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965" yWindow="60" windowWidth="14880" windowHeight="12300"/>
  </bookViews>
  <sheets>
    <sheet name="General" sheetId="2" r:id="rId1"/>
    <sheet name="Diss. Metals" sheetId="3" r:id="rId2"/>
    <sheet name="Total Metals" sheetId="1" r:id="rId3"/>
    <sheet name="Refs" sheetId="4" r:id="rId4"/>
  </sheets>
  <definedNames>
    <definedName name="_xlnm.Print_Titles" localSheetId="1">'Diss. Metals'!$A:$C,'Diss. Metals'!$1:$2</definedName>
    <definedName name="_xlnm.Print_Titles" localSheetId="0">General!$1:$2</definedName>
    <definedName name="_xlnm.Print_Titles" localSheetId="2">'Total Metals'!$A:$C,'Total Metals'!$1:$2</definedName>
  </definedNames>
  <calcPr calcId="125725"/>
</workbook>
</file>

<file path=xl/calcChain.xml><?xml version="1.0" encoding="utf-8"?>
<calcChain xmlns="http://schemas.openxmlformats.org/spreadsheetml/2006/main">
  <c r="Y146" i="1"/>
  <c r="Y140"/>
  <c r="Y130"/>
  <c r="Y124"/>
  <c r="Y118"/>
  <c r="Y112"/>
  <c r="Y106"/>
  <c r="Y100"/>
  <c r="Y94"/>
  <c r="Y88"/>
  <c r="Y82"/>
  <c r="Y76"/>
  <c r="Y70"/>
  <c r="Y53"/>
  <c r="Y47"/>
  <c r="Y41"/>
  <c r="Y35"/>
  <c r="Y29"/>
  <c r="Y23"/>
  <c r="Y17"/>
  <c r="Y11"/>
  <c r="Y5"/>
  <c r="U159" i="2" l="1"/>
  <c r="T159"/>
  <c r="S159"/>
  <c r="U147"/>
  <c r="T147"/>
  <c r="S147"/>
  <c r="U141"/>
  <c r="T141"/>
  <c r="S141"/>
  <c r="U135"/>
  <c r="T135"/>
  <c r="S135"/>
  <c r="U129"/>
  <c r="T129"/>
  <c r="S129"/>
  <c r="U123"/>
  <c r="T123"/>
  <c r="S123"/>
  <c r="U112"/>
  <c r="T112"/>
  <c r="S112"/>
  <c r="U106"/>
  <c r="T106"/>
  <c r="S106"/>
  <c r="U100"/>
  <c r="T100"/>
  <c r="S100"/>
  <c r="U94"/>
  <c r="T94"/>
  <c r="S94"/>
  <c r="U88"/>
  <c r="T88"/>
  <c r="S88"/>
  <c r="U82"/>
  <c r="T82"/>
  <c r="S82"/>
  <c r="U76"/>
  <c r="T76"/>
  <c r="S76"/>
  <c r="U70"/>
  <c r="T70"/>
  <c r="S70"/>
  <c r="U64"/>
  <c r="T64"/>
  <c r="S64"/>
  <c r="U53"/>
  <c r="T53"/>
  <c r="S53"/>
  <c r="U47"/>
  <c r="T47"/>
  <c r="S47"/>
  <c r="U41"/>
  <c r="T41"/>
  <c r="S41"/>
  <c r="U35"/>
  <c r="T35"/>
  <c r="S35"/>
  <c r="U29"/>
  <c r="T29"/>
  <c r="S29"/>
  <c r="U23"/>
  <c r="T23"/>
  <c r="S23"/>
  <c r="U17"/>
  <c r="T17"/>
  <c r="S17"/>
  <c r="U11"/>
  <c r="T11"/>
  <c r="S11"/>
  <c r="S5"/>
  <c r="T5"/>
  <c r="U5"/>
  <c r="S153"/>
  <c r="T153"/>
  <c r="U153"/>
  <c r="AK135" i="3" l="1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AL53" i="1" l="1"/>
  <c r="AK53"/>
  <c r="AJ53"/>
  <c r="AI53"/>
  <c r="AH53"/>
  <c r="AG53"/>
  <c r="AF53"/>
  <c r="AE53"/>
  <c r="AD53"/>
  <c r="AC53"/>
  <c r="AB53"/>
  <c r="AA53"/>
  <c r="Z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K59" i="3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W159" l="1"/>
  <c r="AL146" i="1"/>
  <c r="AK146"/>
  <c r="AJ146"/>
  <c r="AI146"/>
  <c r="AH146"/>
  <c r="AG146"/>
  <c r="AF146"/>
  <c r="AE146"/>
  <c r="AD146"/>
  <c r="AC146"/>
  <c r="AB146"/>
  <c r="AA146"/>
  <c r="Z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AL140"/>
  <c r="AK140"/>
  <c r="AJ140"/>
  <c r="AI140"/>
  <c r="AH140"/>
  <c r="AG140"/>
  <c r="AF140"/>
  <c r="AE140"/>
  <c r="AD140"/>
  <c r="AC140"/>
  <c r="AB140"/>
  <c r="AA140"/>
  <c r="Z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AL130"/>
  <c r="AK130"/>
  <c r="AJ130"/>
  <c r="AI130"/>
  <c r="AH130"/>
  <c r="AG130"/>
  <c r="AF130"/>
  <c r="AE130"/>
  <c r="AD130"/>
  <c r="AC130"/>
  <c r="AB130"/>
  <c r="AA130"/>
  <c r="Z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AL124"/>
  <c r="AK124"/>
  <c r="AJ124"/>
  <c r="AI124"/>
  <c r="AH124"/>
  <c r="AG124"/>
  <c r="AF124"/>
  <c r="AE124"/>
  <c r="AD124"/>
  <c r="AC124"/>
  <c r="AB124"/>
  <c r="AA124"/>
  <c r="Z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AL118"/>
  <c r="AK118"/>
  <c r="AJ118"/>
  <c r="AI118"/>
  <c r="AH118"/>
  <c r="AG118"/>
  <c r="AF118"/>
  <c r="AE118"/>
  <c r="AD118"/>
  <c r="AC118"/>
  <c r="AB118"/>
  <c r="AA118"/>
  <c r="Z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AL112"/>
  <c r="AK112"/>
  <c r="AJ112"/>
  <c r="AI112"/>
  <c r="AH112"/>
  <c r="AG112"/>
  <c r="AF112"/>
  <c r="AE112"/>
  <c r="AD112"/>
  <c r="AC112"/>
  <c r="AB112"/>
  <c r="AA112"/>
  <c r="Z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AL106"/>
  <c r="AK106"/>
  <c r="AJ106"/>
  <c r="AI106"/>
  <c r="AH106"/>
  <c r="AG106"/>
  <c r="AF106"/>
  <c r="AE106"/>
  <c r="AD106"/>
  <c r="AC106"/>
  <c r="AB106"/>
  <c r="AA106"/>
  <c r="Z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AL100"/>
  <c r="AK100"/>
  <c r="AJ100"/>
  <c r="AI100"/>
  <c r="AH100"/>
  <c r="AG100"/>
  <c r="AF100"/>
  <c r="AE100"/>
  <c r="AD100"/>
  <c r="AC100"/>
  <c r="AB100"/>
  <c r="AA100"/>
  <c r="Z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AL94"/>
  <c r="AK94"/>
  <c r="AJ94"/>
  <c r="AI94"/>
  <c r="AH94"/>
  <c r="AG94"/>
  <c r="AF94"/>
  <c r="AE94"/>
  <c r="AD94"/>
  <c r="AC94"/>
  <c r="AB94"/>
  <c r="AA94"/>
  <c r="Z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AL88"/>
  <c r="AK88"/>
  <c r="AJ88"/>
  <c r="AI88"/>
  <c r="AH88"/>
  <c r="AG88"/>
  <c r="AF88"/>
  <c r="AE88"/>
  <c r="AD88"/>
  <c r="AC88"/>
  <c r="AB88"/>
  <c r="AA88"/>
  <c r="Z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AK188" i="3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AK159"/>
  <c r="AJ159"/>
  <c r="AI159"/>
  <c r="AH159"/>
  <c r="AG159"/>
  <c r="AF159"/>
  <c r="AE159"/>
  <c r="AD159"/>
  <c r="AC159"/>
  <c r="AB159"/>
  <c r="AA159"/>
  <c r="Z159"/>
  <c r="Y159"/>
  <c r="X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AB159" i="2"/>
  <c r="AA159"/>
  <c r="Z159"/>
  <c r="Y159"/>
  <c r="X159"/>
  <c r="W159"/>
  <c r="V159"/>
  <c r="R159"/>
  <c r="Q159"/>
  <c r="P159"/>
  <c r="O159"/>
  <c r="N159"/>
  <c r="M159"/>
  <c r="L159"/>
  <c r="K159"/>
  <c r="J159"/>
  <c r="I159"/>
  <c r="H159"/>
  <c r="G159"/>
  <c r="F159"/>
  <c r="E159"/>
  <c r="D159"/>
  <c r="AB153"/>
  <c r="AA153"/>
  <c r="Z153"/>
  <c r="Y153"/>
  <c r="X153"/>
  <c r="W153"/>
  <c r="V153"/>
  <c r="R153"/>
  <c r="Q153"/>
  <c r="P153"/>
  <c r="O153"/>
  <c r="N153"/>
  <c r="M153"/>
  <c r="L153"/>
  <c r="K153"/>
  <c r="J153"/>
  <c r="I153"/>
  <c r="H153"/>
  <c r="G153"/>
  <c r="F153"/>
  <c r="E153"/>
  <c r="D153"/>
  <c r="AB147"/>
  <c r="AA147"/>
  <c r="Z147"/>
  <c r="Y147"/>
  <c r="X147"/>
  <c r="W147"/>
  <c r="V147"/>
  <c r="R147"/>
  <c r="Q147"/>
  <c r="P147"/>
  <c r="O147"/>
  <c r="N147"/>
  <c r="M147"/>
  <c r="L147"/>
  <c r="K147"/>
  <c r="J147"/>
  <c r="I147"/>
  <c r="H147"/>
  <c r="G147"/>
  <c r="F147"/>
  <c r="E147"/>
  <c r="D147"/>
  <c r="AB141"/>
  <c r="AA141"/>
  <c r="Z141"/>
  <c r="Y141"/>
  <c r="X141"/>
  <c r="W141"/>
  <c r="V141"/>
  <c r="R141"/>
  <c r="Q141"/>
  <c r="P141"/>
  <c r="O141"/>
  <c r="N141"/>
  <c r="M141"/>
  <c r="L141"/>
  <c r="K141"/>
  <c r="J141"/>
  <c r="I141"/>
  <c r="H141"/>
  <c r="G141"/>
  <c r="F141"/>
  <c r="E141"/>
  <c r="D141"/>
  <c r="AB135"/>
  <c r="AA135"/>
  <c r="Z135"/>
  <c r="Y135"/>
  <c r="X135"/>
  <c r="W135"/>
  <c r="V135"/>
  <c r="R135"/>
  <c r="Q135"/>
  <c r="P135"/>
  <c r="O135"/>
  <c r="N135"/>
  <c r="M135"/>
  <c r="L135"/>
  <c r="K135"/>
  <c r="J135"/>
  <c r="I135"/>
  <c r="H135"/>
  <c r="G135"/>
  <c r="F135"/>
  <c r="E135"/>
  <c r="D135"/>
  <c r="AB129"/>
  <c r="AA129"/>
  <c r="Z129"/>
  <c r="Y129"/>
  <c r="X129"/>
  <c r="W129"/>
  <c r="V129"/>
  <c r="R129"/>
  <c r="Q129"/>
  <c r="P129"/>
  <c r="O129"/>
  <c r="N129"/>
  <c r="M129"/>
  <c r="L129"/>
  <c r="K129"/>
  <c r="J129"/>
  <c r="I129"/>
  <c r="H129"/>
  <c r="G129"/>
  <c r="F129"/>
  <c r="E129"/>
  <c r="D129"/>
  <c r="AB123"/>
  <c r="AA123"/>
  <c r="Z123"/>
  <c r="Y123"/>
  <c r="X123"/>
  <c r="W123"/>
  <c r="V123"/>
  <c r="R123"/>
  <c r="Q123"/>
  <c r="P123"/>
  <c r="O123"/>
  <c r="N123"/>
  <c r="M123"/>
  <c r="L123"/>
  <c r="K123"/>
  <c r="J123"/>
  <c r="I123"/>
  <c r="H123"/>
  <c r="G123"/>
  <c r="F123"/>
  <c r="E123"/>
  <c r="D123"/>
  <c r="AB112"/>
  <c r="AA112"/>
  <c r="Z112"/>
  <c r="Y112"/>
  <c r="X112"/>
  <c r="W112"/>
  <c r="V112"/>
  <c r="R112"/>
  <c r="Q112"/>
  <c r="P112"/>
  <c r="O112"/>
  <c r="N112"/>
  <c r="M112"/>
  <c r="L112"/>
  <c r="K112"/>
  <c r="J112"/>
  <c r="I112"/>
  <c r="H112"/>
  <c r="G112"/>
  <c r="F112"/>
  <c r="E112"/>
  <c r="D112"/>
  <c r="AB106"/>
  <c r="AA106"/>
  <c r="Z106"/>
  <c r="Y106"/>
  <c r="X106"/>
  <c r="W106"/>
  <c r="V106"/>
  <c r="R106"/>
  <c r="Q106"/>
  <c r="P106"/>
  <c r="O106"/>
  <c r="N106"/>
  <c r="M106"/>
  <c r="L106"/>
  <c r="K106"/>
  <c r="J106"/>
  <c r="I106"/>
  <c r="H106"/>
  <c r="G106"/>
  <c r="F106"/>
  <c r="E106"/>
  <c r="D106"/>
  <c r="AB100"/>
  <c r="AA100"/>
  <c r="Z100"/>
  <c r="Y100"/>
  <c r="X100"/>
  <c r="W100"/>
  <c r="V100"/>
  <c r="R100"/>
  <c r="Q100"/>
  <c r="P100"/>
  <c r="O100"/>
  <c r="N100"/>
  <c r="M100"/>
  <c r="L100"/>
  <c r="K100"/>
  <c r="J100"/>
  <c r="I100"/>
  <c r="H100"/>
  <c r="G100"/>
  <c r="F100"/>
  <c r="E100"/>
  <c r="D100"/>
  <c r="AB94"/>
  <c r="AA94"/>
  <c r="Z94"/>
  <c r="Y94"/>
  <c r="X94"/>
  <c r="W94"/>
  <c r="V94"/>
  <c r="R94"/>
  <c r="Q94"/>
  <c r="P94"/>
  <c r="O94"/>
  <c r="N94"/>
  <c r="M94"/>
  <c r="L94"/>
  <c r="K94"/>
  <c r="J94"/>
  <c r="I94"/>
  <c r="H94"/>
  <c r="G94"/>
  <c r="F94"/>
  <c r="E94"/>
  <c r="D94"/>
  <c r="AB88"/>
  <c r="AA88"/>
  <c r="Z88"/>
  <c r="Y88"/>
  <c r="X88"/>
  <c r="W88"/>
  <c r="V88"/>
  <c r="R88"/>
  <c r="Q88"/>
  <c r="P88"/>
  <c r="O88"/>
  <c r="N88"/>
  <c r="M88"/>
  <c r="L88"/>
  <c r="K88"/>
  <c r="J88"/>
  <c r="I88"/>
  <c r="H88"/>
  <c r="G88"/>
  <c r="F88"/>
  <c r="E88"/>
  <c r="D88"/>
  <c r="AK96" i="3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F5" l="1"/>
  <c r="M5"/>
  <c r="AB82" i="2"/>
  <c r="AA82"/>
  <c r="Z82"/>
  <c r="Y82"/>
  <c r="X82"/>
  <c r="W82"/>
  <c r="V82"/>
  <c r="R82"/>
  <c r="Q82"/>
  <c r="P82"/>
  <c r="O82"/>
  <c r="N82"/>
  <c r="M82"/>
  <c r="L82"/>
  <c r="K82"/>
  <c r="J82"/>
  <c r="I82"/>
  <c r="H82"/>
  <c r="G82"/>
  <c r="F82"/>
  <c r="E82"/>
  <c r="D82"/>
  <c r="AB76"/>
  <c r="AA76"/>
  <c r="Z76"/>
  <c r="Y76"/>
  <c r="X76"/>
  <c r="W76"/>
  <c r="V76"/>
  <c r="R76"/>
  <c r="Q76"/>
  <c r="P76"/>
  <c r="O76"/>
  <c r="N76"/>
  <c r="M76"/>
  <c r="L76"/>
  <c r="K76"/>
  <c r="J76"/>
  <c r="I76"/>
  <c r="H76"/>
  <c r="G76"/>
  <c r="F76"/>
  <c r="E76"/>
  <c r="D76"/>
  <c r="AB70"/>
  <c r="AA70"/>
  <c r="Z70"/>
  <c r="Y70"/>
  <c r="X70"/>
  <c r="W70"/>
  <c r="V70"/>
  <c r="R70"/>
  <c r="Q70"/>
  <c r="P70"/>
  <c r="O70"/>
  <c r="N70"/>
  <c r="M70"/>
  <c r="L70"/>
  <c r="K70"/>
  <c r="J70"/>
  <c r="I70"/>
  <c r="H70"/>
  <c r="G70"/>
  <c r="F70"/>
  <c r="E70"/>
  <c r="D70"/>
  <c r="AB64"/>
  <c r="AA64"/>
  <c r="Z64"/>
  <c r="Y64"/>
  <c r="X64"/>
  <c r="W64"/>
  <c r="V64"/>
  <c r="R64"/>
  <c r="Q64"/>
  <c r="P64"/>
  <c r="O64"/>
  <c r="N64"/>
  <c r="M64"/>
  <c r="L64"/>
  <c r="K64"/>
  <c r="J64"/>
  <c r="I64"/>
  <c r="H64"/>
  <c r="G64"/>
  <c r="F64"/>
  <c r="E64"/>
  <c r="D64"/>
  <c r="AB53"/>
  <c r="AA53"/>
  <c r="Z53"/>
  <c r="Y53"/>
  <c r="X53"/>
  <c r="W53"/>
  <c r="V53"/>
  <c r="R53"/>
  <c r="Q53"/>
  <c r="P53"/>
  <c r="O53"/>
  <c r="N53"/>
  <c r="M53"/>
  <c r="L53"/>
  <c r="K53"/>
  <c r="J53"/>
  <c r="I53"/>
  <c r="H53"/>
  <c r="G53"/>
  <c r="F53"/>
  <c r="E53"/>
  <c r="D53"/>
  <c r="AB47"/>
  <c r="AA47"/>
  <c r="Z47"/>
  <c r="Y47"/>
  <c r="X47"/>
  <c r="W47"/>
  <c r="V47"/>
  <c r="R47"/>
  <c r="Q47"/>
  <c r="P47"/>
  <c r="O47"/>
  <c r="N47"/>
  <c r="M47"/>
  <c r="L47"/>
  <c r="K47"/>
  <c r="J47"/>
  <c r="I47"/>
  <c r="H47"/>
  <c r="G47"/>
  <c r="F47"/>
  <c r="E47"/>
  <c r="D47"/>
  <c r="AB41"/>
  <c r="AA41"/>
  <c r="Z41"/>
  <c r="Y41"/>
  <c r="X41"/>
  <c r="W41"/>
  <c r="V41"/>
  <c r="R41"/>
  <c r="Q41"/>
  <c r="P41"/>
  <c r="O41"/>
  <c r="N41"/>
  <c r="M41"/>
  <c r="L41"/>
  <c r="K41"/>
  <c r="J41"/>
  <c r="I41"/>
  <c r="H41"/>
  <c r="G41"/>
  <c r="F41"/>
  <c r="E41"/>
  <c r="D41"/>
  <c r="AB35"/>
  <c r="AA35"/>
  <c r="Z35"/>
  <c r="Y35"/>
  <c r="X35"/>
  <c r="W35"/>
  <c r="V35"/>
  <c r="R35"/>
  <c r="Q35"/>
  <c r="P35"/>
  <c r="O35"/>
  <c r="N35"/>
  <c r="M35"/>
  <c r="L35"/>
  <c r="K35"/>
  <c r="J35"/>
  <c r="I35"/>
  <c r="H35"/>
  <c r="G35"/>
  <c r="F35"/>
  <c r="E35"/>
  <c r="D35"/>
  <c r="AB29"/>
  <c r="AA29"/>
  <c r="Z29"/>
  <c r="Y29"/>
  <c r="X29"/>
  <c r="W29"/>
  <c r="V29"/>
  <c r="R29"/>
  <c r="Q29"/>
  <c r="P29"/>
  <c r="O29"/>
  <c r="N29"/>
  <c r="M29"/>
  <c r="L29"/>
  <c r="K29"/>
  <c r="J29"/>
  <c r="I29"/>
  <c r="H29"/>
  <c r="G29"/>
  <c r="F29"/>
  <c r="E29"/>
  <c r="D29"/>
  <c r="AB17"/>
  <c r="AA17"/>
  <c r="Z17"/>
  <c r="Y17"/>
  <c r="X17"/>
  <c r="W17"/>
  <c r="V17"/>
  <c r="R17"/>
  <c r="Q17"/>
  <c r="P17"/>
  <c r="O17"/>
  <c r="N17"/>
  <c r="M17"/>
  <c r="L17"/>
  <c r="K17"/>
  <c r="J17"/>
  <c r="I17"/>
  <c r="H17"/>
  <c r="G17"/>
  <c r="F17"/>
  <c r="E17"/>
  <c r="D17"/>
  <c r="AB23"/>
  <c r="AA23"/>
  <c r="Z23"/>
  <c r="Y23"/>
  <c r="X23"/>
  <c r="W23"/>
  <c r="V23"/>
  <c r="R23"/>
  <c r="Q23"/>
  <c r="P23"/>
  <c r="O23"/>
  <c r="N23"/>
  <c r="M23"/>
  <c r="L23"/>
  <c r="K23"/>
  <c r="J23"/>
  <c r="I23"/>
  <c r="H23"/>
  <c r="G23"/>
  <c r="F23"/>
  <c r="E23"/>
  <c r="D23"/>
  <c r="AB5"/>
  <c r="AA5"/>
  <c r="Z5"/>
  <c r="Y5"/>
  <c r="X5"/>
  <c r="W5"/>
  <c r="V5"/>
  <c r="R5"/>
  <c r="Q5"/>
  <c r="P5"/>
  <c r="O5"/>
  <c r="N5"/>
  <c r="M5"/>
  <c r="L5"/>
  <c r="K5"/>
  <c r="J5"/>
  <c r="I5"/>
  <c r="H5"/>
  <c r="G5"/>
  <c r="F5"/>
  <c r="E5"/>
  <c r="D5"/>
  <c r="AB11"/>
  <c r="AA11"/>
  <c r="Z11"/>
  <c r="Y11"/>
  <c r="X11"/>
  <c r="W11"/>
  <c r="V11"/>
  <c r="R11"/>
  <c r="Q11"/>
  <c r="P11"/>
  <c r="O11"/>
  <c r="N11"/>
  <c r="M11"/>
  <c r="L11"/>
  <c r="K11"/>
  <c r="J11"/>
  <c r="I11"/>
  <c r="H11"/>
  <c r="G11"/>
  <c r="F11"/>
  <c r="E11"/>
  <c r="D11"/>
  <c r="AK90" i="3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L5"/>
  <c r="K5"/>
  <c r="J5"/>
  <c r="I5"/>
  <c r="H5"/>
  <c r="G5"/>
  <c r="E5"/>
  <c r="D5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L82" i="1"/>
  <c r="AK82"/>
  <c r="AJ82"/>
  <c r="AI82"/>
  <c r="AH82"/>
  <c r="AG82"/>
  <c r="AF82"/>
  <c r="AE82"/>
  <c r="AD82"/>
  <c r="AC82"/>
  <c r="AB82"/>
  <c r="AA82"/>
  <c r="Z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AL76"/>
  <c r="AK76"/>
  <c r="AJ76"/>
  <c r="AI76"/>
  <c r="AH76"/>
  <c r="AG76"/>
  <c r="AF76"/>
  <c r="AE76"/>
  <c r="AD76"/>
  <c r="AC76"/>
  <c r="AB76"/>
  <c r="AA76"/>
  <c r="Z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AL70"/>
  <c r="AK70"/>
  <c r="AJ70"/>
  <c r="AI70"/>
  <c r="AH70"/>
  <c r="AG70"/>
  <c r="AF70"/>
  <c r="AE70"/>
  <c r="AD70"/>
  <c r="AC70"/>
  <c r="AB70"/>
  <c r="AA70"/>
  <c r="Z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AL47"/>
  <c r="AK47"/>
  <c r="AJ47"/>
  <c r="AI47"/>
  <c r="AH47"/>
  <c r="AG47"/>
  <c r="AF47"/>
  <c r="AE47"/>
  <c r="AD47"/>
  <c r="AC47"/>
  <c r="AB47"/>
  <c r="AA47"/>
  <c r="Z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L41"/>
  <c r="AK41"/>
  <c r="AJ41"/>
  <c r="AI41"/>
  <c r="AH41"/>
  <c r="AG41"/>
  <c r="AF41"/>
  <c r="AE41"/>
  <c r="AD41"/>
  <c r="AC41"/>
  <c r="AB41"/>
  <c r="AA41"/>
  <c r="Z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L35"/>
  <c r="AK35"/>
  <c r="AJ35"/>
  <c r="AI35"/>
  <c r="AH35"/>
  <c r="AG35"/>
  <c r="AF35"/>
  <c r="AE35"/>
  <c r="AD35"/>
  <c r="AC35"/>
  <c r="AB35"/>
  <c r="AA35"/>
  <c r="Z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L29"/>
  <c r="AK29"/>
  <c r="AJ29"/>
  <c r="AI29"/>
  <c r="AH29"/>
  <c r="AG29"/>
  <c r="AF29"/>
  <c r="AE29"/>
  <c r="AD29"/>
  <c r="AC29"/>
  <c r="AB29"/>
  <c r="AA29"/>
  <c r="Z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L23"/>
  <c r="AK23"/>
  <c r="AJ23"/>
  <c r="AI23"/>
  <c r="AH23"/>
  <c r="AG23"/>
  <c r="AF23"/>
  <c r="AE23"/>
  <c r="AD23"/>
  <c r="AC23"/>
  <c r="AB23"/>
  <c r="AA23"/>
  <c r="Z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L11"/>
  <c r="AK11"/>
  <c r="AJ11"/>
  <c r="AI11"/>
  <c r="AH11"/>
  <c r="AG11"/>
  <c r="AF11"/>
  <c r="AE11"/>
  <c r="AD11"/>
  <c r="AC11"/>
  <c r="AB11"/>
  <c r="AA11"/>
  <c r="Z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L17"/>
  <c r="AK17"/>
  <c r="AJ17"/>
  <c r="AI17"/>
  <c r="AH17"/>
  <c r="AG17"/>
  <c r="AF17"/>
  <c r="AE17"/>
  <c r="AD17"/>
  <c r="AC17"/>
  <c r="AB17"/>
  <c r="AA17"/>
  <c r="Z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L5"/>
  <c r="AK5"/>
  <c r="AJ5"/>
  <c r="AI5"/>
  <c r="AH5"/>
  <c r="AG5"/>
  <c r="AF5"/>
  <c r="AE5"/>
  <c r="AD5"/>
  <c r="AC5"/>
  <c r="AB5"/>
  <c r="AA5"/>
  <c r="Z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<sst xmlns="http://schemas.openxmlformats.org/spreadsheetml/2006/main" count="2750" uniqueCount="268">
  <si>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</si>
  <si>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</si>
  <si>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</si>
  <si>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</si>
  <si>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</si>
  <si>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</si>
  <si>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</si>
  <si>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</si>
  <si>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</si>
  <si>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</si>
  <si>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</si>
  <si>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</si>
  <si>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</si>
  <si>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Hg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</si>
  <si>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</si>
  <si>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</si>
  <si>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</si>
  <si>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</si>
  <si>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</si>
  <si>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</si>
  <si>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</si>
  <si>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</si>
  <si>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</si>
  <si>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</si>
  <si>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</si>
  <si>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</si>
  <si>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</si>
  <si>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</si>
  <si>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</si>
  <si>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</si>
  <si>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</si>
  <si>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</si>
  <si>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</si>
  <si>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</si>
  <si>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</si>
  <si>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</si>
  <si>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</si>
  <si>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&lt;50.0</t>
  </si>
  <si>
    <t>&lt;1.0</t>
  </si>
  <si>
    <t>&lt;0.2</t>
  </si>
  <si>
    <t>&lt;0.5</t>
  </si>
  <si>
    <t>&lt;0.1</t>
  </si>
  <si>
    <t>&lt;5.0</t>
  </si>
  <si>
    <t>DUPLICATE</t>
  </si>
  <si>
    <t>&lt;0.005</t>
  </si>
  <si>
    <t>&lt;0.002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</si>
  <si>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</si>
  <si>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</si>
  <si>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</si>
  <si>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</si>
  <si>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</si>
  <si>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</si>
  <si>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</si>
  <si>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</si>
  <si>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</si>
  <si>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</si>
  <si>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</si>
  <si>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</si>
  <si>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</si>
  <si>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</si>
  <si>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</si>
  <si>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</si>
  <si>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</si>
  <si>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</si>
  <si>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</si>
  <si>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</si>
  <si>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</si>
  <si>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</si>
  <si>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</si>
  <si>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</si>
  <si>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(blank)</t>
  </si>
  <si>
    <t>&lt;0.01</t>
  </si>
  <si>
    <t>&lt;0.03</t>
  </si>
  <si>
    <t>&lt;3.0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</si>
  <si>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</si>
  <si>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</si>
  <si>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</si>
  <si>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</si>
  <si>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</si>
  <si>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</si>
  <si>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</si>
  <si>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</si>
  <si>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</si>
  <si>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</si>
  <si>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</si>
  <si>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</si>
  <si>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</si>
  <si>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</si>
  <si>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</si>
  <si>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</si>
  <si>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</si>
  <si>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</si>
  <si>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</si>
  <si>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</si>
  <si>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</si>
  <si>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</si>
  <si>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</si>
  <si>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</si>
  <si>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</si>
  <si>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</si>
  <si>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</si>
  <si>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</si>
  <si>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</si>
  <si>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</si>
  <si>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</si>
  <si>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</si>
  <si>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</si>
  <si>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</si>
  <si>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</si>
  <si>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</si>
  <si>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</si>
  <si>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&lt;300.0</t>
  </si>
  <si>
    <t>ALKPP</t>
  </si>
  <si>
    <t>CNTHIO</t>
  </si>
  <si>
    <t>Comments</t>
  </si>
  <si>
    <t>Action</t>
  </si>
  <si>
    <t>Result</t>
  </si>
  <si>
    <t>Change Value</t>
  </si>
  <si>
    <t>Let Value Stand</t>
  </si>
  <si>
    <t>CN(wad)</t>
  </si>
  <si>
    <t>V15</t>
  </si>
  <si>
    <t>V5</t>
  </si>
  <si>
    <t>Remove Value</t>
  </si>
  <si>
    <t>Both values &gt; PQL and entered correctly into emLine.</t>
  </si>
  <si>
    <t>V1</t>
  </si>
  <si>
    <t>V2A</t>
  </si>
  <si>
    <t>V1 Retest</t>
  </si>
  <si>
    <t>V2</t>
  </si>
  <si>
    <t>&lt;0.0005</t>
  </si>
  <si>
    <t>V8</t>
  </si>
  <si>
    <t>Discrepancy between values remains.</t>
  </si>
  <si>
    <t>&lt;50</t>
  </si>
  <si>
    <t>&lt;300</t>
  </si>
  <si>
    <t>&lt;3</t>
  </si>
  <si>
    <t>&lt;1</t>
  </si>
  <si>
    <t>&lt;10</t>
  </si>
  <si>
    <t>LCD</t>
  </si>
  <si>
    <t>&lt;0.02</t>
  </si>
  <si>
    <t>&lt;5</t>
  </si>
  <si>
    <t>MOOSE SEEP</t>
  </si>
  <si>
    <t>&lt;200</t>
  </si>
  <si>
    <t>&lt;0.4</t>
  </si>
  <si>
    <t>&lt;4</t>
  </si>
  <si>
    <t>&lt;2</t>
  </si>
  <si>
    <t>&lt;20</t>
  </si>
  <si>
    <t>Chloride</t>
  </si>
  <si>
    <t>Request Retest</t>
  </si>
  <si>
    <t>3</t>
  </si>
  <si>
    <t>541</t>
  </si>
  <si>
    <t>0.9</t>
  </si>
  <si>
    <t>9</t>
  </si>
  <si>
    <t>&lt;0.3</t>
  </si>
  <si>
    <t>1.5</t>
  </si>
  <si>
    <t>2930</t>
  </si>
  <si>
    <t>2950</t>
  </si>
  <si>
    <t>5950</t>
  </si>
  <si>
    <t>3.49</t>
  </si>
  <si>
    <t>5400</t>
  </si>
  <si>
    <t>7700</t>
  </si>
  <si>
    <t>11</t>
  </si>
  <si>
    <t>3030</t>
  </si>
  <si>
    <t>2990</t>
  </si>
  <si>
    <t>5960</t>
  </si>
  <si>
    <t>3.42</t>
  </si>
  <si>
    <t>7900</t>
  </si>
  <si>
    <t>1.1</t>
  </si>
  <si>
    <t>11600</t>
  </si>
  <si>
    <t>4</t>
  </si>
  <si>
    <t>22</t>
  </si>
  <si>
    <t>&lt;1000</t>
  </si>
  <si>
    <t>207</t>
  </si>
  <si>
    <t>2520</t>
  </si>
  <si>
    <t>258</t>
  </si>
  <si>
    <t>71600</t>
  </si>
  <si>
    <t>590</t>
  </si>
  <si>
    <t>317000</t>
  </si>
  <si>
    <t>1820</t>
  </si>
  <si>
    <t>335</t>
  </si>
  <si>
    <t>1720</t>
  </si>
  <si>
    <t>7870</t>
  </si>
  <si>
    <t>&lt;100</t>
  </si>
  <si>
    <t>890</t>
  </si>
  <si>
    <t>35</t>
  </si>
  <si>
    <t>820000</t>
  </si>
  <si>
    <t>11500</t>
  </si>
  <si>
    <t>21</t>
  </si>
  <si>
    <t>217</t>
  </si>
  <si>
    <t>530</t>
  </si>
  <si>
    <t>2560</t>
  </si>
  <si>
    <t>250</t>
  </si>
  <si>
    <t>69000</t>
  </si>
  <si>
    <t>595</t>
  </si>
  <si>
    <t>324000</t>
  </si>
  <si>
    <t>1770</t>
  </si>
  <si>
    <t>329</t>
  </si>
  <si>
    <t>1690</t>
  </si>
  <si>
    <t>8560</t>
  </si>
  <si>
    <t>877</t>
  </si>
  <si>
    <t>33</t>
  </si>
  <si>
    <t>832000</t>
  </si>
  <si>
    <t>11800</t>
  </si>
  <si>
    <t>212</t>
  </si>
  <si>
    <t>544</t>
  </si>
  <si>
    <t>244</t>
  </si>
  <si>
    <t>62400</t>
  </si>
  <si>
    <t>583</t>
  </si>
  <si>
    <t>318000</t>
  </si>
  <si>
    <t>1680</t>
  </si>
  <si>
    <t>320</t>
  </si>
  <si>
    <t>8330</t>
  </si>
  <si>
    <t>863</t>
  </si>
  <si>
    <t>32</t>
  </si>
  <si>
    <t>887000</t>
  </si>
  <si>
    <t>12000</t>
  </si>
  <si>
    <t>23</t>
  </si>
  <si>
    <t>214</t>
  </si>
  <si>
    <t>564</t>
  </si>
  <si>
    <t>267</t>
  </si>
  <si>
    <t>65400</t>
  </si>
  <si>
    <t>606</t>
  </si>
  <si>
    <t>331000</t>
  </si>
  <si>
    <t>1750</t>
  </si>
  <si>
    <t>332</t>
  </si>
  <si>
    <t>1800</t>
  </si>
  <si>
    <t>8450</t>
  </si>
  <si>
    <t>892</t>
  </si>
  <si>
    <t>926000</t>
  </si>
  <si>
    <t>ug/L</t>
  </si>
  <si>
    <t>V25</t>
  </si>
  <si>
    <t>&lt;500</t>
  </si>
  <si>
    <t>V25 BSP</t>
  </si>
  <si>
    <t>Retest of April 20 V1 sample and duplicate.</t>
  </si>
  <si>
    <t>Retest of April 20 V1 sample and duplicate. Both values &gt; PQL and correctly entered into emLine.</t>
  </si>
  <si>
    <t>Retest of Apil 20 V1 sample and duplicate.</t>
  </si>
  <si>
    <t>Retest of May 1 Moose Seep sample and duplicate. Both values correctly entered into emLine; however, main sample value not &gt; PQL. Therefore, RPD analysis not valid in this case.</t>
  </si>
  <si>
    <t>V22</t>
  </si>
  <si>
    <t>V8 Retest</t>
  </si>
  <si>
    <t>Retest performed, see results below.</t>
  </si>
  <si>
    <t>Both values correctly entered into emLine; however, neither value &gt; PQL. Therefore, RPD analysis not valid in this case.</t>
  </si>
  <si>
    <t>P</t>
  </si>
  <si>
    <t>NO2</t>
  </si>
  <si>
    <t>NO2/3</t>
  </si>
  <si>
    <t>NO3</t>
  </si>
  <si>
    <t>Turbidity not run on duplicate sample. Accidentally not requested for duplicate sample.</t>
  </si>
  <si>
    <t xml:space="preserve">Both values &gt; PQL and correctly entered into emLine. </t>
  </si>
  <si>
    <t>Both values correctly entered into emLine; however, main sample value not &gt; PQL. Therefore, RPD analysis not valid in this case.</t>
  </si>
  <si>
    <t xml:space="preserve">New values entered into emLine. </t>
  </si>
  <si>
    <t xml:space="preserve">Retest for February 18 V1 sample and duplicate. Both values correctly entered into emLine; however, main sample value not &gt; PQL. </t>
  </si>
  <si>
    <t>Retest for February 18 V1 sample and duplicate. Both values &gt; PQL and correctly entered into emLine. Duplicate will be performed at V1 at next sampling event.</t>
  </si>
  <si>
    <t>Retest for April 20 V1 sample and duplicate. Both values &gt; PQL and correctly entered into emLine.</t>
  </si>
  <si>
    <t xml:space="preserve">Both values &gt; PQL and correctly entered into emLine. Lab noted on main sample that "Dissolved greater than total. Reanalysis yields similar results." </t>
  </si>
  <si>
    <t xml:space="preserve">Both values &gt; PQL and correctly entered into emLine. Lab noted on both samples that "Dissolved greater than total. Reanalysis yields similar results." </t>
  </si>
  <si>
    <t xml:space="preserve">Retest for February 18 V1 sample and duplicate. </t>
  </si>
  <si>
    <t xml:space="preserve">Retest for April 20 V1  sample and duplicate. </t>
  </si>
  <si>
    <t>Retest for April 20 V1 sample and duplicate. Both values &gt; PQL and correctly entered into emLine. Lab noted on both samples that "Dissolved greater than total. Reanalysis yields similar results."</t>
  </si>
  <si>
    <t>Retest of April 20 V1 sample and duplicate. Both values correctly entered into emLine; however, neither value &gt; PQL. Therefore, RPD analysis not valid in this case.</t>
  </si>
  <si>
    <t xml:space="preserve">Retest of April 20 V1 sample and duplicate. Both values &gt; PQL and correctly entered into emLine. Lab noted on main sample that "Dissolved greater than total. Reanalysis yields similar results." </t>
  </si>
  <si>
    <t xml:space="preserve">Both values &gt; PQL and correctly entered into emLine. Lab noted on duplicate sample that "Dissolved greater than total. Reanalysis yields similar results." </t>
  </si>
  <si>
    <t>Retest for July 14 V8 sample and duplicate. Both values &gt; PQL and correctly entered into emLine.</t>
  </si>
  <si>
    <t>Both values correctly entered into emLine; however, duplicate value not &gt; PQL. Therefore, RPD analysis not valid in this case. In addition, lab noted for main sample that "Dissolved greater than total. Reanalysis yields similar results."</t>
  </si>
  <si>
    <t>Both values correctly entered into emLine; however, duplicate value not &gt; PQL. Therefore, RPD analysis not valid in this case.</t>
  </si>
  <si>
    <t>Both values correctly entered into emLine; however, main sample value not &gt; PQL. Therefore, RPD analysis not valid in this case. In addition, lab noted on duplicate sample that "Dissolved greater than total. Reanalysis yields similar results."</t>
  </si>
  <si>
    <t>Discrepancy between values remains. Retest not requested because lab already reanalyzed.</t>
  </si>
  <si>
    <t>No turbidity value for duplicate.</t>
  </si>
  <si>
    <r>
      <t>Retest for December 1 V8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sample and duplicate. Both values correctly entered into emLine; however, duplicate value not &gt; PQL. Therefore, RPD analysis not valid in this case.</t>
    </r>
  </si>
  <si>
    <t>MOOSE SEEP Retest</t>
  </si>
  <si>
    <t>RPD &gt; 50%</t>
  </si>
  <si>
    <t>RPD &gt; 100%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</si>
</sst>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"/>
  </numFmts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3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7" xfId="0" applyFill="1" applyBorder="1" applyProtection="1"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2" borderId="0" xfId="0" applyFill="1" applyProtection="1"/>
    <xf numFmtId="2" fontId="0" fillId="0" borderId="0" xfId="0" applyNumberFormat="1" applyProtection="1"/>
    <xf numFmtId="0" fontId="1" fillId="0" borderId="0" xfId="0" applyFont="1" applyAlignment="1" applyProtection="1">
      <alignment horizontal="right"/>
      <protection locked="0"/>
    </xf>
    <xf numFmtId="0" fontId="0" fillId="0" borderId="0" xfId="0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0" fillId="0" borderId="0" xfId="0" applyFill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7" xfId="0" applyFill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2" fontId="1" fillId="0" borderId="1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14" fontId="2" fillId="0" borderId="8" xfId="1" applyNumberFormat="1" applyFont="1" applyBorder="1" applyAlignment="1" applyProtection="1">
      <alignment horizontal="center" vertical="center"/>
      <protection locked="0"/>
    </xf>
    <xf numFmtId="14" fontId="2" fillId="0" borderId="1" xfId="1" applyNumberFormat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Protection="1"/>
    <xf numFmtId="0" fontId="2" fillId="0" borderId="16" xfId="0" applyFont="1" applyBorder="1" applyAlignment="1" applyProtection="1">
      <alignment horizontal="center"/>
      <protection locked="0"/>
    </xf>
    <xf numFmtId="0" fontId="2" fillId="0" borderId="15" xfId="1" applyFont="1" applyFill="1" applyBorder="1" applyAlignment="1" applyProtection="1">
      <alignment horizontal="center" vertical="center"/>
      <protection locked="0"/>
    </xf>
    <xf numFmtId="0" fontId="2" fillId="0" borderId="11" xfId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0" fillId="0" borderId="0" xfId="0" applyAlignment="1"/>
    <xf numFmtId="2" fontId="1" fillId="0" borderId="20" xfId="0" applyNumberFormat="1" applyFont="1" applyFill="1" applyBorder="1" applyAlignment="1">
      <alignment horizontal="left" vertical="center" wrapText="1"/>
    </xf>
    <xf numFmtId="164" fontId="1" fillId="0" borderId="15" xfId="0" applyNumberFormat="1" applyFont="1" applyBorder="1" applyAlignment="1" applyProtection="1">
      <alignment horizontal="right" vertical="center"/>
      <protection locked="0"/>
    </xf>
    <xf numFmtId="2" fontId="1" fillId="0" borderId="8" xfId="0" applyNumberFormat="1" applyFont="1" applyBorder="1" applyAlignment="1" applyProtection="1">
      <alignment horizontal="right" vertical="center"/>
      <protection locked="0"/>
    </xf>
    <xf numFmtId="165" fontId="1" fillId="0" borderId="8" xfId="0" applyNumberFormat="1" applyFont="1" applyBorder="1" applyAlignment="1" applyProtection="1">
      <alignment horizontal="right" vertical="center"/>
      <protection locked="0"/>
    </xf>
    <xf numFmtId="164" fontId="1" fillId="0" borderId="8" xfId="0" applyNumberFormat="1" applyFont="1" applyBorder="1" applyAlignment="1" applyProtection="1">
      <alignment horizontal="right" vertical="center"/>
      <protection locked="0"/>
    </xf>
    <xf numFmtId="1" fontId="1" fillId="0" borderId="8" xfId="0" applyNumberFormat="1" applyFont="1" applyBorder="1" applyAlignment="1" applyProtection="1">
      <alignment horizontal="right" vertical="center"/>
      <protection locked="0"/>
    </xf>
    <xf numFmtId="2" fontId="1" fillId="0" borderId="12" xfId="0" applyNumberFormat="1" applyFont="1" applyBorder="1" applyAlignment="1" applyProtection="1">
      <alignment horizontal="right" vertical="center"/>
      <protection locked="0"/>
    </xf>
    <xf numFmtId="164" fontId="1" fillId="0" borderId="11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0" borderId="13" xfId="0" applyNumberFormat="1" applyFont="1" applyBorder="1" applyAlignment="1" applyProtection="1">
      <alignment horizontal="right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3" xfId="0" applyNumberFormat="1" applyFont="1" applyFill="1" applyBorder="1" applyAlignment="1" applyProtection="1">
      <alignment horizontal="center" vertical="center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0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6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4" xfId="0" applyNumberFormat="1" applyFont="1" applyFill="1" applyBorder="1" applyAlignment="1" applyProtection="1">
      <alignment horizontal="center" vertical="center"/>
      <protection locked="0"/>
    </xf>
    <xf numFmtId="2" fontId="1" fillId="0" borderId="15" xfId="2" applyNumberFormat="1" applyFont="1" applyBorder="1" applyAlignment="1" applyProtection="1">
      <alignment horizontal="right" vertical="center"/>
      <protection locked="0"/>
    </xf>
    <xf numFmtId="2" fontId="1" fillId="0" borderId="8" xfId="2" applyNumberFormat="1" applyFont="1" applyBorder="1" applyAlignment="1" applyProtection="1">
      <alignment horizontal="right" vertical="center"/>
      <protection locked="0"/>
    </xf>
    <xf numFmtId="2" fontId="1" fillId="0" borderId="8" xfId="3" applyNumberFormat="1" applyFont="1" applyBorder="1" applyAlignment="1" applyProtection="1">
      <alignment horizontal="right" vertical="center"/>
      <protection locked="0"/>
    </xf>
    <xf numFmtId="2" fontId="1" fillId="0" borderId="8" xfId="4" applyNumberFormat="1" applyFont="1" applyBorder="1" applyAlignment="1" applyProtection="1">
      <alignment horizontal="right" vertical="center"/>
      <protection locked="0"/>
    </xf>
    <xf numFmtId="166" fontId="1" fillId="0" borderId="8" xfId="4" applyNumberFormat="1" applyFont="1" applyBorder="1" applyAlignment="1" applyProtection="1">
      <alignment horizontal="right" vertical="center"/>
      <protection locked="0"/>
    </xf>
    <xf numFmtId="165" fontId="1" fillId="0" borderId="8" xfId="4" applyNumberFormat="1" applyFont="1" applyBorder="1" applyAlignment="1" applyProtection="1">
      <alignment horizontal="right" vertical="center"/>
      <protection locked="0"/>
    </xf>
    <xf numFmtId="2" fontId="1" fillId="0" borderId="8" xfId="10" applyNumberFormat="1" applyFont="1" applyBorder="1" applyAlignment="1" applyProtection="1">
      <alignment horizontal="right" vertical="center"/>
      <protection locked="0"/>
    </xf>
    <xf numFmtId="2" fontId="1" fillId="0" borderId="12" xfId="10" applyNumberFormat="1" applyFont="1" applyBorder="1" applyAlignment="1" applyProtection="1">
      <alignment horizontal="right" vertical="center"/>
      <protection locked="0"/>
    </xf>
    <xf numFmtId="2" fontId="1" fillId="0" borderId="11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6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1" fillId="0" borderId="13" xfId="1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1" xfId="0" applyNumberFormat="1" applyFont="1" applyFill="1" applyBorder="1" applyAlignment="1">
      <alignment horizontal="left" vertical="center" wrapText="1"/>
    </xf>
    <xf numFmtId="2" fontId="1" fillId="0" borderId="10" xfId="0" applyNumberFormat="1" applyFont="1" applyFill="1" applyBorder="1" applyAlignment="1">
      <alignment horizontal="left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2" fontId="2" fillId="0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4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0" fontId="2" fillId="0" borderId="17" xfId="1" applyFont="1" applyBorder="1" applyAlignment="1" applyProtection="1">
      <alignment horizontal="center"/>
      <protection locked="0"/>
    </xf>
    <xf numFmtId="0" fontId="2" fillId="0" borderId="18" xfId="1" applyFont="1" applyBorder="1" applyAlignment="1" applyProtection="1">
      <alignment horizontal="center"/>
      <protection locked="0"/>
    </xf>
    <xf numFmtId="0" fontId="2" fillId="0" borderId="18" xfId="2" applyFont="1" applyBorder="1" applyAlignment="1" applyProtection="1">
      <alignment horizontal="center"/>
      <protection locked="0"/>
    </xf>
    <xf numFmtId="0" fontId="2" fillId="0" borderId="18" xfId="10" applyFont="1" applyBorder="1" applyAlignment="1" applyProtection="1">
      <alignment horizontal="center"/>
      <protection locked="0"/>
    </xf>
    <xf numFmtId="0" fontId="2" fillId="0" borderId="19" xfId="1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164" fontId="1" fillId="0" borderId="12" xfId="0" applyNumberFormat="1" applyFont="1" applyBorder="1" applyAlignment="1" applyProtection="1">
      <alignment horizontal="right" vertical="center"/>
      <protection locked="0"/>
    </xf>
    <xf numFmtId="164" fontId="1" fillId="0" borderId="13" xfId="0" applyNumberFormat="1" applyFont="1" applyBorder="1" applyAlignment="1" applyProtection="1">
      <alignment horizontal="right" vertical="center"/>
      <protection locked="0"/>
    </xf>
    <xf numFmtId="2" fontId="1" fillId="0" borderId="13" xfId="0" applyNumberFormat="1" applyFont="1" applyFill="1" applyBorder="1" applyAlignment="1" applyProtection="1">
      <alignment horizontal="right" vertical="center"/>
      <protection locked="0"/>
    </xf>
    <xf numFmtId="2" fontId="1" fillId="0" borderId="14" xfId="0" applyNumberFormat="1" applyFont="1" applyFill="1" applyBorder="1" applyAlignment="1" applyProtection="1">
      <alignment horizontal="right" vertical="center"/>
      <protection locked="0"/>
    </xf>
    <xf numFmtId="2" fontId="1" fillId="0" borderId="12" xfId="4" applyNumberFormat="1" applyFont="1" applyBorder="1" applyAlignment="1" applyProtection="1">
      <alignment horizontal="right" vertical="center"/>
      <protection locked="0"/>
    </xf>
    <xf numFmtId="2" fontId="1" fillId="0" borderId="13" xfId="4" applyNumberFormat="1" applyFont="1" applyBorder="1" applyAlignment="1" applyProtection="1">
      <alignment horizontal="right" vertical="center"/>
      <protection locked="0"/>
    </xf>
    <xf numFmtId="2" fontId="1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0" xfId="1" applyFont="1" applyBorder="1" applyProtection="1">
      <protection locked="0"/>
    </xf>
    <xf numFmtId="0" fontId="2" fillId="0" borderId="21" xfId="1" applyFont="1" applyBorder="1" applyProtection="1"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21" xfId="1" applyFont="1" applyBorder="1" applyAlignment="1" applyProtection="1">
      <alignment vertical="center"/>
      <protection locked="0"/>
    </xf>
    <xf numFmtId="0" fontId="1" fillId="0" borderId="0" xfId="1" applyBorder="1" applyAlignment="1" applyProtection="1">
      <protection locked="0"/>
    </xf>
    <xf numFmtId="0" fontId="1" fillId="0" borderId="21" xfId="1" applyBorder="1" applyAlignment="1" applyProtection="1">
      <protection locked="0"/>
    </xf>
    <xf numFmtId="0" fontId="2" fillId="0" borderId="22" xfId="1" applyFont="1" applyFill="1" applyBorder="1" applyProtection="1">
      <protection locked="0"/>
    </xf>
    <xf numFmtId="0" fontId="2" fillId="0" borderId="23" xfId="1" applyFont="1" applyBorder="1" applyProtection="1">
      <protection locked="0"/>
    </xf>
    <xf numFmtId="0" fontId="2" fillId="0" borderId="24" xfId="1" applyFont="1" applyBorder="1" applyProtection="1">
      <protection locked="0"/>
    </xf>
    <xf numFmtId="0" fontId="2" fillId="0" borderId="22" xfId="1" applyFont="1" applyFill="1" applyBorder="1" applyAlignment="1" applyProtection="1">
      <alignment vertical="center"/>
      <protection locked="0"/>
    </xf>
    <xf numFmtId="0" fontId="2" fillId="0" borderId="23" xfId="1" applyFont="1" applyFill="1" applyBorder="1" applyAlignment="1" applyProtection="1">
      <alignment vertical="center"/>
      <protection locked="0"/>
    </xf>
    <xf numFmtId="0" fontId="2" fillId="0" borderId="24" xfId="1" applyFont="1" applyFill="1" applyBorder="1" applyAlignment="1" applyProtection="1">
      <alignment vertical="center"/>
      <protection locked="0"/>
    </xf>
    <xf numFmtId="0" fontId="2" fillId="0" borderId="22" xfId="1" applyFont="1" applyBorder="1" applyAlignment="1" applyProtection="1">
      <protection locked="0"/>
    </xf>
    <xf numFmtId="0" fontId="2" fillId="0" borderId="23" xfId="1" applyFont="1" applyBorder="1" applyAlignment="1" applyProtection="1">
      <protection locked="0"/>
    </xf>
    <xf numFmtId="0" fontId="2" fillId="0" borderId="24" xfId="1" applyFont="1" applyBorder="1" applyAlignment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5" xfId="1" applyFont="1" applyBorder="1" applyAlignment="1" applyProtection="1">
      <alignment horizontal="center"/>
      <protection locked="0"/>
    </xf>
    <xf numFmtId="0" fontId="2" fillId="0" borderId="8" xfId="1" applyFont="1" applyBorder="1" applyAlignment="1" applyProtection="1">
      <alignment horizontal="center"/>
      <protection locked="0"/>
    </xf>
    <xf numFmtId="0" fontId="2" fillId="0" borderId="8" xfId="2" applyFont="1" applyBorder="1" applyAlignment="1" applyProtection="1">
      <alignment horizontal="center"/>
      <protection locked="0"/>
    </xf>
    <xf numFmtId="0" fontId="2" fillId="0" borderId="8" xfId="10" applyFont="1" applyBorder="1" applyAlignment="1" applyProtection="1">
      <alignment horizontal="center"/>
      <protection locked="0"/>
    </xf>
    <xf numFmtId="0" fontId="2" fillId="0" borderId="12" xfId="10" applyFont="1" applyBorder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0" borderId="13" xfId="1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2" fontId="1" fillId="0" borderId="3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 applyProtection="1">
      <alignment horizontal="center" vertical="center"/>
      <protection locked="0"/>
    </xf>
    <xf numFmtId="2" fontId="1" fillId="0" borderId="4" xfId="0" applyNumberFormat="1" applyFont="1" applyFill="1" applyBorder="1" applyAlignment="1">
      <alignment horizontal="left" vertical="center" wrapText="1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2" fontId="1" fillId="0" borderId="9" xfId="0" applyNumberFormat="1" applyFont="1" applyBorder="1" applyAlignment="1" applyProtection="1">
      <alignment horizontal="right" vertical="center"/>
      <protection locked="0"/>
    </xf>
    <xf numFmtId="2" fontId="1" fillId="0" borderId="3" xfId="0" applyNumberFormat="1" applyFont="1" applyBorder="1" applyAlignment="1" applyProtection="1">
      <alignment horizontal="right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</xf>
    <xf numFmtId="2" fontId="1" fillId="0" borderId="3" xfId="0" applyNumberFormat="1" applyFont="1" applyFill="1" applyBorder="1" applyAlignment="1" applyProtection="1">
      <alignment horizontal="center" vertical="center"/>
      <protection locked="0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9" xfId="10" applyNumberFormat="1" applyFont="1" applyBorder="1" applyAlignment="1" applyProtection="1">
      <alignment horizontal="right" vertical="center"/>
      <protection locked="0"/>
    </xf>
    <xf numFmtId="2" fontId="1" fillId="0" borderId="3" xfId="10" applyNumberFormat="1" applyFont="1" applyBorder="1" applyAlignment="1" applyProtection="1">
      <alignment horizontal="right" vertical="center"/>
      <protection locked="0"/>
    </xf>
    <xf numFmtId="2" fontId="2" fillId="0" borderId="3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2" xfId="2" applyNumberFormat="1" applyFont="1" applyBorder="1" applyAlignment="1" applyProtection="1">
      <alignment horizontal="right" vertical="center"/>
      <protection locked="0"/>
    </xf>
    <xf numFmtId="2" fontId="1" fillId="0" borderId="13" xfId="2" applyNumberFormat="1" applyFont="1" applyBorder="1" applyAlignment="1" applyProtection="1">
      <alignment horizontal="right" vertical="center"/>
      <protection locked="0"/>
    </xf>
    <xf numFmtId="166" fontId="0" fillId="0" borderId="0" xfId="0" applyNumberFormat="1" applyFill="1"/>
    <xf numFmtId="165" fontId="0" fillId="0" borderId="0" xfId="0" applyNumberFormat="1" applyFill="1"/>
    <xf numFmtId="0" fontId="0" fillId="0" borderId="0" xfId="0" applyFill="1" applyBorder="1" applyAlignment="1" applyProtection="1">
      <alignment horizontal="right" vertical="center" wrapText="1"/>
      <protection locked="0"/>
    </xf>
    <xf numFmtId="0" fontId="0" fillId="0" borderId="0" xfId="0" applyFill="1" applyBorder="1" applyAlignment="1">
      <alignment horizontal="right" vertical="center" wrapText="1"/>
    </xf>
    <xf numFmtId="0" fontId="0" fillId="0" borderId="0" xfId="0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26" xfId="0" applyBorder="1" applyProtection="1">
      <protection locked="0"/>
    </xf>
    <xf numFmtId="0" fontId="0" fillId="0" borderId="0" xfId="0" applyFill="1" applyAlignment="1"/>
    <xf numFmtId="0" fontId="1" fillId="0" borderId="0" xfId="0" applyFont="1" applyFill="1" applyBorder="1" applyProtection="1">
      <protection locked="0"/>
    </xf>
    <xf numFmtId="2" fontId="1" fillId="2" borderId="27" xfId="0" applyNumberFormat="1" applyFont="1" applyFill="1" applyBorder="1" applyAlignment="1" applyProtection="1">
      <alignment horizontal="center" vertical="center"/>
    </xf>
    <xf numFmtId="2" fontId="1" fillId="0" borderId="27" xfId="0" applyNumberFormat="1" applyFont="1" applyFill="1" applyBorder="1" applyAlignment="1" applyProtection="1">
      <alignment horizontal="right" vertical="center"/>
      <protection locked="0"/>
    </xf>
    <xf numFmtId="2" fontId="1" fillId="0" borderId="27" xfId="0" applyNumberFormat="1" applyFont="1" applyFill="1" applyBorder="1" applyAlignment="1" applyProtection="1">
      <alignment horizontal="center" vertical="center"/>
      <protection locked="0"/>
    </xf>
    <xf numFmtId="2" fontId="1" fillId="0" borderId="28" xfId="0" applyNumberFormat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2" borderId="1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13" xfId="1" applyFont="1" applyFill="1" applyBorder="1" applyAlignment="1" applyProtection="1">
      <alignment horizontal="center" vertical="center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CU163"/>
  <sheetViews>
    <sheetView tabSelected="1" view="pageLayout" zoomScaleNormal="80" workbookViewId="0">
      <selection activeCell="A2" sqref="A2"/>
    </sheetView>
  </sheetViews>
  <sheetFormatPr defaultRowHeight="15"/>
  <cols>
    <col min="1" max="1" width="13.42578125" bestFit="1" customWidth="1"/>
    <col min="2" max="2" width="10.140625" bestFit="1" customWidth="1"/>
    <col min="3" max="3" width="13.140625" bestFit="1" customWidth="1"/>
    <col min="4" max="5" width="11.140625" bestFit="1" customWidth="1"/>
    <col min="6" max="6" width="6.5703125" bestFit="1" customWidth="1"/>
    <col min="7" max="7" width="7.28515625" bestFit="1" customWidth="1"/>
    <col min="8" max="8" width="7.5703125" bestFit="1" customWidth="1"/>
    <col min="9" max="9" width="8.85546875" bestFit="1" customWidth="1"/>
    <col min="10" max="10" width="22.140625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5703125" bestFit="1" customWidth="1"/>
    <col min="16" max="16" width="25.5703125" bestFit="1" customWidth="1"/>
    <col min="17" max="17" width="6.5703125" bestFit="1" customWidth="1"/>
    <col min="18" max="19" width="6.7109375" bestFit="1" customWidth="1"/>
    <col min="20" max="20" width="6.28515625" bestFit="1" customWidth="1"/>
    <col min="21" max="22" width="5.5703125" bestFit="1" customWidth="1"/>
    <col min="23" max="23" width="7.140625" bestFit="1" customWidth="1"/>
    <col min="24" max="24" width="8.5703125" bestFit="1" customWidth="1"/>
    <col min="25" max="25" width="9.5703125" bestFit="1" customWidth="1"/>
    <col min="26" max="26" width="5.5703125" bestFit="1" customWidth="1"/>
    <col min="27" max="27" width="25.5703125" bestFit="1" customWidth="1"/>
    <col min="28" max="28" width="25.28515625" bestFit="1" customWidth="1"/>
    <col min="29" max="99" width="9.140625" style="150"/>
  </cols>
  <sheetData>
    <row r="1" spans="1:99" s="6" customFormat="1" ht="15.75" thickBot="1">
      <c r="A1" s="122"/>
      <c r="B1" s="122"/>
      <c r="C1" s="123"/>
      <c r="D1" s="137" t="s">
        <v>47</v>
      </c>
      <c r="E1" s="138" t="s">
        <v>48</v>
      </c>
      <c r="F1" s="138" t="s">
        <v>62</v>
      </c>
      <c r="G1" s="138" t="s">
        <v>112</v>
      </c>
      <c r="H1" s="138" t="s">
        <v>49</v>
      </c>
      <c r="I1" s="138" t="s">
        <v>50</v>
      </c>
      <c r="J1" s="138" t="s">
        <v>145</v>
      </c>
      <c r="K1" s="138" t="s">
        <v>119</v>
      </c>
      <c r="L1" s="138" t="s">
        <v>113</v>
      </c>
      <c r="M1" s="138" t="s">
        <v>51</v>
      </c>
      <c r="N1" s="138" t="s">
        <v>52</v>
      </c>
      <c r="O1" s="138" t="s">
        <v>63</v>
      </c>
      <c r="P1" s="139" t="s">
        <v>53</v>
      </c>
      <c r="Q1" s="139" t="s">
        <v>64</v>
      </c>
      <c r="R1" s="139" t="s">
        <v>54</v>
      </c>
      <c r="S1" s="139" t="s">
        <v>240</v>
      </c>
      <c r="T1" s="139" t="s">
        <v>241</v>
      </c>
      <c r="U1" s="139" t="s">
        <v>242</v>
      </c>
      <c r="V1" s="139" t="s">
        <v>61</v>
      </c>
      <c r="W1" s="139" t="s">
        <v>65</v>
      </c>
      <c r="X1" s="139" t="s">
        <v>66</v>
      </c>
      <c r="Y1" s="139" t="s">
        <v>57</v>
      </c>
      <c r="Z1" s="139" t="s">
        <v>58</v>
      </c>
      <c r="AA1" s="140" t="s">
        <v>59</v>
      </c>
      <c r="AB1" s="141" t="s">
        <v>60</v>
      </c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</row>
    <row r="2" spans="1:99" s="6" customFormat="1" ht="15.75" thickBot="1">
      <c r="A2" s="129" t="s">
        <v>33</v>
      </c>
      <c r="B2" s="130" t="s">
        <v>109</v>
      </c>
      <c r="C2" s="131" t="s">
        <v>110</v>
      </c>
      <c r="D2" s="102" t="s">
        <v>35</v>
      </c>
      <c r="E2" s="103" t="s">
        <v>35</v>
      </c>
      <c r="F2" s="103" t="s">
        <v>35</v>
      </c>
      <c r="G2" s="103" t="s">
        <v>35</v>
      </c>
      <c r="H2" s="103" t="s">
        <v>35</v>
      </c>
      <c r="I2" s="103" t="s">
        <v>35</v>
      </c>
      <c r="J2" s="103" t="s">
        <v>35</v>
      </c>
      <c r="K2" s="103" t="s">
        <v>35</v>
      </c>
      <c r="L2" s="103" t="s">
        <v>35</v>
      </c>
      <c r="M2" s="103" t="s">
        <v>35</v>
      </c>
      <c r="N2" s="103" t="s">
        <v>67</v>
      </c>
      <c r="O2" s="103" t="s">
        <v>69</v>
      </c>
      <c r="P2" s="104" t="s">
        <v>35</v>
      </c>
      <c r="Q2" s="104" t="s">
        <v>35</v>
      </c>
      <c r="R2" s="104" t="s">
        <v>35</v>
      </c>
      <c r="S2" s="104" t="s">
        <v>35</v>
      </c>
      <c r="T2" s="104" t="s">
        <v>35</v>
      </c>
      <c r="U2" s="104" t="s">
        <v>35</v>
      </c>
      <c r="V2" s="104" t="s">
        <v>35</v>
      </c>
      <c r="W2" s="104" t="s">
        <v>70</v>
      </c>
      <c r="X2" s="104" t="s">
        <v>35</v>
      </c>
      <c r="Y2" s="104" t="s">
        <v>35</v>
      </c>
      <c r="Z2" s="104" t="s">
        <v>35</v>
      </c>
      <c r="AA2" s="105" t="s">
        <v>35</v>
      </c>
      <c r="AB2" s="106" t="s">
        <v>68</v>
      </c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</row>
    <row r="3" spans="1:99" s="7" customFormat="1" ht="12.75">
      <c r="A3" s="20" t="s">
        <v>121</v>
      </c>
      <c r="B3" s="21">
        <v>40184.545138888891</v>
      </c>
      <c r="C3" s="22" t="s">
        <v>36</v>
      </c>
      <c r="D3" s="46"/>
      <c r="E3" s="47"/>
      <c r="F3" s="47">
        <v>310</v>
      </c>
      <c r="G3" s="48" t="s">
        <v>40</v>
      </c>
      <c r="H3" s="47">
        <v>465</v>
      </c>
      <c r="I3" s="47">
        <v>525</v>
      </c>
      <c r="J3" s="47">
        <v>2.7</v>
      </c>
      <c r="K3" s="47"/>
      <c r="L3" s="47"/>
      <c r="M3" s="49" t="s">
        <v>40</v>
      </c>
      <c r="N3" s="47"/>
      <c r="O3" s="49">
        <v>841</v>
      </c>
      <c r="P3" s="47">
        <v>3.3</v>
      </c>
      <c r="Q3" s="47">
        <v>380</v>
      </c>
      <c r="R3" s="47" t="s">
        <v>71</v>
      </c>
      <c r="S3" s="48"/>
      <c r="T3" s="47"/>
      <c r="U3" s="48"/>
      <c r="V3" s="47" t="s">
        <v>40</v>
      </c>
      <c r="W3" s="47">
        <v>8</v>
      </c>
      <c r="X3" s="48">
        <v>160</v>
      </c>
      <c r="Y3" s="49">
        <v>450</v>
      </c>
      <c r="Z3" s="47">
        <v>3.1</v>
      </c>
      <c r="AA3" s="50">
        <v>32</v>
      </c>
      <c r="AB3" s="110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1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  <c r="BQ3" s="171"/>
      <c r="BR3" s="171"/>
      <c r="BS3" s="171"/>
      <c r="BT3" s="171"/>
      <c r="BU3" s="171"/>
      <c r="BV3" s="171"/>
      <c r="BW3" s="171"/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171"/>
      <c r="CQ3" s="171"/>
      <c r="CR3" s="171"/>
      <c r="CS3" s="171"/>
      <c r="CT3" s="171"/>
      <c r="CU3" s="171"/>
    </row>
    <row r="4" spans="1:99" s="7" customFormat="1" ht="12.75">
      <c r="A4" s="35" t="s">
        <v>121</v>
      </c>
      <c r="B4" s="23">
        <v>40184.539583333331</v>
      </c>
      <c r="C4" s="24" t="s">
        <v>43</v>
      </c>
      <c r="D4" s="52"/>
      <c r="E4" s="53"/>
      <c r="F4" s="53">
        <v>310</v>
      </c>
      <c r="G4" s="54" t="s">
        <v>40</v>
      </c>
      <c r="H4" s="53">
        <v>472</v>
      </c>
      <c r="I4" s="53">
        <v>511</v>
      </c>
      <c r="J4" s="53">
        <v>2.8</v>
      </c>
      <c r="K4" s="53"/>
      <c r="L4" s="53"/>
      <c r="M4" s="55" t="s">
        <v>40</v>
      </c>
      <c r="N4" s="53"/>
      <c r="O4" s="55">
        <v>846</v>
      </c>
      <c r="P4" s="53">
        <v>2.5</v>
      </c>
      <c r="Q4" s="53">
        <v>380</v>
      </c>
      <c r="R4" s="53" t="s">
        <v>71</v>
      </c>
      <c r="S4" s="54"/>
      <c r="T4" s="53"/>
      <c r="U4" s="54"/>
      <c r="V4" s="53" t="s">
        <v>40</v>
      </c>
      <c r="W4" s="53">
        <v>8</v>
      </c>
      <c r="X4" s="54">
        <v>150</v>
      </c>
      <c r="Y4" s="55">
        <v>560</v>
      </c>
      <c r="Z4" s="53">
        <v>2.6</v>
      </c>
      <c r="AA4" s="56">
        <v>28</v>
      </c>
      <c r="AB4" s="11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</row>
    <row r="5" spans="1:99" s="1" customFormat="1">
      <c r="A5" s="182" t="s">
        <v>46</v>
      </c>
      <c r="B5" s="183"/>
      <c r="C5" s="184"/>
      <c r="D5" s="58" t="str">
        <f>IFERROR((((2*(ABS((D3-D4))))/(D4+D3))*100),Refs!$B$2)</f>
        <v>N/A</v>
      </c>
      <c r="E5" s="59" t="str">
        <f>IFERROR((((2*(ABS((E3-E4))))/(E4+E3))*100),Refs!$B$2)</f>
        <v>N/A</v>
      </c>
      <c r="F5" s="59">
        <f>IFERROR((((2*(ABS((F3-F4))))/(F4+F3))*100),Refs!$B$2)</f>
        <v>0</v>
      </c>
      <c r="G5" s="59" t="str">
        <f>IFERROR((((2*(ABS((G3-G4))))/(G4+G3))*100),Refs!$B$2)</f>
        <v>N/A</v>
      </c>
      <c r="H5" s="59">
        <f>IFERROR((((2*(ABS((H3-H4))))/(H4+H3))*100),Refs!$B$2)</f>
        <v>1.4941302027748131</v>
      </c>
      <c r="I5" s="59">
        <f>IFERROR((((2*(ABS((I3-I4))))/(I4+I3))*100),Refs!$B$2)</f>
        <v>2.7027027027027026</v>
      </c>
      <c r="J5" s="59">
        <f>IFERROR((((2*(ABS((J3-J4))))/(J4+J3))*100),Refs!$B$2)</f>
        <v>3.6363636363636238</v>
      </c>
      <c r="K5" s="59" t="str">
        <f>IFERROR((((2*(ABS((K3-K4))))/(K4+K3))*100),Refs!$B$2)</f>
        <v>N/A</v>
      </c>
      <c r="L5" s="59" t="str">
        <f>IFERROR((((2*(ABS((L3-L4))))/(L4+L3))*100),Refs!$B$2)</f>
        <v>N/A</v>
      </c>
      <c r="M5" s="59" t="str">
        <f>IFERROR((((2*(ABS((M3-M4))))/(M4+M3))*100),Refs!$B$2)</f>
        <v>N/A</v>
      </c>
      <c r="N5" s="59" t="str">
        <f>IFERROR((((2*(ABS((N3-N4))))/(N4+N3))*100),Refs!$B$2)</f>
        <v>N/A</v>
      </c>
      <c r="O5" s="59">
        <f>IFERROR((((2*(ABS((O3-O4))))/(O4+O3))*100),Refs!$B$2)</f>
        <v>0.59276822762299941</v>
      </c>
      <c r="P5" s="59">
        <f>IFERROR((((2*(ABS((P3-P4))))/(P4+P3))*100),Refs!$B$2)</f>
        <v>27.586206896551719</v>
      </c>
      <c r="Q5" s="59">
        <f>IFERROR((((2*(ABS((Q3-Q4))))/(Q4+Q3))*100),Refs!$B$2)</f>
        <v>0</v>
      </c>
      <c r="R5" s="59" t="str">
        <f>IFERROR((((2*(ABS((R3-R4))))/(R4+R3))*100),Refs!$B$2)</f>
        <v>N/A</v>
      </c>
      <c r="S5" s="59" t="str">
        <f>IFERROR((((2*(ABS((S3-S4))))/(S4+S3))*100),Refs!$B$2)</f>
        <v>N/A</v>
      </c>
      <c r="T5" s="59" t="str">
        <f>IFERROR((((2*(ABS((T3-T4))))/(T4+T3))*100),Refs!$B$2)</f>
        <v>N/A</v>
      </c>
      <c r="U5" s="59" t="str">
        <f>IFERROR((((2*(ABS((U3-U4))))/(U4+U3))*100),Refs!$B$2)</f>
        <v>N/A</v>
      </c>
      <c r="V5" s="59" t="str">
        <f>IFERROR((((2*(ABS((V3-V4))))/(V4+V3))*100),Refs!$B$2)</f>
        <v>N/A</v>
      </c>
      <c r="W5" s="59">
        <f>IFERROR((ABS(W4-W3)),Refs!$B$2)</f>
        <v>0</v>
      </c>
      <c r="X5" s="59">
        <f>IFERROR((((2*(ABS((X3-X4))))/(X4+X3))*100),Refs!$B$2)</f>
        <v>6.4516129032258061</v>
      </c>
      <c r="Y5" s="59">
        <f>IFERROR((((2*(ABS((Y3-Y4))))/(Y4+Y3))*100),Refs!$B$2)</f>
        <v>21.782178217821784</v>
      </c>
      <c r="Z5" s="59">
        <f>IFERROR((((2*(ABS((Z3-Z4))))/(Z4+Z3))*100),Refs!$B$2)</f>
        <v>17.543859649122805</v>
      </c>
      <c r="AA5" s="59">
        <f>IFERROR((((2*(ABS((AA3-AA4))))/(AA4+AA3))*100),Refs!$B$2)</f>
        <v>13.333333333333334</v>
      </c>
      <c r="AB5" s="60" t="str">
        <f>IFERROR((((2*(ABS((AB3-AB4))))/(AB4+AB3))*100),Refs!$B$2)</f>
        <v>N/A</v>
      </c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</row>
    <row r="6" spans="1:99" s="8" customFormat="1">
      <c r="A6" s="176" t="s">
        <v>114</v>
      </c>
      <c r="B6" s="177"/>
      <c r="C6" s="178"/>
      <c r="D6" s="61"/>
      <c r="E6" s="62"/>
      <c r="F6" s="62"/>
      <c r="G6" s="63"/>
      <c r="H6" s="63"/>
      <c r="I6" s="62"/>
      <c r="J6" s="63"/>
      <c r="K6" s="62"/>
      <c r="L6" s="63"/>
      <c r="M6" s="63"/>
      <c r="N6" s="63"/>
      <c r="O6" s="62"/>
      <c r="P6" s="62"/>
      <c r="Q6" s="63"/>
      <c r="R6" s="62"/>
      <c r="S6" s="63"/>
      <c r="T6" s="63"/>
      <c r="U6" s="62"/>
      <c r="V6" s="62"/>
      <c r="W6" s="62"/>
      <c r="X6" s="63"/>
      <c r="Y6" s="26"/>
      <c r="Z6" s="62"/>
      <c r="AA6" s="63"/>
      <c r="AB6" s="112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</row>
    <row r="7" spans="1:99" s="8" customFormat="1">
      <c r="A7" s="176" t="s">
        <v>115</v>
      </c>
      <c r="B7" s="177"/>
      <c r="C7" s="178"/>
      <c r="D7" s="61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6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</row>
    <row r="8" spans="1:99" s="9" customFormat="1" ht="15.75" thickBot="1">
      <c r="A8" s="179" t="s">
        <v>116</v>
      </c>
      <c r="B8" s="180"/>
      <c r="C8" s="181"/>
      <c r="D8" s="67"/>
      <c r="E8" s="68"/>
      <c r="F8" s="68"/>
      <c r="G8" s="69"/>
      <c r="H8" s="69"/>
      <c r="I8" s="68"/>
      <c r="J8" s="69"/>
      <c r="K8" s="68"/>
      <c r="L8" s="69"/>
      <c r="M8" s="69"/>
      <c r="N8" s="69"/>
      <c r="O8" s="68"/>
      <c r="P8" s="68"/>
      <c r="Q8" s="69"/>
      <c r="R8" s="68"/>
      <c r="S8" s="69"/>
      <c r="T8" s="69"/>
      <c r="U8" s="68"/>
      <c r="V8" s="68"/>
      <c r="W8" s="68"/>
      <c r="X8" s="69"/>
      <c r="Y8" s="36"/>
      <c r="Z8" s="68"/>
      <c r="AA8" s="69"/>
      <c r="AB8" s="113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</row>
    <row r="9" spans="1:99" s="7" customFormat="1" ht="12.75">
      <c r="A9" s="20" t="s">
        <v>120</v>
      </c>
      <c r="B9" s="21">
        <v>40185.541666666664</v>
      </c>
      <c r="C9" s="22" t="s">
        <v>36</v>
      </c>
      <c r="D9" s="73" t="s">
        <v>40</v>
      </c>
      <c r="E9" s="74">
        <v>52.8</v>
      </c>
      <c r="F9" s="74">
        <v>510</v>
      </c>
      <c r="G9" s="74" t="s">
        <v>40</v>
      </c>
      <c r="H9" s="74"/>
      <c r="I9" s="75">
        <v>3180</v>
      </c>
      <c r="J9" s="75">
        <v>2</v>
      </c>
      <c r="K9" s="75"/>
      <c r="L9" s="75"/>
      <c r="M9" s="75" t="s">
        <v>40</v>
      </c>
      <c r="N9" s="75"/>
      <c r="O9" s="75">
        <v>4020</v>
      </c>
      <c r="P9" s="75"/>
      <c r="Q9" s="75">
        <v>620</v>
      </c>
      <c r="R9" s="75"/>
      <c r="S9" s="75"/>
      <c r="T9" s="75"/>
      <c r="U9" s="75"/>
      <c r="V9" s="76" t="s">
        <v>40</v>
      </c>
      <c r="W9" s="76">
        <v>7.5</v>
      </c>
      <c r="X9" s="76">
        <v>2500</v>
      </c>
      <c r="Y9" s="76"/>
      <c r="Z9" s="76"/>
      <c r="AA9" s="76" t="s">
        <v>38</v>
      </c>
      <c r="AB9" s="114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71"/>
      <c r="BS9" s="171"/>
      <c r="BT9" s="171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  <c r="CQ9" s="171"/>
      <c r="CR9" s="171"/>
      <c r="CS9" s="171"/>
      <c r="CT9" s="171"/>
      <c r="CU9" s="171"/>
    </row>
    <row r="10" spans="1:99" s="7" customFormat="1" ht="12.75">
      <c r="A10" s="35" t="s">
        <v>120</v>
      </c>
      <c r="B10" s="23">
        <v>40185.545138888891</v>
      </c>
      <c r="C10" s="24" t="s">
        <v>43</v>
      </c>
      <c r="D10" s="81" t="s">
        <v>40</v>
      </c>
      <c r="E10" s="82">
        <v>56</v>
      </c>
      <c r="F10" s="82">
        <v>510</v>
      </c>
      <c r="G10" s="82" t="s">
        <v>40</v>
      </c>
      <c r="H10" s="82"/>
      <c r="I10" s="83">
        <v>3170</v>
      </c>
      <c r="J10" s="83">
        <v>2</v>
      </c>
      <c r="K10" s="83"/>
      <c r="L10" s="83"/>
      <c r="M10" s="83" t="s">
        <v>40</v>
      </c>
      <c r="N10" s="83"/>
      <c r="O10" s="83">
        <v>4030</v>
      </c>
      <c r="P10" s="83"/>
      <c r="Q10" s="83">
        <v>620</v>
      </c>
      <c r="R10" s="83"/>
      <c r="S10" s="83"/>
      <c r="T10" s="83"/>
      <c r="U10" s="83"/>
      <c r="V10" s="84" t="s">
        <v>40</v>
      </c>
      <c r="W10" s="84">
        <v>7.5</v>
      </c>
      <c r="X10" s="84">
        <v>2500</v>
      </c>
      <c r="Y10" s="84"/>
      <c r="Z10" s="84"/>
      <c r="AA10" s="84" t="s">
        <v>38</v>
      </c>
      <c r="AB10" s="115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71"/>
      <c r="BS10" s="171"/>
      <c r="BT10" s="171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  <c r="CQ10" s="171"/>
      <c r="CR10" s="171"/>
      <c r="CS10" s="171"/>
      <c r="CT10" s="171"/>
      <c r="CU10" s="171"/>
    </row>
    <row r="11" spans="1:99" s="1" customFormat="1">
      <c r="A11" s="182" t="s">
        <v>46</v>
      </c>
      <c r="B11" s="183"/>
      <c r="C11" s="184"/>
      <c r="D11" s="58" t="str">
        <f>IFERROR((((2*(ABS((D9-D10))))/(D10+D9))*100),Refs!$B$2)</f>
        <v>N/A</v>
      </c>
      <c r="E11" s="59">
        <f>IFERROR((((2*(ABS((E9-E10))))/(E10+E9))*100),Refs!$B$2)</f>
        <v>5.8823529411764763</v>
      </c>
      <c r="F11" s="59">
        <f>IFERROR((((2*(ABS((F9-F10))))/(F10+F9))*100),Refs!$B$2)</f>
        <v>0</v>
      </c>
      <c r="G11" s="59" t="str">
        <f>IFERROR((((2*(ABS((G9-G10))))/(G10+G9))*100),Refs!$B$2)</f>
        <v>N/A</v>
      </c>
      <c r="H11" s="59" t="str">
        <f>IFERROR((((2*(ABS((H9-H10))))/(H10+H9))*100),Refs!$B$2)</f>
        <v>N/A</v>
      </c>
      <c r="I11" s="59">
        <f>IFERROR((((2*(ABS((I9-I10))))/(I10+I9))*100),Refs!$B$2)</f>
        <v>0.31496062992125984</v>
      </c>
      <c r="J11" s="59">
        <f>IFERROR((((2*(ABS((J9-J10))))/(J10+J9))*100),Refs!$B$2)</f>
        <v>0</v>
      </c>
      <c r="K11" s="59" t="str">
        <f>IFERROR((((2*(ABS((K9-K10))))/(K10+K9))*100),Refs!$B$2)</f>
        <v>N/A</v>
      </c>
      <c r="L11" s="59" t="str">
        <f>IFERROR((((2*(ABS((L9-L10))))/(L10+L9))*100),Refs!$B$2)</f>
        <v>N/A</v>
      </c>
      <c r="M11" s="59" t="str">
        <f>IFERROR((((2*(ABS((M9-M10))))/(M10+M9))*100),Refs!$B$2)</f>
        <v>N/A</v>
      </c>
      <c r="N11" s="59" t="str">
        <f>IFERROR((((2*(ABS((N9-N10))))/(N10+N9))*100),Refs!$B$2)</f>
        <v>N/A</v>
      </c>
      <c r="O11" s="59">
        <f>IFERROR((((2*(ABS((O9-O10))))/(O10+O9))*100),Refs!$B$2)</f>
        <v>0.2484472049689441</v>
      </c>
      <c r="P11" s="59" t="str">
        <f>IFERROR((((2*(ABS((P9-P10))))/(P10+P9))*100),Refs!$B$2)</f>
        <v>N/A</v>
      </c>
      <c r="Q11" s="59">
        <f>IFERROR((((2*(ABS((Q9-Q10))))/(Q10+Q9))*100),Refs!$B$2)</f>
        <v>0</v>
      </c>
      <c r="R11" s="59" t="str">
        <f>IFERROR((((2*(ABS((R9-R10))))/(R10+R9))*100),Refs!$B$2)</f>
        <v>N/A</v>
      </c>
      <c r="S11" s="59" t="str">
        <f>IFERROR((((2*(ABS((S9-S10))))/(S10+S9))*100),Refs!$B$2)</f>
        <v>N/A</v>
      </c>
      <c r="T11" s="59" t="str">
        <f>IFERROR((((2*(ABS((T9-T10))))/(T10+T9))*100),Refs!$B$2)</f>
        <v>N/A</v>
      </c>
      <c r="U11" s="59" t="str">
        <f>IFERROR((((2*(ABS((U9-U10))))/(U10+U9))*100),Refs!$B$2)</f>
        <v>N/A</v>
      </c>
      <c r="V11" s="59" t="str">
        <f>IFERROR((((2*(ABS((V9-V10))))/(V10+V9))*100),Refs!$B$2)</f>
        <v>N/A</v>
      </c>
      <c r="W11" s="59">
        <f>IFERROR((ABS(W10-W9)),Refs!$B$2)</f>
        <v>0</v>
      </c>
      <c r="X11" s="59">
        <f>IFERROR((((2*(ABS((X9-X10))))/(X10+X9))*100),Refs!$B$2)</f>
        <v>0</v>
      </c>
      <c r="Y11" s="59" t="str">
        <f>IFERROR((((2*(ABS((Y9-Y10))))/(Y10+Y9))*100),Refs!$B$2)</f>
        <v>N/A</v>
      </c>
      <c r="Z11" s="59" t="str">
        <f>IFERROR((((2*(ABS((Z9-Z10))))/(Z10+Z9))*100),Refs!$B$2)</f>
        <v>N/A</v>
      </c>
      <c r="AA11" s="59" t="str">
        <f>IFERROR((((2*(ABS((AA9-AA10))))/(AA10+AA9))*100),Refs!$B$2)</f>
        <v>N/A</v>
      </c>
      <c r="AB11" s="60" t="str">
        <f>IFERROR((((2*(ABS((AB9-AB10))))/(AB10+AB9))*100),Refs!$B$2)</f>
        <v>N/A</v>
      </c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0"/>
      <c r="CS11" s="150"/>
      <c r="CT11" s="150"/>
      <c r="CU11" s="150"/>
    </row>
    <row r="12" spans="1:99" s="8" customFormat="1">
      <c r="A12" s="176" t="s">
        <v>114</v>
      </c>
      <c r="B12" s="177"/>
      <c r="C12" s="178"/>
      <c r="D12" s="61"/>
      <c r="E12" s="62"/>
      <c r="F12" s="62"/>
      <c r="G12" s="63"/>
      <c r="H12" s="63"/>
      <c r="I12" s="62"/>
      <c r="J12" s="63"/>
      <c r="K12" s="62"/>
      <c r="L12" s="63"/>
      <c r="M12" s="63"/>
      <c r="N12" s="63"/>
      <c r="O12" s="62"/>
      <c r="P12" s="62"/>
      <c r="Q12" s="63"/>
      <c r="R12" s="62"/>
      <c r="S12" s="63"/>
      <c r="T12" s="63"/>
      <c r="U12" s="62"/>
      <c r="V12" s="62"/>
      <c r="W12" s="62"/>
      <c r="X12" s="63"/>
      <c r="Y12" s="26"/>
      <c r="Z12" s="62"/>
      <c r="AA12" s="63"/>
      <c r="AB12" s="112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</row>
    <row r="13" spans="1:99" s="8" customFormat="1">
      <c r="A13" s="176" t="s">
        <v>115</v>
      </c>
      <c r="B13" s="177"/>
      <c r="C13" s="178"/>
      <c r="D13" s="61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6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8"/>
      <c r="BU13" s="148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8"/>
      <c r="CJ13" s="148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</row>
    <row r="14" spans="1:99" s="9" customFormat="1" ht="15.75" thickBot="1">
      <c r="A14" s="179" t="s">
        <v>116</v>
      </c>
      <c r="B14" s="180"/>
      <c r="C14" s="181"/>
      <c r="D14" s="67"/>
      <c r="E14" s="68"/>
      <c r="F14" s="68"/>
      <c r="G14" s="69"/>
      <c r="H14" s="69"/>
      <c r="I14" s="68"/>
      <c r="J14" s="69"/>
      <c r="K14" s="68"/>
      <c r="L14" s="69"/>
      <c r="M14" s="69"/>
      <c r="N14" s="69"/>
      <c r="O14" s="68"/>
      <c r="P14" s="68"/>
      <c r="Q14" s="69"/>
      <c r="R14" s="68"/>
      <c r="S14" s="69"/>
      <c r="T14" s="69"/>
      <c r="U14" s="68"/>
      <c r="V14" s="68"/>
      <c r="W14" s="68"/>
      <c r="X14" s="69"/>
      <c r="Y14" s="36"/>
      <c r="Z14" s="68"/>
      <c r="AA14" s="69"/>
      <c r="AB14" s="113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</row>
    <row r="15" spans="1:99" s="7" customFormat="1" ht="12.75">
      <c r="A15" s="20" t="s">
        <v>125</v>
      </c>
      <c r="B15" s="21">
        <v>40212</v>
      </c>
      <c r="C15" s="22" t="s">
        <v>36</v>
      </c>
      <c r="D15" s="73"/>
      <c r="E15" s="74"/>
      <c r="F15" s="74">
        <v>440</v>
      </c>
      <c r="G15" s="74" t="s">
        <v>40</v>
      </c>
      <c r="H15" s="74">
        <v>1790</v>
      </c>
      <c r="I15" s="75">
        <v>1730</v>
      </c>
      <c r="J15" s="75">
        <v>2</v>
      </c>
      <c r="K15" s="75"/>
      <c r="L15" s="75"/>
      <c r="M15" s="75" t="s">
        <v>40</v>
      </c>
      <c r="N15" s="75"/>
      <c r="O15" s="75">
        <v>2550</v>
      </c>
      <c r="P15" s="75">
        <v>4.2</v>
      </c>
      <c r="Q15" s="75">
        <v>530</v>
      </c>
      <c r="R15" s="75">
        <v>0.03</v>
      </c>
      <c r="S15" s="75"/>
      <c r="T15" s="75"/>
      <c r="U15" s="75"/>
      <c r="V15" s="76" t="s">
        <v>40</v>
      </c>
      <c r="W15" s="76">
        <v>8.1</v>
      </c>
      <c r="X15" s="76">
        <v>1000</v>
      </c>
      <c r="Y15" s="76">
        <v>2300</v>
      </c>
      <c r="Z15" s="76">
        <v>4.8</v>
      </c>
      <c r="AA15" s="76">
        <v>6</v>
      </c>
      <c r="AB15" s="114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/>
      <c r="BN15" s="171"/>
      <c r="BO15" s="171"/>
      <c r="BP15" s="171"/>
      <c r="BQ15" s="171"/>
      <c r="BR15" s="171"/>
      <c r="BS15" s="171"/>
      <c r="BT15" s="171"/>
      <c r="BU15" s="171"/>
      <c r="BV15" s="171"/>
      <c r="BW15" s="171"/>
      <c r="BX15" s="171"/>
      <c r="BY15" s="171"/>
      <c r="BZ15" s="171"/>
      <c r="CA15" s="171"/>
      <c r="CB15" s="171"/>
      <c r="CC15" s="171"/>
      <c r="CD15" s="171"/>
      <c r="CE15" s="171"/>
      <c r="CF15" s="171"/>
      <c r="CG15" s="171"/>
      <c r="CH15" s="171"/>
      <c r="CI15" s="171"/>
      <c r="CJ15" s="171"/>
      <c r="CK15" s="171"/>
      <c r="CL15" s="171"/>
      <c r="CM15" s="171"/>
      <c r="CN15" s="171"/>
      <c r="CO15" s="171"/>
      <c r="CP15" s="171"/>
      <c r="CQ15" s="171"/>
      <c r="CR15" s="171"/>
      <c r="CS15" s="171"/>
      <c r="CT15" s="171"/>
      <c r="CU15" s="171"/>
    </row>
    <row r="16" spans="1:99" s="7" customFormat="1" ht="12.75">
      <c r="A16" s="35" t="s">
        <v>125</v>
      </c>
      <c r="B16" s="23">
        <v>40212</v>
      </c>
      <c r="C16" s="24" t="s">
        <v>43</v>
      </c>
      <c r="D16" s="81"/>
      <c r="E16" s="82"/>
      <c r="F16" s="82">
        <v>420</v>
      </c>
      <c r="G16" s="82" t="s">
        <v>40</v>
      </c>
      <c r="H16" s="82">
        <v>1830</v>
      </c>
      <c r="I16" s="83">
        <v>1720</v>
      </c>
      <c r="J16" s="83">
        <v>1.9</v>
      </c>
      <c r="K16" s="83"/>
      <c r="L16" s="83"/>
      <c r="M16" s="83" t="s">
        <v>40</v>
      </c>
      <c r="N16" s="83"/>
      <c r="O16" s="83">
        <v>2520</v>
      </c>
      <c r="P16" s="83">
        <v>3.4</v>
      </c>
      <c r="Q16" s="83">
        <v>520</v>
      </c>
      <c r="R16" s="83">
        <v>0.04</v>
      </c>
      <c r="S16" s="83"/>
      <c r="T16" s="83"/>
      <c r="U16" s="83"/>
      <c r="V16" s="84" t="s">
        <v>40</v>
      </c>
      <c r="W16" s="84">
        <v>8</v>
      </c>
      <c r="X16" s="84">
        <v>1100</v>
      </c>
      <c r="Y16" s="84">
        <v>2300</v>
      </c>
      <c r="Z16" s="84">
        <v>3.4</v>
      </c>
      <c r="AA16" s="84">
        <v>6</v>
      </c>
      <c r="AB16" s="115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R16" s="171"/>
      <c r="BS16" s="171"/>
      <c r="BT16" s="171"/>
      <c r="BU16" s="171"/>
      <c r="BV16" s="171"/>
      <c r="BW16" s="171"/>
      <c r="BX16" s="171"/>
      <c r="BY16" s="171"/>
      <c r="BZ16" s="171"/>
      <c r="CA16" s="171"/>
      <c r="CB16" s="171"/>
      <c r="CC16" s="171"/>
      <c r="CD16" s="171"/>
      <c r="CE16" s="171"/>
      <c r="CF16" s="171"/>
      <c r="CG16" s="171"/>
      <c r="CH16" s="171"/>
      <c r="CI16" s="171"/>
      <c r="CJ16" s="171"/>
      <c r="CK16" s="171"/>
      <c r="CL16" s="171"/>
      <c r="CM16" s="171"/>
      <c r="CN16" s="171"/>
      <c r="CO16" s="171"/>
      <c r="CP16" s="171"/>
      <c r="CQ16" s="171"/>
      <c r="CR16" s="171"/>
      <c r="CS16" s="171"/>
      <c r="CT16" s="171"/>
      <c r="CU16" s="171"/>
    </row>
    <row r="17" spans="1:99" s="1" customFormat="1">
      <c r="A17" s="182" t="s">
        <v>46</v>
      </c>
      <c r="B17" s="183"/>
      <c r="C17" s="184"/>
      <c r="D17" s="58" t="str">
        <f>IFERROR((((2*(ABS((D15-D16))))/(D16+D15))*100),Refs!$B$2)</f>
        <v>N/A</v>
      </c>
      <c r="E17" s="59" t="str">
        <f>IFERROR((((2*(ABS((E15-E16))))/(E16+E15))*100),Refs!$B$2)</f>
        <v>N/A</v>
      </c>
      <c r="F17" s="59">
        <f>IFERROR((((2*(ABS((F15-F16))))/(F16+F15))*100),Refs!$B$2)</f>
        <v>4.6511627906976747</v>
      </c>
      <c r="G17" s="59" t="str">
        <f>IFERROR((((2*(ABS((G15-G16))))/(G16+G15))*100),Refs!$B$2)</f>
        <v>N/A</v>
      </c>
      <c r="H17" s="59">
        <f>IFERROR((((2*(ABS((H15-H16))))/(H16+H15))*100),Refs!$B$2)</f>
        <v>2.2099447513812152</v>
      </c>
      <c r="I17" s="59">
        <f>IFERROR((((2*(ABS((I15-I16))))/(I16+I15))*100),Refs!$B$2)</f>
        <v>0.57971014492753625</v>
      </c>
      <c r="J17" s="59">
        <f>IFERROR((((2*(ABS((J15-J16))))/(J16+J15))*100),Refs!$B$2)</f>
        <v>5.1282051282051331</v>
      </c>
      <c r="K17" s="59" t="str">
        <f>IFERROR((((2*(ABS((K15-K16))))/(K16+K15))*100),Refs!$B$2)</f>
        <v>N/A</v>
      </c>
      <c r="L17" s="59" t="str">
        <f>IFERROR((((2*(ABS((L15-L16))))/(L16+L15))*100),Refs!$B$2)</f>
        <v>N/A</v>
      </c>
      <c r="M17" s="59" t="str">
        <f>IFERROR((((2*(ABS((M15-M16))))/(M16+M15))*100),Refs!$B$2)</f>
        <v>N/A</v>
      </c>
      <c r="N17" s="59" t="str">
        <f>IFERROR((((2*(ABS((N15-N16))))/(N16+N15))*100),Refs!$B$2)</f>
        <v>N/A</v>
      </c>
      <c r="O17" s="59">
        <f>IFERROR((((2*(ABS((O15-O16))))/(O16+O15))*100),Refs!$B$2)</f>
        <v>1.1834319526627219</v>
      </c>
      <c r="P17" s="59">
        <f>IFERROR((((2*(ABS((P15-P16))))/(P16+P15))*100),Refs!$B$2)</f>
        <v>21.052631578947377</v>
      </c>
      <c r="Q17" s="59">
        <f>IFERROR((((2*(ABS((Q15-Q16))))/(Q16+Q15))*100),Refs!$B$2)</f>
        <v>1.9047619047619049</v>
      </c>
      <c r="R17" s="59">
        <f>IFERROR((((2*(ABS((R15-R16))))/(R16+R15))*100),Refs!$B$2)</f>
        <v>28.571428571428577</v>
      </c>
      <c r="S17" s="59" t="str">
        <f>IFERROR((((2*(ABS((S15-S16))))/(S16+S15))*100),Refs!$B$2)</f>
        <v>N/A</v>
      </c>
      <c r="T17" s="59" t="str">
        <f>IFERROR((((2*(ABS((T15-T16))))/(T16+T15))*100),Refs!$B$2)</f>
        <v>N/A</v>
      </c>
      <c r="U17" s="59" t="str">
        <f>IFERROR((((2*(ABS((U15-U16))))/(U16+U15))*100),Refs!$B$2)</f>
        <v>N/A</v>
      </c>
      <c r="V17" s="59" t="str">
        <f>IFERROR((((2*(ABS((V15-V16))))/(V16+V15))*100),Refs!$B$2)</f>
        <v>N/A</v>
      </c>
      <c r="W17" s="59">
        <f>IFERROR((ABS(W16-W15)),Refs!$B$2)</f>
        <v>9.9999999999999645E-2</v>
      </c>
      <c r="X17" s="59">
        <f>IFERROR((((2*(ABS((X15-X16))))/(X16+X15))*100),Refs!$B$2)</f>
        <v>9.5238095238095237</v>
      </c>
      <c r="Y17" s="59">
        <f>IFERROR((((2*(ABS((Y15-Y16))))/(Y16+Y15))*100),Refs!$B$2)</f>
        <v>0</v>
      </c>
      <c r="Z17" s="59">
        <f>IFERROR((((2*(ABS((Z15-Z16))))/(Z16+Z15))*100),Refs!$B$2)</f>
        <v>34.146341463414636</v>
      </c>
      <c r="AA17" s="59">
        <f>IFERROR((((2*(ABS((AA15-AA16))))/(AA16+AA15))*100),Refs!$B$2)</f>
        <v>0</v>
      </c>
      <c r="AB17" s="60" t="str">
        <f>IFERROR((((2*(ABS((AB15-AB16))))/(AB16+AB15))*100),Refs!$B$2)</f>
        <v>N/A</v>
      </c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0"/>
      <c r="CB17" s="150"/>
      <c r="CC17" s="150"/>
      <c r="CD17" s="150"/>
      <c r="CE17" s="150"/>
      <c r="CF17" s="150"/>
      <c r="CG17" s="150"/>
      <c r="CH17" s="150"/>
      <c r="CI17" s="150"/>
      <c r="CJ17" s="150"/>
      <c r="CK17" s="150"/>
      <c r="CL17" s="150"/>
      <c r="CM17" s="150"/>
      <c r="CN17" s="150"/>
      <c r="CO17" s="150"/>
      <c r="CP17" s="150"/>
      <c r="CQ17" s="150"/>
      <c r="CR17" s="150"/>
      <c r="CS17" s="150"/>
      <c r="CT17" s="150"/>
      <c r="CU17" s="150"/>
    </row>
    <row r="18" spans="1:99" s="8" customFormat="1">
      <c r="A18" s="176" t="s">
        <v>114</v>
      </c>
      <c r="B18" s="177"/>
      <c r="C18" s="178"/>
      <c r="D18" s="61"/>
      <c r="E18" s="62"/>
      <c r="F18" s="62"/>
      <c r="G18" s="63"/>
      <c r="H18" s="63"/>
      <c r="I18" s="62"/>
      <c r="J18" s="63"/>
      <c r="K18" s="62"/>
      <c r="L18" s="63"/>
      <c r="M18" s="63"/>
      <c r="N18" s="63"/>
      <c r="O18" s="62"/>
      <c r="P18" s="62"/>
      <c r="Q18" s="63"/>
      <c r="R18" s="62"/>
      <c r="S18" s="63"/>
      <c r="T18" s="63"/>
      <c r="U18" s="62"/>
      <c r="V18" s="62"/>
      <c r="W18" s="62"/>
      <c r="X18" s="63"/>
      <c r="Y18" s="26"/>
      <c r="Z18" s="62"/>
      <c r="AA18" s="63"/>
      <c r="AB18" s="112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</row>
    <row r="19" spans="1:99" s="8" customFormat="1">
      <c r="A19" s="176" t="s">
        <v>115</v>
      </c>
      <c r="B19" s="177"/>
      <c r="C19" s="178"/>
      <c r="D19" s="61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6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8"/>
      <c r="CJ19" s="148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</row>
    <row r="20" spans="1:99" s="9" customFormat="1" ht="15.75" thickBot="1">
      <c r="A20" s="179" t="s">
        <v>116</v>
      </c>
      <c r="B20" s="180"/>
      <c r="C20" s="181"/>
      <c r="D20" s="67"/>
      <c r="E20" s="68"/>
      <c r="F20" s="68"/>
      <c r="G20" s="69"/>
      <c r="H20" s="69"/>
      <c r="I20" s="68"/>
      <c r="J20" s="69"/>
      <c r="K20" s="68"/>
      <c r="L20" s="69"/>
      <c r="M20" s="69"/>
      <c r="N20" s="69"/>
      <c r="O20" s="68"/>
      <c r="P20" s="68"/>
      <c r="Q20" s="69"/>
      <c r="R20" s="68"/>
      <c r="S20" s="69"/>
      <c r="T20" s="69"/>
      <c r="U20" s="68"/>
      <c r="V20" s="68"/>
      <c r="W20" s="68"/>
      <c r="X20" s="69"/>
      <c r="Y20" s="36"/>
      <c r="Z20" s="68"/>
      <c r="AA20" s="69"/>
      <c r="AB20" s="113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</row>
    <row r="21" spans="1:99" s="7" customFormat="1" ht="12.75">
      <c r="A21" s="20" t="s">
        <v>124</v>
      </c>
      <c r="B21" s="21">
        <v>40227</v>
      </c>
      <c r="C21" s="22" t="s">
        <v>36</v>
      </c>
      <c r="D21" s="73"/>
      <c r="E21" s="74"/>
      <c r="F21" s="74">
        <v>49</v>
      </c>
      <c r="G21" s="74" t="s">
        <v>40</v>
      </c>
      <c r="H21" s="74">
        <v>50.8</v>
      </c>
      <c r="I21" s="75">
        <v>57.3</v>
      </c>
      <c r="J21" s="75" t="s">
        <v>40</v>
      </c>
      <c r="K21" s="75"/>
      <c r="L21" s="75"/>
      <c r="M21" s="75" t="s">
        <v>40</v>
      </c>
      <c r="N21" s="75"/>
      <c r="O21" s="75">
        <v>118</v>
      </c>
      <c r="P21" s="75">
        <v>0.8</v>
      </c>
      <c r="Q21" s="75">
        <v>60</v>
      </c>
      <c r="R21" s="75">
        <v>0.03</v>
      </c>
      <c r="S21" s="75"/>
      <c r="T21" s="75"/>
      <c r="U21" s="75"/>
      <c r="V21" s="76" t="s">
        <v>40</v>
      </c>
      <c r="W21" s="76">
        <v>7.8</v>
      </c>
      <c r="X21" s="76">
        <v>11</v>
      </c>
      <c r="Y21" s="76">
        <v>68</v>
      </c>
      <c r="Z21" s="76" t="s">
        <v>40</v>
      </c>
      <c r="AA21" s="76" t="s">
        <v>38</v>
      </c>
      <c r="AB21" s="114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  <c r="BB21" s="171"/>
      <c r="BC21" s="171"/>
      <c r="BD21" s="171"/>
      <c r="BE21" s="171"/>
      <c r="BF21" s="171"/>
      <c r="BG21" s="171"/>
      <c r="BH21" s="171"/>
      <c r="BI21" s="171"/>
      <c r="BJ21" s="171"/>
      <c r="BK21" s="171"/>
      <c r="BL21" s="171"/>
      <c r="BM21" s="171"/>
      <c r="BN21" s="171"/>
      <c r="BO21" s="171"/>
      <c r="BP21" s="171"/>
      <c r="BQ21" s="171"/>
      <c r="BR21" s="171"/>
      <c r="BS21" s="171"/>
      <c r="BT21" s="171"/>
      <c r="BU21" s="171"/>
      <c r="BV21" s="171"/>
      <c r="BW21" s="171"/>
      <c r="BX21" s="171"/>
      <c r="BY21" s="171"/>
      <c r="BZ21" s="171"/>
      <c r="CA21" s="171"/>
      <c r="CB21" s="171"/>
      <c r="CC21" s="171"/>
      <c r="CD21" s="171"/>
      <c r="CE21" s="171"/>
      <c r="CF21" s="171"/>
      <c r="CG21" s="171"/>
      <c r="CH21" s="171"/>
      <c r="CI21" s="171"/>
      <c r="CJ21" s="171"/>
      <c r="CK21" s="171"/>
      <c r="CL21" s="171"/>
      <c r="CM21" s="171"/>
      <c r="CN21" s="171"/>
      <c r="CO21" s="171"/>
      <c r="CP21" s="171"/>
      <c r="CQ21" s="171"/>
      <c r="CR21" s="171"/>
      <c r="CS21" s="171"/>
      <c r="CT21" s="171"/>
      <c r="CU21" s="171"/>
    </row>
    <row r="22" spans="1:99" s="7" customFormat="1" ht="12.75">
      <c r="A22" s="35" t="s">
        <v>124</v>
      </c>
      <c r="B22" s="23">
        <v>40227</v>
      </c>
      <c r="C22" s="24" t="s">
        <v>43</v>
      </c>
      <c r="D22" s="81"/>
      <c r="E22" s="82"/>
      <c r="F22" s="82">
        <v>46</v>
      </c>
      <c r="G22" s="82" t="s">
        <v>40</v>
      </c>
      <c r="H22" s="82">
        <v>53</v>
      </c>
      <c r="I22" s="83">
        <v>55.5</v>
      </c>
      <c r="J22" s="83" t="s">
        <v>40</v>
      </c>
      <c r="K22" s="83"/>
      <c r="L22" s="83"/>
      <c r="M22" s="83" t="s">
        <v>40</v>
      </c>
      <c r="N22" s="83"/>
      <c r="O22" s="83">
        <v>119</v>
      </c>
      <c r="P22" s="83">
        <v>1.2</v>
      </c>
      <c r="Q22" s="83">
        <v>56</v>
      </c>
      <c r="R22" s="83" t="s">
        <v>71</v>
      </c>
      <c r="S22" s="83"/>
      <c r="T22" s="83"/>
      <c r="U22" s="83"/>
      <c r="V22" s="84" t="s">
        <v>40</v>
      </c>
      <c r="W22" s="84">
        <v>7.8</v>
      </c>
      <c r="X22" s="84">
        <v>12</v>
      </c>
      <c r="Y22" s="84">
        <v>54</v>
      </c>
      <c r="Z22" s="84">
        <v>0.7</v>
      </c>
      <c r="AA22" s="84" t="s">
        <v>38</v>
      </c>
      <c r="AB22" s="115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  <c r="BF22" s="171"/>
      <c r="BG22" s="171"/>
      <c r="BH22" s="171"/>
      <c r="BI22" s="171"/>
      <c r="BJ22" s="171"/>
      <c r="BK22" s="171"/>
      <c r="BL22" s="171"/>
      <c r="BM22" s="171"/>
      <c r="BN22" s="171"/>
      <c r="BO22" s="171"/>
      <c r="BP22" s="171"/>
      <c r="BQ22" s="171"/>
      <c r="BR22" s="171"/>
      <c r="BS22" s="171"/>
      <c r="BT22" s="171"/>
      <c r="BU22" s="171"/>
      <c r="BV22" s="171"/>
      <c r="BW22" s="171"/>
      <c r="BX22" s="171"/>
      <c r="BY22" s="171"/>
      <c r="BZ22" s="171"/>
      <c r="CA22" s="171"/>
      <c r="CB22" s="171"/>
      <c r="CC22" s="171"/>
      <c r="CD22" s="171"/>
      <c r="CE22" s="171"/>
      <c r="CF22" s="171"/>
      <c r="CG22" s="171"/>
      <c r="CH22" s="171"/>
      <c r="CI22" s="171"/>
      <c r="CJ22" s="171"/>
      <c r="CK22" s="171"/>
      <c r="CL22" s="171"/>
      <c r="CM22" s="171"/>
      <c r="CN22" s="171"/>
      <c r="CO22" s="171"/>
      <c r="CP22" s="171"/>
      <c r="CQ22" s="171"/>
      <c r="CR22" s="171"/>
      <c r="CS22" s="171"/>
      <c r="CT22" s="171"/>
      <c r="CU22" s="171"/>
    </row>
    <row r="23" spans="1:99" s="1" customFormat="1">
      <c r="A23" s="182" t="s">
        <v>46</v>
      </c>
      <c r="B23" s="183"/>
      <c r="C23" s="184"/>
      <c r="D23" s="58" t="str">
        <f>IFERROR((((2*(ABS((D21-D22))))/(D22+D21))*100),Refs!$B$2)</f>
        <v>N/A</v>
      </c>
      <c r="E23" s="59" t="str">
        <f>IFERROR((((2*(ABS((E21-E22))))/(E22+E21))*100),Refs!$B$2)</f>
        <v>N/A</v>
      </c>
      <c r="F23" s="59">
        <f>IFERROR((((2*(ABS((F21-F22))))/(F22+F21))*100),Refs!$B$2)</f>
        <v>6.3157894736842106</v>
      </c>
      <c r="G23" s="59" t="str">
        <f>IFERROR((((2*(ABS((G21-G22))))/(G22+G21))*100),Refs!$B$2)</f>
        <v>N/A</v>
      </c>
      <c r="H23" s="59">
        <f>IFERROR((((2*(ABS((H21-H22))))/(H22+H21))*100),Refs!$B$2)</f>
        <v>4.2389210019267871</v>
      </c>
      <c r="I23" s="59">
        <f>IFERROR((((2*(ABS((I21-I22))))/(I22+I21))*100),Refs!$B$2)</f>
        <v>3.1914893617021227</v>
      </c>
      <c r="J23" s="59" t="str">
        <f>IFERROR((((2*(ABS((J21-J22))))/(J22+J21))*100),Refs!$B$2)</f>
        <v>N/A</v>
      </c>
      <c r="K23" s="59" t="str">
        <f>IFERROR((((2*(ABS((K21-K22))))/(K22+K21))*100),Refs!$B$2)</f>
        <v>N/A</v>
      </c>
      <c r="L23" s="59" t="str">
        <f>IFERROR((((2*(ABS((L21-L22))))/(L22+L21))*100),Refs!$B$2)</f>
        <v>N/A</v>
      </c>
      <c r="M23" s="59" t="str">
        <f>IFERROR((((2*(ABS((M21-M22))))/(M22+M21))*100),Refs!$B$2)</f>
        <v>N/A</v>
      </c>
      <c r="N23" s="59" t="str">
        <f>IFERROR((((2*(ABS((N21-N22))))/(N22+N21))*100),Refs!$B$2)</f>
        <v>N/A</v>
      </c>
      <c r="O23" s="59">
        <f>IFERROR((((2*(ABS((O21-O22))))/(O22+O21))*100),Refs!$B$2)</f>
        <v>0.8438818565400843</v>
      </c>
      <c r="P23" s="59">
        <f>IFERROR((((2*(ABS((P21-P22))))/(P22+P21))*100),Refs!$B$2)</f>
        <v>39.999999999999993</v>
      </c>
      <c r="Q23" s="59">
        <f>IFERROR((((2*(ABS((Q21-Q22))))/(Q22+Q21))*100),Refs!$B$2)</f>
        <v>6.8965517241379306</v>
      </c>
      <c r="R23" s="59" t="str">
        <f>IFERROR((((2*(ABS((R21-R22))))/(R22+R21))*100),Refs!$B$2)</f>
        <v>N/A</v>
      </c>
      <c r="S23" s="59" t="str">
        <f>IFERROR((((2*(ABS((S21-S22))))/(S22+S21))*100),Refs!$B$2)</f>
        <v>N/A</v>
      </c>
      <c r="T23" s="59" t="str">
        <f>IFERROR((((2*(ABS((T21-T22))))/(T22+T21))*100),Refs!$B$2)</f>
        <v>N/A</v>
      </c>
      <c r="U23" s="59" t="str">
        <f>IFERROR((((2*(ABS((U21-U22))))/(U22+U21))*100),Refs!$B$2)</f>
        <v>N/A</v>
      </c>
      <c r="V23" s="59" t="str">
        <f>IFERROR((((2*(ABS((V21-V22))))/(V22+V21))*100),Refs!$B$2)</f>
        <v>N/A</v>
      </c>
      <c r="W23" s="59">
        <f>IFERROR((ABS(W22-W21)),Refs!$B$2)</f>
        <v>0</v>
      </c>
      <c r="X23" s="59">
        <f>IFERROR((((2*(ABS((X21-X22))))/(X22+X21))*100),Refs!$B$2)</f>
        <v>8.695652173913043</v>
      </c>
      <c r="Y23" s="59">
        <f>IFERROR((((2*(ABS((Y21-Y22))))/(Y22+Y21))*100),Refs!$B$2)</f>
        <v>22.950819672131146</v>
      </c>
      <c r="Z23" s="59" t="str">
        <f>IFERROR((((2*(ABS((Z21-Z22))))/(Z22+Z21))*100),Refs!$B$2)</f>
        <v>N/A</v>
      </c>
      <c r="AA23" s="59" t="str">
        <f>IFERROR((((2*(ABS((AA21-AA22))))/(AA22+AA21))*100),Refs!$B$2)</f>
        <v>N/A</v>
      </c>
      <c r="AB23" s="60" t="str">
        <f>IFERROR((((2*(ABS((AB21-AB22))))/(AB22+AB21))*100),Refs!$B$2)</f>
        <v>N/A</v>
      </c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50"/>
      <c r="BS23" s="150"/>
      <c r="BT23" s="150"/>
      <c r="BU23" s="150"/>
      <c r="BV23" s="150"/>
      <c r="BW23" s="150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  <c r="CN23" s="150"/>
      <c r="CO23" s="150"/>
      <c r="CP23" s="150"/>
      <c r="CQ23" s="150"/>
      <c r="CR23" s="150"/>
      <c r="CS23" s="150"/>
      <c r="CT23" s="150"/>
      <c r="CU23" s="150"/>
    </row>
    <row r="24" spans="1:99" s="8" customFormat="1">
      <c r="A24" s="176" t="s">
        <v>114</v>
      </c>
      <c r="B24" s="177"/>
      <c r="C24" s="178"/>
      <c r="D24" s="61"/>
      <c r="E24" s="62"/>
      <c r="F24" s="62"/>
      <c r="G24" s="63"/>
      <c r="H24" s="63"/>
      <c r="I24" s="62"/>
      <c r="J24" s="63"/>
      <c r="K24" s="62"/>
      <c r="L24" s="63"/>
      <c r="M24" s="63"/>
      <c r="N24" s="63"/>
      <c r="O24" s="62"/>
      <c r="P24" s="62"/>
      <c r="Q24" s="63"/>
      <c r="R24" s="62"/>
      <c r="S24" s="63"/>
      <c r="T24" s="63"/>
      <c r="U24" s="62"/>
      <c r="V24" s="62"/>
      <c r="W24" s="62"/>
      <c r="X24" s="63"/>
      <c r="Y24" s="26"/>
      <c r="Z24" s="62"/>
      <c r="AA24" s="63"/>
      <c r="AB24" s="112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</row>
    <row r="25" spans="1:99" s="8" customFormat="1">
      <c r="A25" s="176" t="s">
        <v>115</v>
      </c>
      <c r="B25" s="177"/>
      <c r="C25" s="178"/>
      <c r="D25" s="61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6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8"/>
      <c r="CJ25" s="148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</row>
    <row r="26" spans="1:99" s="9" customFormat="1" ht="15.75" thickBot="1">
      <c r="A26" s="179" t="s">
        <v>116</v>
      </c>
      <c r="B26" s="180"/>
      <c r="C26" s="181"/>
      <c r="D26" s="67"/>
      <c r="E26" s="68"/>
      <c r="F26" s="68"/>
      <c r="G26" s="69"/>
      <c r="H26" s="69"/>
      <c r="I26" s="68"/>
      <c r="J26" s="69"/>
      <c r="K26" s="68"/>
      <c r="L26" s="69"/>
      <c r="M26" s="69"/>
      <c r="N26" s="69"/>
      <c r="O26" s="68"/>
      <c r="P26" s="68"/>
      <c r="Q26" s="69"/>
      <c r="R26" s="68"/>
      <c r="S26" s="69"/>
      <c r="T26" s="69"/>
      <c r="U26" s="68"/>
      <c r="V26" s="68"/>
      <c r="W26" s="68"/>
      <c r="X26" s="69"/>
      <c r="Y26" s="36"/>
      <c r="Z26" s="68"/>
      <c r="AA26" s="69"/>
      <c r="AB26" s="113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8"/>
      <c r="CJ26" s="148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</row>
    <row r="27" spans="1:99" s="7" customFormat="1" ht="12.75">
      <c r="A27" s="20" t="s">
        <v>127</v>
      </c>
      <c r="B27" s="21">
        <v>40239</v>
      </c>
      <c r="C27" s="22" t="s">
        <v>36</v>
      </c>
      <c r="D27" s="73"/>
      <c r="E27" s="74"/>
      <c r="F27" s="74">
        <v>360</v>
      </c>
      <c r="G27" s="74" t="s">
        <v>40</v>
      </c>
      <c r="H27" s="74">
        <v>1560</v>
      </c>
      <c r="I27" s="75">
        <v>1680</v>
      </c>
      <c r="J27" s="75">
        <v>1.4</v>
      </c>
      <c r="K27" s="75"/>
      <c r="L27" s="75" t="s">
        <v>128</v>
      </c>
      <c r="M27" s="75" t="s">
        <v>40</v>
      </c>
      <c r="N27" s="75">
        <v>10</v>
      </c>
      <c r="O27" s="75">
        <v>2230</v>
      </c>
      <c r="P27" s="75">
        <v>2.9</v>
      </c>
      <c r="Q27" s="75">
        <v>440</v>
      </c>
      <c r="R27" s="75" t="s">
        <v>71</v>
      </c>
      <c r="S27" s="75"/>
      <c r="T27" s="75"/>
      <c r="U27" s="75"/>
      <c r="V27" s="76" t="s">
        <v>40</v>
      </c>
      <c r="W27" s="76">
        <v>8.1</v>
      </c>
      <c r="X27" s="76">
        <v>1100</v>
      </c>
      <c r="Y27" s="76">
        <v>2100</v>
      </c>
      <c r="Z27" s="76">
        <v>3.3</v>
      </c>
      <c r="AA27" s="76">
        <v>2</v>
      </c>
      <c r="AB27" s="114">
        <v>0.5</v>
      </c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171"/>
      <c r="BJ27" s="171"/>
      <c r="BK27" s="171"/>
      <c r="BL27" s="171"/>
      <c r="BM27" s="171"/>
      <c r="BN27" s="171"/>
      <c r="BO27" s="171"/>
      <c r="BP27" s="171"/>
      <c r="BQ27" s="171"/>
      <c r="BR27" s="171"/>
      <c r="BS27" s="171"/>
      <c r="BT27" s="171"/>
      <c r="BU27" s="171"/>
      <c r="BV27" s="171"/>
      <c r="BW27" s="171"/>
      <c r="BX27" s="171"/>
      <c r="BY27" s="171"/>
      <c r="BZ27" s="171"/>
      <c r="CA27" s="171"/>
      <c r="CB27" s="171"/>
      <c r="CC27" s="171"/>
      <c r="CD27" s="171"/>
      <c r="CE27" s="171"/>
      <c r="CF27" s="171"/>
      <c r="CG27" s="171"/>
      <c r="CH27" s="171"/>
      <c r="CI27" s="171"/>
      <c r="CJ27" s="171"/>
      <c r="CK27" s="171"/>
      <c r="CL27" s="171"/>
      <c r="CM27" s="171"/>
      <c r="CN27" s="171"/>
      <c r="CO27" s="171"/>
      <c r="CP27" s="171"/>
      <c r="CQ27" s="171"/>
      <c r="CR27" s="171"/>
      <c r="CS27" s="171"/>
      <c r="CT27" s="171"/>
      <c r="CU27" s="171"/>
    </row>
    <row r="28" spans="1:99" s="7" customFormat="1" ht="12.75">
      <c r="A28" s="35" t="s">
        <v>127</v>
      </c>
      <c r="B28" s="23">
        <v>40239</v>
      </c>
      <c r="C28" s="24" t="s">
        <v>43</v>
      </c>
      <c r="D28" s="81"/>
      <c r="E28" s="82"/>
      <c r="F28" s="82">
        <v>360</v>
      </c>
      <c r="G28" s="82" t="s">
        <v>40</v>
      </c>
      <c r="H28" s="82">
        <v>1510</v>
      </c>
      <c r="I28" s="83">
        <v>1620</v>
      </c>
      <c r="J28" s="83">
        <v>1.3</v>
      </c>
      <c r="K28" s="83"/>
      <c r="L28" s="83" t="s">
        <v>128</v>
      </c>
      <c r="M28" s="83" t="s">
        <v>40</v>
      </c>
      <c r="N28" s="83" t="s">
        <v>42</v>
      </c>
      <c r="O28" s="83">
        <v>2240</v>
      </c>
      <c r="P28" s="83">
        <v>1.7</v>
      </c>
      <c r="Q28" s="83">
        <v>440</v>
      </c>
      <c r="R28" s="83">
        <v>0.04</v>
      </c>
      <c r="S28" s="83"/>
      <c r="T28" s="83"/>
      <c r="U28" s="83"/>
      <c r="V28" s="84" t="s">
        <v>40</v>
      </c>
      <c r="W28" s="84">
        <v>8.1</v>
      </c>
      <c r="X28" s="84">
        <v>1100</v>
      </c>
      <c r="Y28" s="84">
        <v>2000</v>
      </c>
      <c r="Z28" s="84">
        <v>2.7</v>
      </c>
      <c r="AA28" s="84" t="s">
        <v>38</v>
      </c>
      <c r="AB28" s="115">
        <v>0.5</v>
      </c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1"/>
      <c r="CF28" s="171"/>
      <c r="CG28" s="171"/>
      <c r="CH28" s="171"/>
      <c r="CI28" s="171"/>
      <c r="CJ28" s="171"/>
      <c r="CK28" s="171"/>
      <c r="CL28" s="171"/>
      <c r="CM28" s="171"/>
      <c r="CN28" s="171"/>
      <c r="CO28" s="171"/>
      <c r="CP28" s="171"/>
      <c r="CQ28" s="171"/>
      <c r="CR28" s="171"/>
      <c r="CS28" s="171"/>
      <c r="CT28" s="171"/>
      <c r="CU28" s="171"/>
    </row>
    <row r="29" spans="1:99" s="1" customFormat="1">
      <c r="A29" s="182" t="s">
        <v>46</v>
      </c>
      <c r="B29" s="183"/>
      <c r="C29" s="184"/>
      <c r="D29" s="58" t="str">
        <f>IFERROR((((2*(ABS((D27-D28))))/(D28+D27))*100),Refs!$B$2)</f>
        <v>N/A</v>
      </c>
      <c r="E29" s="59" t="str">
        <f>IFERROR((((2*(ABS((E27-E28))))/(E28+E27))*100),Refs!$B$2)</f>
        <v>N/A</v>
      </c>
      <c r="F29" s="59">
        <f>IFERROR((((2*(ABS((F27-F28))))/(F28+F27))*100),Refs!$B$2)</f>
        <v>0</v>
      </c>
      <c r="G29" s="59" t="str">
        <f>IFERROR((((2*(ABS((G27-G28))))/(G28+G27))*100),Refs!$B$2)</f>
        <v>N/A</v>
      </c>
      <c r="H29" s="59">
        <f>IFERROR((((2*(ABS((H27-H28))))/(H28+H27))*100),Refs!$B$2)</f>
        <v>3.2573289902280131</v>
      </c>
      <c r="I29" s="59">
        <f>IFERROR((((2*(ABS((I27-I28))))/(I28+I27))*100),Refs!$B$2)</f>
        <v>3.6363636363636362</v>
      </c>
      <c r="J29" s="59">
        <f>IFERROR((((2*(ABS((J27-J28))))/(J28+J27))*100),Refs!$B$2)</f>
        <v>7.4074074074073977</v>
      </c>
      <c r="K29" s="59" t="str">
        <f>IFERROR((((2*(ABS((K27-K28))))/(K28+K27))*100),Refs!$B$2)</f>
        <v>N/A</v>
      </c>
      <c r="L29" s="59" t="str">
        <f>IFERROR((((2*(ABS((L27-L28))))/(L28+L27))*100),Refs!$B$2)</f>
        <v>N/A</v>
      </c>
      <c r="M29" s="59" t="str">
        <f>IFERROR((((2*(ABS((M27-M28))))/(M28+M27))*100),Refs!$B$2)</f>
        <v>N/A</v>
      </c>
      <c r="N29" s="59" t="str">
        <f>IFERROR((((2*(ABS((N27-N28))))/(N28+N27))*100),Refs!$B$2)</f>
        <v>N/A</v>
      </c>
      <c r="O29" s="59">
        <f>IFERROR((((2*(ABS((O27-O28))))/(O28+O27))*100),Refs!$B$2)</f>
        <v>0.44742729306487694</v>
      </c>
      <c r="P29" s="59">
        <f>IFERROR((((2*(ABS((P27-P28))))/(P28+P27))*100),Refs!$B$2)</f>
        <v>52.173913043478258</v>
      </c>
      <c r="Q29" s="59">
        <f>IFERROR((((2*(ABS((Q27-Q28))))/(Q28+Q27))*100),Refs!$B$2)</f>
        <v>0</v>
      </c>
      <c r="R29" s="59" t="str">
        <f>IFERROR((((2*(ABS((R27-R28))))/(R28+R27))*100),Refs!$B$2)</f>
        <v>N/A</v>
      </c>
      <c r="S29" s="59" t="str">
        <f>IFERROR((((2*(ABS((S27-S28))))/(S28+S27))*100),Refs!$B$2)</f>
        <v>N/A</v>
      </c>
      <c r="T29" s="59" t="str">
        <f>IFERROR((((2*(ABS((T27-T28))))/(T28+T27))*100),Refs!$B$2)</f>
        <v>N/A</v>
      </c>
      <c r="U29" s="59" t="str">
        <f>IFERROR((((2*(ABS((U27-U28))))/(U28+U27))*100),Refs!$B$2)</f>
        <v>N/A</v>
      </c>
      <c r="V29" s="59" t="str">
        <f>IFERROR((((2*(ABS((V27-V28))))/(V28+V27))*100),Refs!$B$2)</f>
        <v>N/A</v>
      </c>
      <c r="W29" s="59">
        <f>IFERROR((ABS(W28-W27)),Refs!$B$2)</f>
        <v>0</v>
      </c>
      <c r="X29" s="59">
        <f>IFERROR((((2*(ABS((X27-X28))))/(X28+X27))*100),Refs!$B$2)</f>
        <v>0</v>
      </c>
      <c r="Y29" s="59">
        <f>IFERROR((((2*(ABS((Y27-Y28))))/(Y28+Y27))*100),Refs!$B$2)</f>
        <v>4.8780487804878048</v>
      </c>
      <c r="Z29" s="59">
        <f>IFERROR((((2*(ABS((Z27-Z28))))/(Z28+Z27))*100),Refs!$B$2)</f>
        <v>19.999999999999986</v>
      </c>
      <c r="AA29" s="59" t="str">
        <f>IFERROR((((2*(ABS((AA27-AA28))))/(AA28+AA27))*100),Refs!$B$2)</f>
        <v>N/A</v>
      </c>
      <c r="AB29" s="60">
        <f>IFERROR((((2*(ABS((AB27-AB28))))/(AB28+AB27))*100),Refs!$B$2)</f>
        <v>0</v>
      </c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0"/>
      <c r="BZ29" s="150"/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</row>
    <row r="30" spans="1:99" s="8" customFormat="1" ht="78.75" customHeight="1">
      <c r="A30" s="176" t="s">
        <v>114</v>
      </c>
      <c r="B30" s="177"/>
      <c r="C30" s="178"/>
      <c r="D30" s="61"/>
      <c r="E30" s="62"/>
      <c r="F30" s="62"/>
      <c r="G30" s="63"/>
      <c r="H30" s="63"/>
      <c r="I30" s="62"/>
      <c r="J30" s="63"/>
      <c r="K30" s="62"/>
      <c r="L30" s="63"/>
      <c r="M30" s="63"/>
      <c r="N30" s="63"/>
      <c r="O30" s="62"/>
      <c r="P30" s="89" t="s">
        <v>260</v>
      </c>
      <c r="Q30" s="63"/>
      <c r="R30" s="62"/>
      <c r="S30" s="63"/>
      <c r="T30" s="63"/>
      <c r="U30" s="62"/>
      <c r="V30" s="62"/>
      <c r="W30" s="62"/>
      <c r="X30" s="63"/>
      <c r="Y30" s="62"/>
      <c r="Z30" s="62"/>
      <c r="AA30" s="63"/>
      <c r="AB30" s="112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</row>
    <row r="31" spans="1:99" s="8" customFormat="1">
      <c r="A31" s="176" t="s">
        <v>115</v>
      </c>
      <c r="B31" s="177"/>
      <c r="C31" s="178"/>
      <c r="D31" s="61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90" t="s">
        <v>118</v>
      </c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6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</row>
    <row r="32" spans="1:99" s="9" customFormat="1" ht="26.25" thickBot="1">
      <c r="A32" s="179" t="s">
        <v>116</v>
      </c>
      <c r="B32" s="180"/>
      <c r="C32" s="181"/>
      <c r="D32" s="67"/>
      <c r="E32" s="68"/>
      <c r="F32" s="68"/>
      <c r="G32" s="69"/>
      <c r="H32" s="69"/>
      <c r="I32" s="68"/>
      <c r="J32" s="69"/>
      <c r="K32" s="68"/>
      <c r="L32" s="69"/>
      <c r="M32" s="69"/>
      <c r="N32" s="69"/>
      <c r="O32" s="68"/>
      <c r="P32" s="91" t="s">
        <v>130</v>
      </c>
      <c r="Q32" s="69"/>
      <c r="R32" s="68"/>
      <c r="S32" s="69"/>
      <c r="T32" s="69"/>
      <c r="U32" s="68"/>
      <c r="V32" s="68"/>
      <c r="W32" s="68"/>
      <c r="X32" s="69"/>
      <c r="Y32" s="68"/>
      <c r="Z32" s="68"/>
      <c r="AA32" s="69"/>
      <c r="AB32" s="113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</row>
    <row r="33" spans="1:99" s="7" customFormat="1" ht="12.75">
      <c r="A33" s="20" t="s">
        <v>121</v>
      </c>
      <c r="B33" s="21">
        <v>40267</v>
      </c>
      <c r="C33" s="22" t="s">
        <v>36</v>
      </c>
      <c r="D33" s="73"/>
      <c r="E33" s="74"/>
      <c r="F33" s="74">
        <v>300</v>
      </c>
      <c r="G33" s="74" t="s">
        <v>40</v>
      </c>
      <c r="H33" s="74">
        <v>460</v>
      </c>
      <c r="I33" s="75">
        <v>465</v>
      </c>
      <c r="J33" s="75">
        <v>2.2999999999999998</v>
      </c>
      <c r="K33" s="75"/>
      <c r="L33" s="75"/>
      <c r="M33" s="75" t="s">
        <v>40</v>
      </c>
      <c r="N33" s="75"/>
      <c r="O33" s="75">
        <v>837</v>
      </c>
      <c r="P33" s="75">
        <v>2.2000000000000002</v>
      </c>
      <c r="Q33" s="75">
        <v>370</v>
      </c>
      <c r="R33" s="75">
        <v>0.02</v>
      </c>
      <c r="S33" s="75"/>
      <c r="T33" s="75"/>
      <c r="U33" s="75"/>
      <c r="V33" s="76" t="s">
        <v>40</v>
      </c>
      <c r="W33" s="76">
        <v>8.1999999999999993</v>
      </c>
      <c r="X33" s="76">
        <v>180</v>
      </c>
      <c r="Y33" s="76">
        <v>540</v>
      </c>
      <c r="Z33" s="76">
        <v>3</v>
      </c>
      <c r="AA33" s="76">
        <v>6</v>
      </c>
      <c r="AB33" s="114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  <c r="BB33" s="171"/>
      <c r="BC33" s="171"/>
      <c r="BD33" s="171"/>
      <c r="BE33" s="171"/>
      <c r="BF33" s="171"/>
      <c r="BG33" s="171"/>
      <c r="BH33" s="171"/>
      <c r="BI33" s="171"/>
      <c r="BJ33" s="171"/>
      <c r="BK33" s="171"/>
      <c r="BL33" s="171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  <c r="CF33" s="171"/>
      <c r="CG33" s="171"/>
      <c r="CH33" s="171"/>
      <c r="CI33" s="171"/>
      <c r="CJ33" s="171"/>
      <c r="CK33" s="171"/>
      <c r="CL33" s="171"/>
      <c r="CM33" s="171"/>
      <c r="CN33" s="171"/>
      <c r="CO33" s="171"/>
      <c r="CP33" s="171"/>
      <c r="CQ33" s="171"/>
      <c r="CR33" s="171"/>
      <c r="CS33" s="171"/>
      <c r="CT33" s="171"/>
      <c r="CU33" s="171"/>
    </row>
    <row r="34" spans="1:99" s="7" customFormat="1" ht="12.75">
      <c r="A34" s="35" t="s">
        <v>121</v>
      </c>
      <c r="B34" s="23">
        <v>40267</v>
      </c>
      <c r="C34" s="24" t="s">
        <v>43</v>
      </c>
      <c r="D34" s="81"/>
      <c r="E34" s="82"/>
      <c r="F34" s="82">
        <v>310</v>
      </c>
      <c r="G34" s="82" t="s">
        <v>40</v>
      </c>
      <c r="H34" s="82">
        <v>485</v>
      </c>
      <c r="I34" s="83">
        <v>462</v>
      </c>
      <c r="J34" s="83">
        <v>2.8</v>
      </c>
      <c r="K34" s="83"/>
      <c r="L34" s="83"/>
      <c r="M34" s="83" t="s">
        <v>40</v>
      </c>
      <c r="N34" s="83"/>
      <c r="O34" s="83">
        <v>837</v>
      </c>
      <c r="P34" s="83">
        <v>2</v>
      </c>
      <c r="Q34" s="83">
        <v>370</v>
      </c>
      <c r="R34" s="83" t="s">
        <v>71</v>
      </c>
      <c r="S34" s="83"/>
      <c r="T34" s="83"/>
      <c r="U34" s="83"/>
      <c r="V34" s="84" t="s">
        <v>40</v>
      </c>
      <c r="W34" s="84">
        <v>8.1999999999999993</v>
      </c>
      <c r="X34" s="84">
        <v>180</v>
      </c>
      <c r="Y34" s="84">
        <v>560</v>
      </c>
      <c r="Z34" s="84">
        <v>2</v>
      </c>
      <c r="AA34" s="84">
        <v>3</v>
      </c>
      <c r="AB34" s="115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  <c r="BC34" s="171"/>
      <c r="BD34" s="171"/>
      <c r="BE34" s="171"/>
      <c r="BF34" s="171"/>
      <c r="BG34" s="171"/>
      <c r="BH34" s="171"/>
      <c r="BI34" s="171"/>
      <c r="BJ34" s="171"/>
      <c r="BK34" s="171"/>
      <c r="BL34" s="171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171"/>
      <c r="CL34" s="171"/>
      <c r="CM34" s="171"/>
      <c r="CN34" s="171"/>
      <c r="CO34" s="171"/>
      <c r="CP34" s="171"/>
      <c r="CQ34" s="171"/>
      <c r="CR34" s="171"/>
      <c r="CS34" s="171"/>
      <c r="CT34" s="171"/>
      <c r="CU34" s="171"/>
    </row>
    <row r="35" spans="1:99" s="1" customFormat="1">
      <c r="A35" s="182" t="s">
        <v>46</v>
      </c>
      <c r="B35" s="183"/>
      <c r="C35" s="184"/>
      <c r="D35" s="58" t="str">
        <f>IFERROR((((2*(ABS((D33-D34))))/(D34+D33))*100),Refs!$B$2)</f>
        <v>N/A</v>
      </c>
      <c r="E35" s="59" t="str">
        <f>IFERROR((((2*(ABS((E33-E34))))/(E34+E33))*100),Refs!$B$2)</f>
        <v>N/A</v>
      </c>
      <c r="F35" s="59">
        <f>IFERROR((((2*(ABS((F33-F34))))/(F34+F33))*100),Refs!$B$2)</f>
        <v>3.278688524590164</v>
      </c>
      <c r="G35" s="59" t="str">
        <f>IFERROR((((2*(ABS((G33-G34))))/(G34+G33))*100),Refs!$B$2)</f>
        <v>N/A</v>
      </c>
      <c r="H35" s="59">
        <f>IFERROR((((2*(ABS((H33-H34))))/(H34+H33))*100),Refs!$B$2)</f>
        <v>5.2910052910052912</v>
      </c>
      <c r="I35" s="59">
        <f>IFERROR((((2*(ABS((I33-I34))))/(I34+I33))*100),Refs!$B$2)</f>
        <v>0.64724919093851141</v>
      </c>
      <c r="J35" s="59">
        <f>IFERROR((((2*(ABS((J33-J34))))/(J34+J33))*100),Refs!$B$2)</f>
        <v>19.607843137254903</v>
      </c>
      <c r="K35" s="59" t="str">
        <f>IFERROR((((2*(ABS((K33-K34))))/(K34+K33))*100),Refs!$B$2)</f>
        <v>N/A</v>
      </c>
      <c r="L35" s="59" t="str">
        <f>IFERROR((((2*(ABS((L33-L34))))/(L34+L33))*100),Refs!$B$2)</f>
        <v>N/A</v>
      </c>
      <c r="M35" s="59" t="str">
        <f>IFERROR((((2*(ABS((M33-M34))))/(M34+M33))*100),Refs!$B$2)</f>
        <v>N/A</v>
      </c>
      <c r="N35" s="59" t="str">
        <f>IFERROR((((2*(ABS((N33-N34))))/(N34+N33))*100),Refs!$B$2)</f>
        <v>N/A</v>
      </c>
      <c r="O35" s="59">
        <f>IFERROR((((2*(ABS((O33-O34))))/(O34+O33))*100),Refs!$B$2)</f>
        <v>0</v>
      </c>
      <c r="P35" s="59">
        <f>IFERROR((((2*(ABS((P33-P34))))/(P34+P33))*100),Refs!$B$2)</f>
        <v>9.5238095238095308</v>
      </c>
      <c r="Q35" s="59">
        <f>IFERROR((((2*(ABS((Q33-Q34))))/(Q34+Q33))*100),Refs!$B$2)</f>
        <v>0</v>
      </c>
      <c r="R35" s="59" t="str">
        <f>IFERROR((((2*(ABS((R33-R34))))/(R34+R33))*100),Refs!$B$2)</f>
        <v>N/A</v>
      </c>
      <c r="S35" s="59" t="str">
        <f>IFERROR((((2*(ABS((S33-S34))))/(S34+S33))*100),Refs!$B$2)</f>
        <v>N/A</v>
      </c>
      <c r="T35" s="59" t="str">
        <f>IFERROR((((2*(ABS((T33-T34))))/(T34+T33))*100),Refs!$B$2)</f>
        <v>N/A</v>
      </c>
      <c r="U35" s="59" t="str">
        <f>IFERROR((((2*(ABS((U33-U34))))/(U34+U33))*100),Refs!$B$2)</f>
        <v>N/A</v>
      </c>
      <c r="V35" s="59" t="str">
        <f>IFERROR((((2*(ABS((V33-V34))))/(V34+V33))*100),Refs!$B$2)</f>
        <v>N/A</v>
      </c>
      <c r="W35" s="59">
        <f>IFERROR((ABS(W34-W33)),Refs!$B$2)</f>
        <v>0</v>
      </c>
      <c r="X35" s="59">
        <f>IFERROR((((2*(ABS((X33-X34))))/(X34+X33))*100),Refs!$B$2)</f>
        <v>0</v>
      </c>
      <c r="Y35" s="59">
        <f>IFERROR((((2*(ABS((Y33-Y34))))/(Y34+Y33))*100),Refs!$B$2)</f>
        <v>3.6363636363636362</v>
      </c>
      <c r="Z35" s="59">
        <f>IFERROR((((2*(ABS((Z33-Z34))))/(Z34+Z33))*100),Refs!$B$2)</f>
        <v>40</v>
      </c>
      <c r="AA35" s="59">
        <f>IFERROR((((2*(ABS((AA33-AA34))))/(AA34+AA33))*100),Refs!$B$2)</f>
        <v>66.666666666666657</v>
      </c>
      <c r="AB35" s="60" t="str">
        <f>IFERROR((((2*(ABS((AB33-AB34))))/(AB34+AB33))*100),Refs!$B$2)</f>
        <v>N/A</v>
      </c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0"/>
      <c r="BZ35" s="150"/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</row>
    <row r="36" spans="1:99" s="8" customFormat="1" ht="89.25" customHeight="1">
      <c r="A36" s="176" t="s">
        <v>114</v>
      </c>
      <c r="B36" s="177"/>
      <c r="C36" s="178"/>
      <c r="D36" s="61"/>
      <c r="E36" s="62"/>
      <c r="F36" s="62"/>
      <c r="G36" s="63"/>
      <c r="H36" s="63"/>
      <c r="I36" s="62"/>
      <c r="J36" s="63"/>
      <c r="K36" s="62"/>
      <c r="L36" s="63"/>
      <c r="M36" s="63"/>
      <c r="N36" s="63"/>
      <c r="O36" s="62"/>
      <c r="P36" s="62"/>
      <c r="Q36" s="63"/>
      <c r="R36" s="62"/>
      <c r="S36" s="63"/>
      <c r="T36" s="63"/>
      <c r="U36" s="62"/>
      <c r="V36" s="62"/>
      <c r="W36" s="62"/>
      <c r="X36" s="63"/>
      <c r="Y36" s="62"/>
      <c r="Z36" s="62"/>
      <c r="AA36" s="89" t="s">
        <v>260</v>
      </c>
      <c r="AB36" s="112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  <c r="BI36" s="148"/>
      <c r="BJ36" s="148"/>
      <c r="BK36" s="148"/>
      <c r="BL36" s="148"/>
      <c r="BM36" s="148"/>
      <c r="BN36" s="148"/>
      <c r="BO36" s="148"/>
      <c r="BP36" s="148"/>
      <c r="BQ36" s="148"/>
      <c r="BR36" s="148"/>
      <c r="BS36" s="148"/>
      <c r="BT36" s="148"/>
      <c r="BU36" s="148"/>
      <c r="BV36" s="148"/>
      <c r="BW36" s="148"/>
      <c r="BX36" s="148"/>
      <c r="BY36" s="148"/>
      <c r="BZ36" s="148"/>
      <c r="CA36" s="148"/>
      <c r="CB36" s="148"/>
      <c r="CC36" s="148"/>
      <c r="CD36" s="148"/>
      <c r="CE36" s="148"/>
      <c r="CF36" s="148"/>
      <c r="CG36" s="148"/>
      <c r="CH36" s="148"/>
      <c r="CI36" s="148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</row>
    <row r="37" spans="1:99" s="8" customFormat="1">
      <c r="A37" s="176" t="s">
        <v>115</v>
      </c>
      <c r="B37" s="177"/>
      <c r="C37" s="178"/>
      <c r="D37" s="61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90" t="s">
        <v>118</v>
      </c>
      <c r="AB37" s="66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8"/>
      <c r="BR37" s="148"/>
      <c r="BS37" s="148"/>
      <c r="BT37" s="148"/>
      <c r="BU37" s="148"/>
      <c r="BV37" s="148"/>
      <c r="BW37" s="148"/>
      <c r="BX37" s="148"/>
      <c r="BY37" s="148"/>
      <c r="BZ37" s="148"/>
      <c r="CA37" s="148"/>
      <c r="CB37" s="148"/>
      <c r="CC37" s="148"/>
      <c r="CD37" s="148"/>
      <c r="CE37" s="148"/>
      <c r="CF37" s="148"/>
      <c r="CG37" s="148"/>
      <c r="CH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</row>
    <row r="38" spans="1:99" s="9" customFormat="1" ht="26.25" thickBot="1">
      <c r="A38" s="179" t="s">
        <v>116</v>
      </c>
      <c r="B38" s="180"/>
      <c r="C38" s="181"/>
      <c r="D38" s="67"/>
      <c r="E38" s="68"/>
      <c r="F38" s="68"/>
      <c r="G38" s="69"/>
      <c r="H38" s="69"/>
      <c r="I38" s="68"/>
      <c r="J38" s="69"/>
      <c r="K38" s="68"/>
      <c r="L38" s="69"/>
      <c r="M38" s="69"/>
      <c r="N38" s="69"/>
      <c r="O38" s="68"/>
      <c r="P38" s="68"/>
      <c r="Q38" s="69"/>
      <c r="R38" s="68"/>
      <c r="S38" s="69"/>
      <c r="T38" s="69"/>
      <c r="U38" s="68"/>
      <c r="V38" s="68"/>
      <c r="W38" s="68"/>
      <c r="X38" s="69"/>
      <c r="Y38" s="68"/>
      <c r="Z38" s="68"/>
      <c r="AA38" s="91" t="s">
        <v>130</v>
      </c>
      <c r="AB38" s="113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</row>
    <row r="39" spans="1:99" s="7" customFormat="1" ht="12.75">
      <c r="A39" s="20" t="s">
        <v>129</v>
      </c>
      <c r="B39" s="21">
        <v>40267</v>
      </c>
      <c r="C39" s="22" t="s">
        <v>36</v>
      </c>
      <c r="D39" s="73"/>
      <c r="E39" s="74"/>
      <c r="F39" s="74">
        <v>250</v>
      </c>
      <c r="G39" s="74" t="s">
        <v>40</v>
      </c>
      <c r="H39" s="74">
        <v>429</v>
      </c>
      <c r="I39" s="75">
        <v>431</v>
      </c>
      <c r="J39" s="75">
        <v>1.8</v>
      </c>
      <c r="K39" s="75"/>
      <c r="L39" s="75"/>
      <c r="M39" s="75" t="s">
        <v>40</v>
      </c>
      <c r="N39" s="75"/>
      <c r="O39" s="75">
        <v>802</v>
      </c>
      <c r="P39" s="75">
        <v>2</v>
      </c>
      <c r="Q39" s="75">
        <v>300</v>
      </c>
      <c r="R39" s="75" t="s">
        <v>71</v>
      </c>
      <c r="S39" s="75"/>
      <c r="T39" s="75"/>
      <c r="U39" s="75"/>
      <c r="V39" s="76" t="s">
        <v>40</v>
      </c>
      <c r="W39" s="76">
        <v>8.3000000000000007</v>
      </c>
      <c r="X39" s="76">
        <v>200</v>
      </c>
      <c r="Y39" s="76">
        <v>510</v>
      </c>
      <c r="Z39" s="76">
        <v>2.5</v>
      </c>
      <c r="AA39" s="76">
        <v>2</v>
      </c>
      <c r="AB39" s="114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1"/>
      <c r="BJ39" s="171"/>
      <c r="BK39" s="171"/>
      <c r="BL39" s="171"/>
      <c r="BM39" s="171"/>
      <c r="BN39" s="171"/>
      <c r="BO39" s="171"/>
      <c r="BP39" s="171"/>
      <c r="BQ39" s="171"/>
      <c r="BR39" s="171"/>
      <c r="BS39" s="171"/>
      <c r="BT39" s="171"/>
      <c r="BU39" s="171"/>
      <c r="BV39" s="171"/>
      <c r="BW39" s="171"/>
      <c r="BX39" s="171"/>
      <c r="BY39" s="171"/>
      <c r="BZ39" s="171"/>
      <c r="CA39" s="171"/>
      <c r="CB39" s="171"/>
      <c r="CC39" s="171"/>
      <c r="CD39" s="171"/>
      <c r="CE39" s="171"/>
      <c r="CF39" s="171"/>
      <c r="CG39" s="171"/>
      <c r="CH39" s="171"/>
      <c r="CI39" s="171"/>
      <c r="CJ39" s="171"/>
      <c r="CK39" s="171"/>
      <c r="CL39" s="171"/>
      <c r="CM39" s="171"/>
      <c r="CN39" s="171"/>
      <c r="CO39" s="171"/>
      <c r="CP39" s="171"/>
      <c r="CQ39" s="171"/>
      <c r="CR39" s="171"/>
      <c r="CS39" s="171"/>
      <c r="CT39" s="171"/>
      <c r="CU39" s="171"/>
    </row>
    <row r="40" spans="1:99" s="7" customFormat="1" ht="12.75">
      <c r="A40" s="35" t="s">
        <v>129</v>
      </c>
      <c r="B40" s="23">
        <v>40267</v>
      </c>
      <c r="C40" s="24" t="s">
        <v>43</v>
      </c>
      <c r="D40" s="81"/>
      <c r="E40" s="82"/>
      <c r="F40" s="82">
        <v>250</v>
      </c>
      <c r="G40" s="82" t="s">
        <v>40</v>
      </c>
      <c r="H40" s="82">
        <v>449</v>
      </c>
      <c r="I40" s="83">
        <v>434</v>
      </c>
      <c r="J40" s="83">
        <v>1.4</v>
      </c>
      <c r="K40" s="83"/>
      <c r="L40" s="83"/>
      <c r="M40" s="83" t="s">
        <v>40</v>
      </c>
      <c r="N40" s="83"/>
      <c r="O40" s="83">
        <v>796</v>
      </c>
      <c r="P40" s="83">
        <v>2.1</v>
      </c>
      <c r="Q40" s="83">
        <v>300</v>
      </c>
      <c r="R40" s="83" t="s">
        <v>71</v>
      </c>
      <c r="S40" s="83"/>
      <c r="T40" s="83"/>
      <c r="U40" s="83"/>
      <c r="V40" s="84" t="s">
        <v>40</v>
      </c>
      <c r="W40" s="84">
        <v>8.1999999999999993</v>
      </c>
      <c r="X40" s="84">
        <v>160</v>
      </c>
      <c r="Y40" s="84">
        <v>530</v>
      </c>
      <c r="Z40" s="84">
        <v>2.5</v>
      </c>
      <c r="AA40" s="84">
        <v>2</v>
      </c>
      <c r="AB40" s="115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71"/>
      <c r="BT40" s="171"/>
      <c r="BU40" s="171"/>
      <c r="BV40" s="171"/>
      <c r="BW40" s="171"/>
      <c r="BX40" s="171"/>
      <c r="BY40" s="171"/>
      <c r="BZ40" s="171"/>
      <c r="CA40" s="171"/>
      <c r="CB40" s="171"/>
      <c r="CC40" s="171"/>
      <c r="CD40" s="171"/>
      <c r="CE40" s="171"/>
      <c r="CF40" s="171"/>
      <c r="CG40" s="171"/>
      <c r="CH40" s="171"/>
      <c r="CI40" s="171"/>
      <c r="CJ40" s="171"/>
      <c r="CK40" s="171"/>
      <c r="CL40" s="171"/>
      <c r="CM40" s="171"/>
      <c r="CN40" s="171"/>
      <c r="CO40" s="171"/>
      <c r="CP40" s="171"/>
      <c r="CQ40" s="171"/>
      <c r="CR40" s="171"/>
      <c r="CS40" s="171"/>
      <c r="CT40" s="171"/>
      <c r="CU40" s="171"/>
    </row>
    <row r="41" spans="1:99" s="1" customFormat="1">
      <c r="A41" s="182" t="s">
        <v>46</v>
      </c>
      <c r="B41" s="183"/>
      <c r="C41" s="184"/>
      <c r="D41" s="58" t="str">
        <f>IFERROR((((2*(ABS((D39-D40))))/(D40+D39))*100),Refs!$B$2)</f>
        <v>N/A</v>
      </c>
      <c r="E41" s="59" t="str">
        <f>IFERROR((((2*(ABS((E39-E40))))/(E40+E39))*100),Refs!$B$2)</f>
        <v>N/A</v>
      </c>
      <c r="F41" s="59">
        <f>IFERROR((((2*(ABS((F39-F40))))/(F40+F39))*100),Refs!$B$2)</f>
        <v>0</v>
      </c>
      <c r="G41" s="59" t="str">
        <f>IFERROR((((2*(ABS((G39-G40))))/(G40+G39))*100),Refs!$B$2)</f>
        <v>N/A</v>
      </c>
      <c r="H41" s="59">
        <f>IFERROR((((2*(ABS((H39-H40))))/(H40+H39))*100),Refs!$B$2)</f>
        <v>4.5558086560364464</v>
      </c>
      <c r="I41" s="59">
        <f>IFERROR((((2*(ABS((I39-I40))))/(I40+I39))*100),Refs!$B$2)</f>
        <v>0.69364161849710981</v>
      </c>
      <c r="J41" s="59">
        <f>IFERROR((((2*(ABS((J39-J40))))/(J40+J39))*100),Refs!$B$2)</f>
        <v>25.000000000000007</v>
      </c>
      <c r="K41" s="59" t="str">
        <f>IFERROR((((2*(ABS((K39-K40))))/(K40+K39))*100),Refs!$B$2)</f>
        <v>N/A</v>
      </c>
      <c r="L41" s="59" t="str">
        <f>IFERROR((((2*(ABS((L39-L40))))/(L40+L39))*100),Refs!$B$2)</f>
        <v>N/A</v>
      </c>
      <c r="M41" s="59" t="str">
        <f>IFERROR((((2*(ABS((M39-M40))))/(M40+M39))*100),Refs!$B$2)</f>
        <v>N/A</v>
      </c>
      <c r="N41" s="59" t="str">
        <f>IFERROR((((2*(ABS((N39-N40))))/(N40+N39))*100),Refs!$B$2)</f>
        <v>N/A</v>
      </c>
      <c r="O41" s="59">
        <f>IFERROR((((2*(ABS((O39-O40))))/(O40+O39))*100),Refs!$B$2)</f>
        <v>0.75093867334167708</v>
      </c>
      <c r="P41" s="59">
        <f>IFERROR((((2*(ABS((P39-P40))))/(P40+P39))*100),Refs!$B$2)</f>
        <v>4.8780487804878101</v>
      </c>
      <c r="Q41" s="59">
        <f>IFERROR((((2*(ABS((Q39-Q40))))/(Q40+Q39))*100),Refs!$B$2)</f>
        <v>0</v>
      </c>
      <c r="R41" s="59" t="str">
        <f>IFERROR((((2*(ABS((R39-R40))))/(R40+R39))*100),Refs!$B$2)</f>
        <v>N/A</v>
      </c>
      <c r="S41" s="59" t="str">
        <f>IFERROR((((2*(ABS((S39-S40))))/(S40+S39))*100),Refs!$B$2)</f>
        <v>N/A</v>
      </c>
      <c r="T41" s="59" t="str">
        <f>IFERROR((((2*(ABS((T39-T40))))/(T40+T39))*100),Refs!$B$2)</f>
        <v>N/A</v>
      </c>
      <c r="U41" s="59" t="str">
        <f>IFERROR((((2*(ABS((U39-U40))))/(U40+U39))*100),Refs!$B$2)</f>
        <v>N/A</v>
      </c>
      <c r="V41" s="59" t="str">
        <f>IFERROR((((2*(ABS((V39-V40))))/(V40+V39))*100),Refs!$B$2)</f>
        <v>N/A</v>
      </c>
      <c r="W41" s="59">
        <f>IFERROR((ABS(W40-W39)),Refs!$B$2)</f>
        <v>0.10000000000000142</v>
      </c>
      <c r="X41" s="59">
        <f>IFERROR((((2*(ABS((X39-X40))))/(X40+X39))*100),Refs!$B$2)</f>
        <v>22.222222222222221</v>
      </c>
      <c r="Y41" s="59">
        <f>IFERROR((((2*(ABS((Y39-Y40))))/(Y40+Y39))*100),Refs!$B$2)</f>
        <v>3.8461538461538463</v>
      </c>
      <c r="Z41" s="59">
        <f>IFERROR((((2*(ABS((Z39-Z40))))/(Z40+Z39))*100),Refs!$B$2)</f>
        <v>0</v>
      </c>
      <c r="AA41" s="59">
        <f>IFERROR((((2*(ABS((AA39-AA40))))/(AA40+AA39))*100),Refs!$B$2)</f>
        <v>0</v>
      </c>
      <c r="AB41" s="60" t="str">
        <f>IFERROR((((2*(ABS((AB39-AB40))))/(AB40+AB39))*100),Refs!$B$2)</f>
        <v>N/A</v>
      </c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</row>
    <row r="42" spans="1:99" s="8" customFormat="1">
      <c r="A42" s="176" t="s">
        <v>114</v>
      </c>
      <c r="B42" s="177"/>
      <c r="C42" s="178"/>
      <c r="D42" s="61"/>
      <c r="E42" s="62"/>
      <c r="F42" s="62"/>
      <c r="G42" s="63"/>
      <c r="H42" s="63"/>
      <c r="I42" s="62"/>
      <c r="J42" s="63"/>
      <c r="K42" s="62"/>
      <c r="L42" s="63"/>
      <c r="M42" s="63"/>
      <c r="N42" s="63"/>
      <c r="O42" s="62"/>
      <c r="P42" s="62"/>
      <c r="Q42" s="63"/>
      <c r="R42" s="62"/>
      <c r="S42" s="63"/>
      <c r="T42" s="63"/>
      <c r="U42" s="62"/>
      <c r="V42" s="62"/>
      <c r="W42" s="62"/>
      <c r="X42" s="63"/>
      <c r="Y42" s="26"/>
      <c r="Z42" s="62"/>
      <c r="AA42" s="63"/>
      <c r="AB42" s="112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8"/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</row>
    <row r="43" spans="1:99" s="8" customFormat="1">
      <c r="A43" s="176" t="s">
        <v>115</v>
      </c>
      <c r="B43" s="177"/>
      <c r="C43" s="178"/>
      <c r="D43" s="61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6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8"/>
      <c r="BQ43" s="148"/>
      <c r="BR43" s="148"/>
      <c r="BS43" s="148"/>
      <c r="BT43" s="148"/>
      <c r="BU43" s="148"/>
      <c r="BV43" s="148"/>
      <c r="BW43" s="148"/>
      <c r="BX43" s="148"/>
      <c r="BY43" s="148"/>
      <c r="BZ43" s="148"/>
      <c r="CA43" s="148"/>
      <c r="CB43" s="148"/>
      <c r="CC43" s="148"/>
      <c r="CD43" s="148"/>
      <c r="CE43" s="148"/>
      <c r="CF43" s="148"/>
      <c r="CG43" s="148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48"/>
      <c r="CU43" s="148"/>
    </row>
    <row r="44" spans="1:99" s="9" customFormat="1" ht="15.75" thickBot="1">
      <c r="A44" s="179" t="s">
        <v>116</v>
      </c>
      <c r="B44" s="180"/>
      <c r="C44" s="181"/>
      <c r="D44" s="67"/>
      <c r="E44" s="68"/>
      <c r="F44" s="68"/>
      <c r="G44" s="69"/>
      <c r="H44" s="69"/>
      <c r="I44" s="68"/>
      <c r="J44" s="69"/>
      <c r="K44" s="68"/>
      <c r="L44" s="69"/>
      <c r="M44" s="69"/>
      <c r="N44" s="69"/>
      <c r="O44" s="68"/>
      <c r="P44" s="68"/>
      <c r="Q44" s="69"/>
      <c r="R44" s="68"/>
      <c r="S44" s="69"/>
      <c r="T44" s="69"/>
      <c r="U44" s="68"/>
      <c r="V44" s="68"/>
      <c r="W44" s="68"/>
      <c r="X44" s="69"/>
      <c r="Y44" s="36"/>
      <c r="Z44" s="68"/>
      <c r="AA44" s="69"/>
      <c r="AB44" s="113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  <c r="BI44" s="148"/>
      <c r="BJ44" s="148"/>
      <c r="BK44" s="148"/>
      <c r="BL44" s="148"/>
      <c r="BM44" s="148"/>
      <c r="BN44" s="148"/>
      <c r="BO44" s="148"/>
      <c r="BP44" s="148"/>
      <c r="BQ44" s="148"/>
      <c r="BR44" s="148"/>
      <c r="BS44" s="148"/>
      <c r="BT44" s="148"/>
      <c r="BU44" s="148"/>
      <c r="BV44" s="148"/>
      <c r="BW44" s="148"/>
      <c r="BX44" s="148"/>
      <c r="BY44" s="148"/>
      <c r="BZ44" s="148"/>
      <c r="CA44" s="148"/>
      <c r="CB44" s="148"/>
      <c r="CC44" s="148"/>
      <c r="CD44" s="148"/>
      <c r="CE44" s="148"/>
      <c r="CF44" s="148"/>
      <c r="CG44" s="148"/>
      <c r="CH44" s="148"/>
      <c r="CI44" s="148"/>
      <c r="CJ44" s="148"/>
      <c r="CK44" s="148"/>
      <c r="CL44" s="148"/>
      <c r="CM44" s="148"/>
      <c r="CN44" s="148"/>
      <c r="CO44" s="148"/>
      <c r="CP44" s="148"/>
      <c r="CQ44" s="148"/>
      <c r="CR44" s="148"/>
      <c r="CS44" s="148"/>
      <c r="CT44" s="148"/>
      <c r="CU44" s="148"/>
    </row>
    <row r="45" spans="1:99" s="7" customFormat="1" ht="12.75">
      <c r="A45" s="20" t="s">
        <v>120</v>
      </c>
      <c r="B45" s="21">
        <v>40275</v>
      </c>
      <c r="C45" s="22" t="s">
        <v>36</v>
      </c>
      <c r="D45" s="73" t="s">
        <v>40</v>
      </c>
      <c r="E45" s="74">
        <v>69.400000000000006</v>
      </c>
      <c r="F45" s="74">
        <v>500</v>
      </c>
      <c r="G45" s="74" t="s">
        <v>40</v>
      </c>
      <c r="H45" s="74"/>
      <c r="I45" s="75">
        <v>3180</v>
      </c>
      <c r="J45" s="75">
        <v>1.6</v>
      </c>
      <c r="K45" s="75"/>
      <c r="L45" s="75"/>
      <c r="M45" s="75" t="s">
        <v>40</v>
      </c>
      <c r="N45" s="75"/>
      <c r="O45" s="75">
        <v>3990</v>
      </c>
      <c r="P45" s="75"/>
      <c r="Q45" s="75">
        <v>610</v>
      </c>
      <c r="R45" s="75"/>
      <c r="S45" s="75"/>
      <c r="T45" s="75"/>
      <c r="U45" s="75"/>
      <c r="V45" s="76" t="s">
        <v>40</v>
      </c>
      <c r="W45" s="76">
        <v>8</v>
      </c>
      <c r="X45" s="76">
        <v>1900</v>
      </c>
      <c r="Y45" s="76"/>
      <c r="Z45" s="76"/>
      <c r="AA45" s="76" t="s">
        <v>134</v>
      </c>
      <c r="AB45" s="114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AZ45" s="171"/>
      <c r="BA45" s="171"/>
      <c r="BB45" s="171"/>
      <c r="BC45" s="171"/>
      <c r="BD45" s="171"/>
      <c r="BE45" s="171"/>
      <c r="BF45" s="171"/>
      <c r="BG45" s="171"/>
      <c r="BH45" s="171"/>
      <c r="BI45" s="171"/>
      <c r="BJ45" s="171"/>
      <c r="BK45" s="171"/>
      <c r="BL45" s="171"/>
      <c r="BM45" s="171"/>
      <c r="BN45" s="171"/>
      <c r="BO45" s="171"/>
      <c r="BP45" s="171"/>
      <c r="BQ45" s="171"/>
      <c r="BR45" s="171"/>
      <c r="BS45" s="171"/>
      <c r="BT45" s="171"/>
      <c r="BU45" s="171"/>
      <c r="BV45" s="171"/>
      <c r="BW45" s="171"/>
      <c r="BX45" s="171"/>
      <c r="BY45" s="171"/>
      <c r="BZ45" s="171"/>
      <c r="CA45" s="171"/>
      <c r="CB45" s="171"/>
      <c r="CC45" s="171"/>
      <c r="CD45" s="171"/>
      <c r="CE45" s="171"/>
      <c r="CF45" s="171"/>
      <c r="CG45" s="171"/>
      <c r="CH45" s="171"/>
      <c r="CI45" s="171"/>
      <c r="CJ45" s="171"/>
      <c r="CK45" s="171"/>
      <c r="CL45" s="171"/>
      <c r="CM45" s="171"/>
      <c r="CN45" s="171"/>
      <c r="CO45" s="171"/>
      <c r="CP45" s="171"/>
      <c r="CQ45" s="171"/>
      <c r="CR45" s="171"/>
      <c r="CS45" s="171"/>
      <c r="CT45" s="171"/>
      <c r="CU45" s="171"/>
    </row>
    <row r="46" spans="1:99" s="7" customFormat="1" ht="12.75">
      <c r="A46" s="35" t="s">
        <v>120</v>
      </c>
      <c r="B46" s="23">
        <v>40275</v>
      </c>
      <c r="C46" s="24" t="s">
        <v>43</v>
      </c>
      <c r="D46" s="81" t="s">
        <v>40</v>
      </c>
      <c r="E46" s="82">
        <v>62.7</v>
      </c>
      <c r="F46" s="82">
        <v>490</v>
      </c>
      <c r="G46" s="82" t="s">
        <v>40</v>
      </c>
      <c r="H46" s="82"/>
      <c r="I46" s="83">
        <v>3000</v>
      </c>
      <c r="J46" s="83">
        <v>1.3</v>
      </c>
      <c r="K46" s="83"/>
      <c r="L46" s="83"/>
      <c r="M46" s="83" t="s">
        <v>40</v>
      </c>
      <c r="N46" s="83"/>
      <c r="O46" s="83">
        <v>3870</v>
      </c>
      <c r="P46" s="83"/>
      <c r="Q46" s="83">
        <v>600</v>
      </c>
      <c r="R46" s="83"/>
      <c r="S46" s="83"/>
      <c r="T46" s="83"/>
      <c r="U46" s="83"/>
      <c r="V46" s="84" t="s">
        <v>40</v>
      </c>
      <c r="W46" s="84">
        <v>8</v>
      </c>
      <c r="X46" s="84">
        <v>2000</v>
      </c>
      <c r="Y46" s="84"/>
      <c r="Z46" s="84"/>
      <c r="AA46" s="84" t="s">
        <v>134</v>
      </c>
      <c r="AB46" s="115"/>
      <c r="AC46" s="171"/>
      <c r="AD46" s="171"/>
      <c r="AE46" s="171"/>
      <c r="AF46" s="171"/>
      <c r="AG46" s="171"/>
      <c r="AH46" s="171"/>
      <c r="AI46" s="171"/>
      <c r="AJ46" s="171"/>
      <c r="AK46" s="171"/>
      <c r="AL46" s="171"/>
      <c r="AM46" s="171"/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AZ46" s="171"/>
      <c r="BA46" s="171"/>
      <c r="BB46" s="171"/>
      <c r="BC46" s="171"/>
      <c r="BD46" s="171"/>
      <c r="BE46" s="171"/>
      <c r="BF46" s="171"/>
      <c r="BG46" s="171"/>
      <c r="BH46" s="171"/>
      <c r="BI46" s="171"/>
      <c r="BJ46" s="171"/>
      <c r="BK46" s="171"/>
      <c r="BL46" s="171"/>
      <c r="BM46" s="171"/>
      <c r="BN46" s="171"/>
      <c r="BO46" s="171"/>
      <c r="BP46" s="171"/>
      <c r="BQ46" s="171"/>
      <c r="BR46" s="171"/>
      <c r="BS46" s="171"/>
      <c r="BT46" s="171"/>
      <c r="BU46" s="171"/>
      <c r="BV46" s="171"/>
      <c r="BW46" s="171"/>
      <c r="BX46" s="171"/>
      <c r="BY46" s="171"/>
      <c r="BZ46" s="171"/>
      <c r="CA46" s="171"/>
      <c r="CB46" s="171"/>
      <c r="CC46" s="171"/>
      <c r="CD46" s="171"/>
      <c r="CE46" s="171"/>
      <c r="CF46" s="171"/>
      <c r="CG46" s="171"/>
      <c r="CH46" s="171"/>
      <c r="CI46" s="171"/>
      <c r="CJ46" s="171"/>
      <c r="CK46" s="171"/>
      <c r="CL46" s="171"/>
      <c r="CM46" s="171"/>
      <c r="CN46" s="171"/>
      <c r="CO46" s="171"/>
      <c r="CP46" s="171"/>
      <c r="CQ46" s="171"/>
      <c r="CR46" s="171"/>
      <c r="CS46" s="171"/>
      <c r="CT46" s="171"/>
      <c r="CU46" s="171"/>
    </row>
    <row r="47" spans="1:99" s="1" customFormat="1">
      <c r="A47" s="182" t="s">
        <v>46</v>
      </c>
      <c r="B47" s="183"/>
      <c r="C47" s="184"/>
      <c r="D47" s="58" t="str">
        <f>IFERROR((((2*(ABS((D45-D46))))/(D46+D45))*100),Refs!$B$2)</f>
        <v>N/A</v>
      </c>
      <c r="E47" s="59">
        <f>IFERROR((((2*(ABS((E45-E46))))/(E46+E45))*100),Refs!$B$2)</f>
        <v>10.143830431491295</v>
      </c>
      <c r="F47" s="59">
        <f>IFERROR((((2*(ABS((F45-F46))))/(F46+F45))*100),Refs!$B$2)</f>
        <v>2.0202020202020203</v>
      </c>
      <c r="G47" s="59" t="str">
        <f>IFERROR((((2*(ABS((G45-G46))))/(G46+G45))*100),Refs!$B$2)</f>
        <v>N/A</v>
      </c>
      <c r="H47" s="59" t="str">
        <f>IFERROR((((2*(ABS((H45-H46))))/(H46+H45))*100),Refs!$B$2)</f>
        <v>N/A</v>
      </c>
      <c r="I47" s="59">
        <f>IFERROR((((2*(ABS((I45-I46))))/(I46+I45))*100),Refs!$B$2)</f>
        <v>5.825242718446602</v>
      </c>
      <c r="J47" s="59">
        <f>IFERROR((((2*(ABS((J45-J46))))/(J46+J45))*100),Refs!$B$2)</f>
        <v>20.689655172413794</v>
      </c>
      <c r="K47" s="59" t="str">
        <f>IFERROR((((2*(ABS((K45-K46))))/(K46+K45))*100),Refs!$B$2)</f>
        <v>N/A</v>
      </c>
      <c r="L47" s="59" t="str">
        <f>IFERROR((((2*(ABS((L45-L46))))/(L46+L45))*100),Refs!$B$2)</f>
        <v>N/A</v>
      </c>
      <c r="M47" s="59" t="str">
        <f>IFERROR((((2*(ABS((M45-M46))))/(M46+M45))*100),Refs!$B$2)</f>
        <v>N/A</v>
      </c>
      <c r="N47" s="59" t="str">
        <f>IFERROR((((2*(ABS((N45-N46))))/(N46+N45))*100),Refs!$B$2)</f>
        <v>N/A</v>
      </c>
      <c r="O47" s="59">
        <f>IFERROR((((2*(ABS((O45-O46))))/(O46+O45))*100),Refs!$B$2)</f>
        <v>3.0534351145038165</v>
      </c>
      <c r="P47" s="59" t="str">
        <f>IFERROR((((2*(ABS((P45-P46))))/(P46+P45))*100),Refs!$B$2)</f>
        <v>N/A</v>
      </c>
      <c r="Q47" s="59">
        <f>IFERROR((((2*(ABS((Q45-Q46))))/(Q46+Q45))*100),Refs!$B$2)</f>
        <v>1.6528925619834711</v>
      </c>
      <c r="R47" s="59" t="str">
        <f>IFERROR((((2*(ABS((R45-R46))))/(R46+R45))*100),Refs!$B$2)</f>
        <v>N/A</v>
      </c>
      <c r="S47" s="59" t="str">
        <f>IFERROR((((2*(ABS((S45-S46))))/(S46+S45))*100),Refs!$B$2)</f>
        <v>N/A</v>
      </c>
      <c r="T47" s="59" t="str">
        <f>IFERROR((((2*(ABS((T45-T46))))/(T46+T45))*100),Refs!$B$2)</f>
        <v>N/A</v>
      </c>
      <c r="U47" s="59" t="str">
        <f>IFERROR((((2*(ABS((U45-U46))))/(U46+U45))*100),Refs!$B$2)</f>
        <v>N/A</v>
      </c>
      <c r="V47" s="59" t="str">
        <f>IFERROR((((2*(ABS((V45-V46))))/(V46+V45))*100),Refs!$B$2)</f>
        <v>N/A</v>
      </c>
      <c r="W47" s="59">
        <f>IFERROR((ABS(W46-W45)),Refs!$B$2)</f>
        <v>0</v>
      </c>
      <c r="X47" s="59">
        <f>IFERROR((((2*(ABS((X45-X46))))/(X46+X45))*100),Refs!$B$2)</f>
        <v>5.1282051282051277</v>
      </c>
      <c r="Y47" s="59" t="str">
        <f>IFERROR((((2*(ABS((Y45-Y46))))/(Y46+Y45))*100),Refs!$B$2)</f>
        <v>N/A</v>
      </c>
      <c r="Z47" s="59" t="str">
        <f>IFERROR((((2*(ABS((Z45-Z46))))/(Z46+Z45))*100),Refs!$B$2)</f>
        <v>N/A</v>
      </c>
      <c r="AA47" s="59" t="str">
        <f>IFERROR((((2*(ABS((AA45-AA46))))/(AA46+AA45))*100),Refs!$B$2)</f>
        <v>N/A</v>
      </c>
      <c r="AB47" s="60" t="str">
        <f>IFERROR((((2*(ABS((AB45-AB46))))/(AB46+AB45))*100),Refs!$B$2)</f>
        <v>N/A</v>
      </c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0"/>
      <c r="BR47" s="150"/>
      <c r="BS47" s="150"/>
      <c r="BT47" s="150"/>
      <c r="BU47" s="150"/>
      <c r="BV47" s="150"/>
      <c r="BW47" s="150"/>
      <c r="BX47" s="150"/>
      <c r="BY47" s="150"/>
      <c r="BZ47" s="150"/>
      <c r="CA47" s="150"/>
      <c r="CB47" s="150"/>
      <c r="CC47" s="150"/>
      <c r="CD47" s="150"/>
      <c r="CE47" s="150"/>
      <c r="CF47" s="150"/>
      <c r="CG47" s="150"/>
      <c r="CH47" s="150"/>
      <c r="CI47" s="150"/>
      <c r="CJ47" s="150"/>
      <c r="CK47" s="150"/>
      <c r="CL47" s="150"/>
      <c r="CM47" s="150"/>
      <c r="CN47" s="150"/>
      <c r="CO47" s="150"/>
      <c r="CP47" s="150"/>
      <c r="CQ47" s="150"/>
      <c r="CR47" s="150"/>
      <c r="CS47" s="150"/>
      <c r="CT47" s="150"/>
      <c r="CU47" s="150"/>
    </row>
    <row r="48" spans="1:99" s="8" customFormat="1">
      <c r="A48" s="176" t="s">
        <v>114</v>
      </c>
      <c r="B48" s="177"/>
      <c r="C48" s="178"/>
      <c r="D48" s="61"/>
      <c r="E48" s="62"/>
      <c r="F48" s="62"/>
      <c r="G48" s="63"/>
      <c r="H48" s="63"/>
      <c r="I48" s="62"/>
      <c r="J48" s="63"/>
      <c r="K48" s="62"/>
      <c r="L48" s="63"/>
      <c r="M48" s="63"/>
      <c r="N48" s="63"/>
      <c r="O48" s="62"/>
      <c r="P48" s="62"/>
      <c r="Q48" s="63"/>
      <c r="R48" s="62"/>
      <c r="S48" s="63"/>
      <c r="T48" s="63"/>
      <c r="U48" s="62"/>
      <c r="V48" s="62"/>
      <c r="W48" s="62"/>
      <c r="X48" s="63"/>
      <c r="Y48" s="26"/>
      <c r="Z48" s="62"/>
      <c r="AA48" s="63"/>
      <c r="AB48" s="112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8"/>
      <c r="CB48" s="148"/>
      <c r="CC48" s="148"/>
      <c r="CD48" s="148"/>
      <c r="CE48" s="148"/>
      <c r="CF48" s="148"/>
      <c r="CG48" s="148"/>
      <c r="CH48" s="148"/>
      <c r="CI48" s="148"/>
      <c r="CJ48" s="148"/>
      <c r="CK48" s="148"/>
      <c r="CL48" s="148"/>
      <c r="CM48" s="148"/>
      <c r="CN48" s="148"/>
      <c r="CO48" s="148"/>
      <c r="CP48" s="148"/>
      <c r="CQ48" s="148"/>
      <c r="CR48" s="148"/>
      <c r="CS48" s="148"/>
      <c r="CT48" s="148"/>
      <c r="CU48" s="148"/>
    </row>
    <row r="49" spans="1:99" s="8" customFormat="1">
      <c r="A49" s="176" t="s">
        <v>115</v>
      </c>
      <c r="B49" s="177"/>
      <c r="C49" s="178"/>
      <c r="D49" s="61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6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8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</row>
    <row r="50" spans="1:99" s="9" customFormat="1" ht="15.75" thickBot="1">
      <c r="A50" s="179" t="s">
        <v>116</v>
      </c>
      <c r="B50" s="180"/>
      <c r="C50" s="181"/>
      <c r="D50" s="67"/>
      <c r="E50" s="68"/>
      <c r="F50" s="68"/>
      <c r="G50" s="69"/>
      <c r="H50" s="69"/>
      <c r="I50" s="68"/>
      <c r="J50" s="69"/>
      <c r="K50" s="68"/>
      <c r="L50" s="69"/>
      <c r="M50" s="69"/>
      <c r="N50" s="69"/>
      <c r="O50" s="68"/>
      <c r="P50" s="68"/>
      <c r="Q50" s="69"/>
      <c r="R50" s="68"/>
      <c r="S50" s="69"/>
      <c r="T50" s="69"/>
      <c r="U50" s="68"/>
      <c r="V50" s="68"/>
      <c r="W50" s="68"/>
      <c r="X50" s="69"/>
      <c r="Y50" s="36"/>
      <c r="Z50" s="68"/>
      <c r="AA50" s="69"/>
      <c r="AB50" s="113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</row>
    <row r="51" spans="1:99" s="7" customFormat="1" ht="12.75">
      <c r="A51" s="20" t="s">
        <v>124</v>
      </c>
      <c r="B51" s="21">
        <v>40288</v>
      </c>
      <c r="C51" s="22" t="s">
        <v>36</v>
      </c>
      <c r="D51" s="73"/>
      <c r="E51" s="74"/>
      <c r="F51" s="74">
        <v>46</v>
      </c>
      <c r="G51" s="74" t="s">
        <v>40</v>
      </c>
      <c r="H51" s="74">
        <v>51.2</v>
      </c>
      <c r="I51" s="75">
        <v>55</v>
      </c>
      <c r="J51" s="75" t="s">
        <v>40</v>
      </c>
      <c r="K51" s="75"/>
      <c r="L51" s="75"/>
      <c r="M51" s="75" t="s">
        <v>40</v>
      </c>
      <c r="N51" s="75"/>
      <c r="O51" s="75">
        <v>113</v>
      </c>
      <c r="P51" s="75">
        <v>1.5</v>
      </c>
      <c r="Q51" s="75">
        <v>56</v>
      </c>
      <c r="R51" s="75">
        <v>0.02</v>
      </c>
      <c r="S51" s="75"/>
      <c r="T51" s="75"/>
      <c r="U51" s="75"/>
      <c r="V51" s="76" t="s">
        <v>40</v>
      </c>
      <c r="W51" s="76">
        <v>7.8</v>
      </c>
      <c r="X51" s="76">
        <v>12</v>
      </c>
      <c r="Y51" s="76">
        <v>46</v>
      </c>
      <c r="Z51" s="76">
        <v>1</v>
      </c>
      <c r="AA51" s="76" t="s">
        <v>134</v>
      </c>
      <c r="AB51" s="114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  <c r="BC51" s="171"/>
      <c r="BD51" s="171"/>
      <c r="BE51" s="171"/>
      <c r="BF51" s="171"/>
      <c r="BG51" s="171"/>
      <c r="BH51" s="171"/>
      <c r="BI51" s="171"/>
      <c r="BJ51" s="171"/>
      <c r="BK51" s="171"/>
      <c r="BL51" s="171"/>
      <c r="BM51" s="171"/>
      <c r="BN51" s="171"/>
      <c r="BO51" s="171"/>
      <c r="BP51" s="171"/>
      <c r="BQ51" s="171"/>
      <c r="BR51" s="171"/>
      <c r="BS51" s="171"/>
      <c r="BT51" s="171"/>
      <c r="BU51" s="171"/>
      <c r="BV51" s="171"/>
      <c r="BW51" s="171"/>
      <c r="BX51" s="171"/>
      <c r="BY51" s="171"/>
      <c r="BZ51" s="171"/>
      <c r="CA51" s="171"/>
      <c r="CB51" s="171"/>
      <c r="CC51" s="171"/>
      <c r="CD51" s="171"/>
      <c r="CE51" s="171"/>
      <c r="CF51" s="171"/>
      <c r="CG51" s="171"/>
      <c r="CH51" s="171"/>
      <c r="CI51" s="171"/>
      <c r="CJ51" s="171"/>
      <c r="CK51" s="171"/>
      <c r="CL51" s="171"/>
      <c r="CM51" s="171"/>
      <c r="CN51" s="171"/>
      <c r="CO51" s="171"/>
      <c r="CP51" s="171"/>
      <c r="CQ51" s="171"/>
      <c r="CR51" s="171"/>
      <c r="CS51" s="171"/>
      <c r="CT51" s="171"/>
      <c r="CU51" s="171"/>
    </row>
    <row r="52" spans="1:99" s="7" customFormat="1" ht="12.75">
      <c r="A52" s="35" t="s">
        <v>124</v>
      </c>
      <c r="B52" s="23">
        <v>40288</v>
      </c>
      <c r="C52" s="24" t="s">
        <v>43</v>
      </c>
      <c r="D52" s="81"/>
      <c r="E52" s="82"/>
      <c r="F52" s="82">
        <v>46</v>
      </c>
      <c r="G52" s="82" t="s">
        <v>40</v>
      </c>
      <c r="H52" s="82">
        <v>50.6</v>
      </c>
      <c r="I52" s="83">
        <v>55.9</v>
      </c>
      <c r="J52" s="83" t="s">
        <v>40</v>
      </c>
      <c r="K52" s="83"/>
      <c r="L52" s="83"/>
      <c r="M52" s="83" t="s">
        <v>40</v>
      </c>
      <c r="N52" s="83"/>
      <c r="O52" s="83">
        <v>113</v>
      </c>
      <c r="P52" s="83">
        <v>1.3</v>
      </c>
      <c r="Q52" s="83">
        <v>56</v>
      </c>
      <c r="R52" s="83" t="s">
        <v>71</v>
      </c>
      <c r="S52" s="83"/>
      <c r="T52" s="83"/>
      <c r="U52" s="83"/>
      <c r="V52" s="84" t="s">
        <v>40</v>
      </c>
      <c r="W52" s="84">
        <v>7.9</v>
      </c>
      <c r="X52" s="84">
        <v>11</v>
      </c>
      <c r="Y52" s="84">
        <v>56</v>
      </c>
      <c r="Z52" s="84">
        <v>1.3</v>
      </c>
      <c r="AA52" s="84" t="s">
        <v>134</v>
      </c>
      <c r="AB52" s="115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AZ52" s="171"/>
      <c r="BA52" s="171"/>
      <c r="BB52" s="171"/>
      <c r="BC52" s="171"/>
      <c r="BD52" s="171"/>
      <c r="BE52" s="171"/>
      <c r="BF52" s="171"/>
      <c r="BG52" s="171"/>
      <c r="BH52" s="171"/>
      <c r="BI52" s="171"/>
      <c r="BJ52" s="171"/>
      <c r="BK52" s="171"/>
      <c r="BL52" s="171"/>
      <c r="BM52" s="171"/>
      <c r="BN52" s="171"/>
      <c r="BO52" s="171"/>
      <c r="BP52" s="171"/>
      <c r="BQ52" s="171"/>
      <c r="BR52" s="171"/>
      <c r="BS52" s="171"/>
      <c r="BT52" s="171"/>
      <c r="BU52" s="171"/>
      <c r="BV52" s="171"/>
      <c r="BW52" s="171"/>
      <c r="BX52" s="171"/>
      <c r="BY52" s="171"/>
      <c r="BZ52" s="171"/>
      <c r="CA52" s="171"/>
      <c r="CB52" s="171"/>
      <c r="CC52" s="171"/>
      <c r="CD52" s="171"/>
      <c r="CE52" s="171"/>
      <c r="CF52" s="171"/>
      <c r="CG52" s="171"/>
      <c r="CH52" s="171"/>
      <c r="CI52" s="171"/>
      <c r="CJ52" s="171"/>
      <c r="CK52" s="171"/>
      <c r="CL52" s="171"/>
      <c r="CM52" s="171"/>
      <c r="CN52" s="171"/>
      <c r="CO52" s="171"/>
      <c r="CP52" s="171"/>
      <c r="CQ52" s="171"/>
      <c r="CR52" s="171"/>
      <c r="CS52" s="171"/>
      <c r="CT52" s="171"/>
      <c r="CU52" s="171"/>
    </row>
    <row r="53" spans="1:99" s="1" customFormat="1">
      <c r="A53" s="182" t="s">
        <v>46</v>
      </c>
      <c r="B53" s="183"/>
      <c r="C53" s="184"/>
      <c r="D53" s="58" t="str">
        <f>IFERROR((((2*(ABS((D51-D52))))/(D52+D51))*100),Refs!$B$2)</f>
        <v>N/A</v>
      </c>
      <c r="E53" s="59" t="str">
        <f>IFERROR((((2*(ABS((E51-E52))))/(E52+E51))*100),Refs!$B$2)</f>
        <v>N/A</v>
      </c>
      <c r="F53" s="59">
        <f>IFERROR((((2*(ABS((F51-F52))))/(F52+F51))*100),Refs!$B$2)</f>
        <v>0</v>
      </c>
      <c r="G53" s="59" t="str">
        <f>IFERROR((((2*(ABS((G51-G52))))/(G52+G51))*100),Refs!$B$2)</f>
        <v>N/A</v>
      </c>
      <c r="H53" s="59">
        <f>IFERROR((((2*(ABS((H51-H52))))/(H52+H51))*100),Refs!$B$2)</f>
        <v>1.1787819253438141</v>
      </c>
      <c r="I53" s="59">
        <f>IFERROR((((2*(ABS((I51-I52))))/(I52+I51))*100),Refs!$B$2)</f>
        <v>1.6230838593327295</v>
      </c>
      <c r="J53" s="59" t="str">
        <f>IFERROR((((2*(ABS((J51-J52))))/(J52+J51))*100),Refs!$B$2)</f>
        <v>N/A</v>
      </c>
      <c r="K53" s="59" t="str">
        <f>IFERROR((((2*(ABS((K51-K52))))/(K52+K51))*100),Refs!$B$2)</f>
        <v>N/A</v>
      </c>
      <c r="L53" s="59" t="str">
        <f>IFERROR((((2*(ABS((L51-L52))))/(L52+L51))*100),Refs!$B$2)</f>
        <v>N/A</v>
      </c>
      <c r="M53" s="59" t="str">
        <f>IFERROR((((2*(ABS((M51-M52))))/(M52+M51))*100),Refs!$B$2)</f>
        <v>N/A</v>
      </c>
      <c r="N53" s="59" t="str">
        <f>IFERROR((((2*(ABS((N51-N52))))/(N52+N51))*100),Refs!$B$2)</f>
        <v>N/A</v>
      </c>
      <c r="O53" s="59">
        <f>IFERROR((((2*(ABS((O51-O52))))/(O52+O51))*100),Refs!$B$2)</f>
        <v>0</v>
      </c>
      <c r="P53" s="59">
        <f>IFERROR((((2*(ABS((P51-P52))))/(P52+P51))*100),Refs!$B$2)</f>
        <v>14.285714285714283</v>
      </c>
      <c r="Q53" s="59">
        <f>IFERROR((((2*(ABS((Q51-Q52))))/(Q52+Q51))*100),Refs!$B$2)</f>
        <v>0</v>
      </c>
      <c r="R53" s="59" t="str">
        <f>IFERROR((((2*(ABS((R51-R52))))/(R52+R51))*100),Refs!$B$2)</f>
        <v>N/A</v>
      </c>
      <c r="S53" s="59" t="str">
        <f>IFERROR((((2*(ABS((S51-S52))))/(S52+S51))*100),Refs!$B$2)</f>
        <v>N/A</v>
      </c>
      <c r="T53" s="59" t="str">
        <f>IFERROR((((2*(ABS((T51-T52))))/(T52+T51))*100),Refs!$B$2)</f>
        <v>N/A</v>
      </c>
      <c r="U53" s="59" t="str">
        <f>IFERROR((((2*(ABS((U51-U52))))/(U52+U51))*100),Refs!$B$2)</f>
        <v>N/A</v>
      </c>
      <c r="V53" s="59" t="str">
        <f>IFERROR((((2*(ABS((V51-V52))))/(V52+V51))*100),Refs!$B$2)</f>
        <v>N/A</v>
      </c>
      <c r="W53" s="59">
        <f>IFERROR((ABS(W52-W51)),Refs!$B$2)</f>
        <v>0.10000000000000053</v>
      </c>
      <c r="X53" s="59">
        <f>IFERROR((((2*(ABS((X51-X52))))/(X52+X51))*100),Refs!$B$2)</f>
        <v>8.695652173913043</v>
      </c>
      <c r="Y53" s="59">
        <f>IFERROR((((2*(ABS((Y51-Y52))))/(Y52+Y51))*100),Refs!$B$2)</f>
        <v>19.607843137254903</v>
      </c>
      <c r="Z53" s="59">
        <f>IFERROR((((2*(ABS((Z51-Z52))))/(Z52+Z51))*100),Refs!$B$2)</f>
        <v>26.086956521739136</v>
      </c>
      <c r="AA53" s="59" t="str">
        <f>IFERROR((((2*(ABS((AA51-AA52))))/(AA52+AA51))*100),Refs!$B$2)</f>
        <v>N/A</v>
      </c>
      <c r="AB53" s="60" t="str">
        <f>IFERROR((((2*(ABS((AB51-AB52))))/(AB52+AB51))*100),Refs!$B$2)</f>
        <v>N/A</v>
      </c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150"/>
    </row>
    <row r="54" spans="1:99" s="8" customFormat="1">
      <c r="A54" s="176" t="s">
        <v>114</v>
      </c>
      <c r="B54" s="177"/>
      <c r="C54" s="178"/>
      <c r="D54" s="61"/>
      <c r="E54" s="26"/>
      <c r="F54" s="62"/>
      <c r="G54" s="63"/>
      <c r="H54" s="63"/>
      <c r="I54" s="62"/>
      <c r="J54" s="63"/>
      <c r="K54" s="62"/>
      <c r="L54" s="63"/>
      <c r="M54" s="63"/>
      <c r="N54" s="63"/>
      <c r="O54" s="62"/>
      <c r="P54" s="62"/>
      <c r="Q54" s="63"/>
      <c r="R54" s="62"/>
      <c r="S54" s="63"/>
      <c r="T54" s="63"/>
      <c r="U54" s="62"/>
      <c r="V54" s="62"/>
      <c r="W54" s="62"/>
      <c r="X54" s="63"/>
      <c r="Y54" s="62"/>
      <c r="Z54" s="62"/>
      <c r="AA54" s="63"/>
      <c r="AB54" s="112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8"/>
      <c r="BN54" s="148"/>
      <c r="BO54" s="148"/>
      <c r="BP54" s="148"/>
      <c r="BQ54" s="148"/>
      <c r="BR54" s="148"/>
      <c r="BS54" s="148"/>
      <c r="BT54" s="148"/>
      <c r="BU54" s="148"/>
      <c r="BV54" s="148"/>
      <c r="BW54" s="148"/>
      <c r="BX54" s="148"/>
      <c r="BY54" s="148"/>
      <c r="BZ54" s="148"/>
      <c r="CA54" s="148"/>
      <c r="CB54" s="148"/>
      <c r="CC54" s="148"/>
      <c r="CD54" s="148"/>
      <c r="CE54" s="148"/>
      <c r="CF54" s="148"/>
      <c r="CG54" s="148"/>
      <c r="CH54" s="148"/>
      <c r="CI54" s="148"/>
      <c r="CJ54" s="148"/>
      <c r="CK54" s="148"/>
      <c r="CL54" s="148"/>
      <c r="CM54" s="148"/>
      <c r="CN54" s="148"/>
      <c r="CO54" s="148"/>
      <c r="CP54" s="148"/>
      <c r="CQ54" s="148"/>
      <c r="CR54" s="148"/>
      <c r="CS54" s="148"/>
      <c r="CT54" s="148"/>
      <c r="CU54" s="148"/>
    </row>
    <row r="55" spans="1:99" s="8" customFormat="1">
      <c r="A55" s="176" t="s">
        <v>115</v>
      </c>
      <c r="B55" s="177"/>
      <c r="C55" s="178"/>
      <c r="D55" s="61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6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148"/>
      <c r="BP55" s="148"/>
      <c r="BQ55" s="148"/>
      <c r="BR55" s="148"/>
      <c r="BS55" s="148"/>
      <c r="BT55" s="148"/>
      <c r="BU55" s="148"/>
      <c r="BV55" s="148"/>
      <c r="BW55" s="148"/>
      <c r="BX55" s="148"/>
      <c r="BY55" s="148"/>
      <c r="BZ55" s="148"/>
      <c r="CA55" s="148"/>
      <c r="CB55" s="148"/>
      <c r="CC55" s="148"/>
      <c r="CD55" s="148"/>
      <c r="CE55" s="148"/>
      <c r="CF55" s="148"/>
      <c r="CG55" s="148"/>
      <c r="CH55" s="148"/>
      <c r="CI55" s="148"/>
      <c r="CJ55" s="148"/>
      <c r="CK55" s="148"/>
      <c r="CL55" s="148"/>
      <c r="CM55" s="148"/>
      <c r="CN55" s="148"/>
      <c r="CO55" s="148"/>
      <c r="CP55" s="148"/>
      <c r="CQ55" s="148"/>
      <c r="CR55" s="148"/>
      <c r="CS55" s="148"/>
      <c r="CT55" s="148"/>
      <c r="CU55" s="148"/>
    </row>
    <row r="56" spans="1:99" s="9" customFormat="1" ht="15.75" thickBot="1">
      <c r="A56" s="179" t="s">
        <v>116</v>
      </c>
      <c r="B56" s="180"/>
      <c r="C56" s="181"/>
      <c r="D56" s="67"/>
      <c r="E56" s="68"/>
      <c r="F56" s="68"/>
      <c r="G56" s="69"/>
      <c r="H56" s="69"/>
      <c r="I56" s="68"/>
      <c r="J56" s="69"/>
      <c r="K56" s="68"/>
      <c r="L56" s="69"/>
      <c r="M56" s="69"/>
      <c r="N56" s="69"/>
      <c r="O56" s="68"/>
      <c r="P56" s="68"/>
      <c r="Q56" s="69"/>
      <c r="R56" s="68"/>
      <c r="S56" s="69"/>
      <c r="T56" s="69"/>
      <c r="U56" s="68"/>
      <c r="V56" s="68"/>
      <c r="W56" s="68"/>
      <c r="X56" s="69"/>
      <c r="Y56" s="68"/>
      <c r="Z56" s="68"/>
      <c r="AA56" s="69"/>
      <c r="AB56" s="113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48"/>
      <c r="BJ56" s="148"/>
      <c r="BK56" s="148"/>
      <c r="BL56" s="148"/>
      <c r="BM56" s="148"/>
      <c r="BN56" s="148"/>
      <c r="BO56" s="148"/>
      <c r="BP56" s="148"/>
      <c r="BQ56" s="148"/>
      <c r="BR56" s="148"/>
      <c r="BS56" s="148"/>
      <c r="BT56" s="148"/>
      <c r="BU56" s="148"/>
      <c r="BV56" s="148"/>
      <c r="BW56" s="148"/>
      <c r="BX56" s="148"/>
      <c r="BY56" s="148"/>
      <c r="BZ56" s="148"/>
      <c r="CA56" s="148"/>
      <c r="CB56" s="148"/>
      <c r="CC56" s="148"/>
      <c r="CD56" s="148"/>
      <c r="CE56" s="148"/>
      <c r="CF56" s="148"/>
      <c r="CG56" s="148"/>
      <c r="CH56" s="148"/>
      <c r="CI56" s="148"/>
      <c r="CJ56" s="148"/>
      <c r="CK56" s="148"/>
      <c r="CL56" s="148"/>
      <c r="CM56" s="148"/>
      <c r="CN56" s="148"/>
      <c r="CO56" s="148"/>
      <c r="CP56" s="148"/>
      <c r="CQ56" s="148"/>
      <c r="CR56" s="148"/>
      <c r="CS56" s="148"/>
      <c r="CT56" s="148"/>
      <c r="CU56" s="148"/>
    </row>
    <row r="57" spans="1:99">
      <c r="D57" s="118"/>
      <c r="E57" s="6" t="s">
        <v>266</v>
      </c>
    </row>
    <row r="58" spans="1:99" s="2" customFormat="1">
      <c r="D58" s="8"/>
      <c r="E58" s="8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150"/>
    </row>
    <row r="59" spans="1:99" s="2" customFormat="1">
      <c r="D59" s="8"/>
      <c r="E59" s="8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150"/>
    </row>
    <row r="60" spans="1:99" s="2" customFormat="1">
      <c r="D60" s="8"/>
      <c r="E60" s="8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spans="1:99" s="2" customFormat="1" ht="15.75" thickBot="1">
      <c r="D61" s="8"/>
      <c r="E61" s="8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150"/>
    </row>
    <row r="62" spans="1:99" s="7" customFormat="1" ht="12.75">
      <c r="A62" s="20" t="s">
        <v>139</v>
      </c>
      <c r="B62" s="21">
        <v>40299</v>
      </c>
      <c r="C62" s="22" t="s">
        <v>36</v>
      </c>
      <c r="D62" s="73" t="s">
        <v>40</v>
      </c>
      <c r="E62" s="74">
        <v>4.5</v>
      </c>
      <c r="F62" s="74">
        <v>330</v>
      </c>
      <c r="G62" s="74" t="s">
        <v>40</v>
      </c>
      <c r="H62" s="74"/>
      <c r="I62" s="75">
        <v>1600</v>
      </c>
      <c r="J62" s="75">
        <v>0.9</v>
      </c>
      <c r="K62" s="75"/>
      <c r="L62" s="75"/>
      <c r="M62" s="75" t="s">
        <v>40</v>
      </c>
      <c r="N62" s="75"/>
      <c r="O62" s="75">
        <v>2240</v>
      </c>
      <c r="P62" s="75"/>
      <c r="Q62" s="75">
        <v>400</v>
      </c>
      <c r="R62" s="75"/>
      <c r="S62" s="75"/>
      <c r="T62" s="75"/>
      <c r="U62" s="75"/>
      <c r="V62" s="76" t="s">
        <v>40</v>
      </c>
      <c r="W62" s="76">
        <v>8</v>
      </c>
      <c r="X62" s="76">
        <v>1100</v>
      </c>
      <c r="Y62" s="76"/>
      <c r="Z62" s="76"/>
      <c r="AA62" s="76" t="s">
        <v>134</v>
      </c>
      <c r="AB62" s="114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  <c r="AM62" s="171"/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AZ62" s="171"/>
      <c r="BA62" s="171"/>
      <c r="BB62" s="171"/>
      <c r="BC62" s="171"/>
      <c r="BD62" s="171"/>
      <c r="BE62" s="171"/>
      <c r="BF62" s="171"/>
      <c r="BG62" s="171"/>
      <c r="BH62" s="171"/>
      <c r="BI62" s="171"/>
      <c r="BJ62" s="171"/>
      <c r="BK62" s="171"/>
      <c r="BL62" s="171"/>
      <c r="BM62" s="171"/>
      <c r="BN62" s="171"/>
      <c r="BO62" s="171"/>
      <c r="BP62" s="171"/>
      <c r="BQ62" s="171"/>
      <c r="BR62" s="171"/>
      <c r="BS62" s="171"/>
      <c r="BT62" s="171"/>
      <c r="BU62" s="171"/>
      <c r="BV62" s="171"/>
      <c r="BW62" s="171"/>
      <c r="BX62" s="171"/>
      <c r="BY62" s="171"/>
      <c r="BZ62" s="171"/>
      <c r="CA62" s="171"/>
      <c r="CB62" s="171"/>
      <c r="CC62" s="171"/>
      <c r="CD62" s="171"/>
      <c r="CE62" s="171"/>
      <c r="CF62" s="171"/>
      <c r="CG62" s="171"/>
      <c r="CH62" s="171"/>
      <c r="CI62" s="171"/>
      <c r="CJ62" s="171"/>
      <c r="CK62" s="171"/>
      <c r="CL62" s="171"/>
      <c r="CM62" s="171"/>
      <c r="CN62" s="171"/>
      <c r="CO62" s="171"/>
      <c r="CP62" s="171"/>
      <c r="CQ62" s="171"/>
      <c r="CR62" s="171"/>
      <c r="CS62" s="171"/>
      <c r="CT62" s="171"/>
      <c r="CU62" s="171"/>
    </row>
    <row r="63" spans="1:99" s="7" customFormat="1" ht="12.75">
      <c r="A63" s="35" t="s">
        <v>139</v>
      </c>
      <c r="B63" s="23">
        <v>40299</v>
      </c>
      <c r="C63" s="24" t="s">
        <v>43</v>
      </c>
      <c r="D63" s="81" t="s">
        <v>40</v>
      </c>
      <c r="E63" s="82">
        <v>4</v>
      </c>
      <c r="F63" s="82">
        <v>330</v>
      </c>
      <c r="G63" s="82" t="s">
        <v>40</v>
      </c>
      <c r="H63" s="82"/>
      <c r="I63" s="83">
        <v>1490</v>
      </c>
      <c r="J63" s="83">
        <v>0.9</v>
      </c>
      <c r="K63" s="83"/>
      <c r="L63" s="83"/>
      <c r="M63" s="83" t="s">
        <v>40</v>
      </c>
      <c r="N63" s="83"/>
      <c r="O63" s="83">
        <v>2230</v>
      </c>
      <c r="P63" s="83"/>
      <c r="Q63" s="83">
        <v>400</v>
      </c>
      <c r="R63" s="83"/>
      <c r="S63" s="83"/>
      <c r="T63" s="83"/>
      <c r="U63" s="83"/>
      <c r="V63" s="84" t="s">
        <v>40</v>
      </c>
      <c r="W63" s="84">
        <v>8.1</v>
      </c>
      <c r="X63" s="84">
        <v>1100</v>
      </c>
      <c r="Y63" s="84"/>
      <c r="Z63" s="84"/>
      <c r="AA63" s="84">
        <v>2</v>
      </c>
      <c r="AB63" s="115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1"/>
      <c r="BN63" s="171"/>
      <c r="BO63" s="171"/>
      <c r="BP63" s="171"/>
      <c r="BQ63" s="171"/>
      <c r="BR63" s="171"/>
      <c r="BS63" s="171"/>
      <c r="BT63" s="171"/>
      <c r="BU63" s="171"/>
      <c r="BV63" s="171"/>
      <c r="BW63" s="171"/>
      <c r="BX63" s="171"/>
      <c r="BY63" s="171"/>
      <c r="BZ63" s="171"/>
      <c r="CA63" s="171"/>
      <c r="CB63" s="171"/>
      <c r="CC63" s="171"/>
      <c r="CD63" s="171"/>
      <c r="CE63" s="171"/>
      <c r="CF63" s="171"/>
      <c r="CG63" s="171"/>
      <c r="CH63" s="171"/>
      <c r="CI63" s="171"/>
      <c r="CJ63" s="171"/>
      <c r="CK63" s="171"/>
      <c r="CL63" s="171"/>
      <c r="CM63" s="171"/>
      <c r="CN63" s="171"/>
      <c r="CO63" s="171"/>
      <c r="CP63" s="171"/>
      <c r="CQ63" s="171"/>
      <c r="CR63" s="171"/>
      <c r="CS63" s="171"/>
      <c r="CT63" s="171"/>
      <c r="CU63" s="171"/>
    </row>
    <row r="64" spans="1:99" s="1" customFormat="1">
      <c r="A64" s="182" t="s">
        <v>46</v>
      </c>
      <c r="B64" s="183"/>
      <c r="C64" s="184"/>
      <c r="D64" s="58" t="str">
        <f>IFERROR((((2*(ABS((D62-D63))))/(D63+D62))*100),Refs!$B$2)</f>
        <v>N/A</v>
      </c>
      <c r="E64" s="59">
        <f>IFERROR((((2*(ABS((E62-E63))))/(E63+E62))*100),Refs!$B$2)</f>
        <v>11.76470588235294</v>
      </c>
      <c r="F64" s="59">
        <f>IFERROR((((2*(ABS((F62-F63))))/(F63+F62))*100),Refs!$B$2)</f>
        <v>0</v>
      </c>
      <c r="G64" s="59" t="str">
        <f>IFERROR((((2*(ABS((G62-G63))))/(G63+G62))*100),Refs!$B$2)</f>
        <v>N/A</v>
      </c>
      <c r="H64" s="59" t="str">
        <f>IFERROR((((2*(ABS((H62-H63))))/(H63+H62))*100),Refs!$B$2)</f>
        <v>N/A</v>
      </c>
      <c r="I64" s="59">
        <f>IFERROR((((2*(ABS((I62-I63))))/(I63+I62))*100),Refs!$B$2)</f>
        <v>7.1197411003236244</v>
      </c>
      <c r="J64" s="59">
        <f>IFERROR((((2*(ABS((J62-J63))))/(J63+J62))*100),Refs!$B$2)</f>
        <v>0</v>
      </c>
      <c r="K64" s="59" t="str">
        <f>IFERROR((((2*(ABS((K62-K63))))/(K63+K62))*100),Refs!$B$2)</f>
        <v>N/A</v>
      </c>
      <c r="L64" s="59" t="str">
        <f>IFERROR((((2*(ABS((L62-L63))))/(L63+L62))*100),Refs!$B$2)</f>
        <v>N/A</v>
      </c>
      <c r="M64" s="59" t="str">
        <f>IFERROR((((2*(ABS((M62-M63))))/(M63+M62))*100),Refs!$B$2)</f>
        <v>N/A</v>
      </c>
      <c r="N64" s="59" t="str">
        <f>IFERROR((((2*(ABS((N62-N63))))/(N63+N62))*100),Refs!$B$2)</f>
        <v>N/A</v>
      </c>
      <c r="O64" s="59">
        <f>IFERROR((((2*(ABS((O62-O63))))/(O63+O62))*100),Refs!$B$2)</f>
        <v>0.44742729306487694</v>
      </c>
      <c r="P64" s="59" t="str">
        <f>IFERROR((((2*(ABS((P62-P63))))/(P63+P62))*100),Refs!$B$2)</f>
        <v>N/A</v>
      </c>
      <c r="Q64" s="59">
        <f>IFERROR((((2*(ABS((Q62-Q63))))/(Q63+Q62))*100),Refs!$B$2)</f>
        <v>0</v>
      </c>
      <c r="R64" s="59" t="str">
        <f>IFERROR((((2*(ABS((R62-R63))))/(R63+R62))*100),Refs!$B$2)</f>
        <v>N/A</v>
      </c>
      <c r="S64" s="59" t="str">
        <f>IFERROR((((2*(ABS((S62-S63))))/(S63+S62))*100),Refs!$B$2)</f>
        <v>N/A</v>
      </c>
      <c r="T64" s="59" t="str">
        <f>IFERROR((((2*(ABS((T62-T63))))/(T63+T62))*100),Refs!$B$2)</f>
        <v>N/A</v>
      </c>
      <c r="U64" s="59" t="str">
        <f>IFERROR((((2*(ABS((U62-U63))))/(U63+U62))*100),Refs!$B$2)</f>
        <v>N/A</v>
      </c>
      <c r="V64" s="59" t="str">
        <f>IFERROR((((2*(ABS((V62-V63))))/(V63+V62))*100),Refs!$B$2)</f>
        <v>N/A</v>
      </c>
      <c r="W64" s="59">
        <f>IFERROR((ABS(W63-W62)),Refs!$B$2)</f>
        <v>9.9999999999999645E-2</v>
      </c>
      <c r="X64" s="59">
        <f>IFERROR((((2*(ABS((X62-X63))))/(X63+X62))*100),Refs!$B$2)</f>
        <v>0</v>
      </c>
      <c r="Y64" s="59" t="str">
        <f>IFERROR((((2*(ABS((Y62-Y63))))/(Y63+Y62))*100),Refs!$B$2)</f>
        <v>N/A</v>
      </c>
      <c r="Z64" s="59" t="str">
        <f>IFERROR((((2*(ABS((Z62-Z63))))/(Z63+Z62))*100),Refs!$B$2)</f>
        <v>N/A</v>
      </c>
      <c r="AA64" s="59" t="str">
        <f>IFERROR((((2*(ABS((AA62-AA63))))/(AA63+AA62))*100),Refs!$B$2)</f>
        <v>N/A</v>
      </c>
      <c r="AB64" s="60" t="str">
        <f>IFERROR((((2*(ABS((AB62-AB63))))/(AB63+AB62))*100),Refs!$B$2)</f>
        <v>N/A</v>
      </c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</row>
    <row r="65" spans="1:99" s="8" customFormat="1">
      <c r="A65" s="176" t="s">
        <v>114</v>
      </c>
      <c r="B65" s="177"/>
      <c r="C65" s="178"/>
      <c r="D65" s="61"/>
      <c r="E65" s="62"/>
      <c r="F65" s="62"/>
      <c r="G65" s="63"/>
      <c r="H65" s="63"/>
      <c r="I65" s="62"/>
      <c r="J65" s="63"/>
      <c r="K65" s="62"/>
      <c r="L65" s="63"/>
      <c r="M65" s="63"/>
      <c r="N65" s="63"/>
      <c r="O65" s="26"/>
      <c r="P65" s="62"/>
      <c r="Q65" s="63"/>
      <c r="R65" s="62"/>
      <c r="S65" s="63"/>
      <c r="T65" s="63"/>
      <c r="U65" s="62"/>
      <c r="V65" s="62"/>
      <c r="W65" s="62"/>
      <c r="X65" s="63"/>
      <c r="Y65" s="26"/>
      <c r="Z65" s="62"/>
      <c r="AA65" s="63"/>
      <c r="AB65" s="112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  <c r="BI65" s="148"/>
      <c r="BJ65" s="148"/>
      <c r="BK65" s="148"/>
      <c r="BL65" s="148"/>
      <c r="BM65" s="148"/>
      <c r="BN65" s="148"/>
      <c r="BO65" s="148"/>
      <c r="BP65" s="148"/>
      <c r="BQ65" s="148"/>
      <c r="BR65" s="148"/>
      <c r="BS65" s="148"/>
      <c r="BT65" s="148"/>
      <c r="BU65" s="148"/>
      <c r="BV65" s="148"/>
      <c r="BW65" s="148"/>
      <c r="BX65" s="148"/>
      <c r="BY65" s="148"/>
      <c r="BZ65" s="148"/>
      <c r="CA65" s="148"/>
      <c r="CB65" s="148"/>
      <c r="CC65" s="148"/>
      <c r="CD65" s="148"/>
      <c r="CE65" s="148"/>
      <c r="CF65" s="148"/>
      <c r="CG65" s="148"/>
      <c r="CH65" s="148"/>
      <c r="CI65" s="148"/>
      <c r="CJ65" s="148"/>
      <c r="CK65" s="148"/>
      <c r="CL65" s="148"/>
      <c r="CM65" s="148"/>
      <c r="CN65" s="148"/>
      <c r="CO65" s="148"/>
      <c r="CP65" s="148"/>
      <c r="CQ65" s="148"/>
      <c r="CR65" s="148"/>
      <c r="CS65" s="148"/>
      <c r="CT65" s="148"/>
      <c r="CU65" s="148"/>
    </row>
    <row r="66" spans="1:99" s="8" customFormat="1">
      <c r="A66" s="176" t="s">
        <v>115</v>
      </c>
      <c r="B66" s="177"/>
      <c r="C66" s="178"/>
      <c r="D66" s="61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6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  <c r="BI66" s="148"/>
      <c r="BJ66" s="148"/>
      <c r="BK66" s="148"/>
      <c r="BL66" s="148"/>
      <c r="BM66" s="148"/>
      <c r="BN66" s="148"/>
      <c r="BO66" s="148"/>
      <c r="BP66" s="148"/>
      <c r="BQ66" s="148"/>
      <c r="BR66" s="148"/>
      <c r="BS66" s="148"/>
      <c r="BT66" s="148"/>
      <c r="BU66" s="148"/>
      <c r="BV66" s="148"/>
      <c r="BW66" s="148"/>
      <c r="BX66" s="148"/>
      <c r="BY66" s="148"/>
      <c r="BZ66" s="148"/>
      <c r="CA66" s="148"/>
      <c r="CB66" s="148"/>
      <c r="CC66" s="148"/>
      <c r="CD66" s="148"/>
      <c r="CE66" s="148"/>
      <c r="CF66" s="148"/>
      <c r="CG66" s="148"/>
      <c r="CH66" s="148"/>
      <c r="CI66" s="148"/>
      <c r="CJ66" s="148"/>
      <c r="CK66" s="148"/>
      <c r="CL66" s="148"/>
      <c r="CM66" s="148"/>
      <c r="CN66" s="148"/>
      <c r="CO66" s="148"/>
      <c r="CP66" s="148"/>
      <c r="CQ66" s="148"/>
      <c r="CR66" s="148"/>
      <c r="CS66" s="148"/>
      <c r="CT66" s="148"/>
      <c r="CU66" s="148"/>
    </row>
    <row r="67" spans="1:99" s="9" customFormat="1" ht="15.75" thickBot="1">
      <c r="A67" s="179" t="s">
        <v>116</v>
      </c>
      <c r="B67" s="180"/>
      <c r="C67" s="181"/>
      <c r="D67" s="67"/>
      <c r="E67" s="68"/>
      <c r="F67" s="68"/>
      <c r="G67" s="69"/>
      <c r="H67" s="69"/>
      <c r="I67" s="68"/>
      <c r="J67" s="69"/>
      <c r="K67" s="68"/>
      <c r="L67" s="69"/>
      <c r="M67" s="69"/>
      <c r="N67" s="69"/>
      <c r="O67" s="36"/>
      <c r="P67" s="68"/>
      <c r="Q67" s="69"/>
      <c r="R67" s="68"/>
      <c r="S67" s="69"/>
      <c r="T67" s="69"/>
      <c r="U67" s="68"/>
      <c r="V67" s="68"/>
      <c r="W67" s="68"/>
      <c r="X67" s="69"/>
      <c r="Y67" s="36"/>
      <c r="Z67" s="68"/>
      <c r="AA67" s="69"/>
      <c r="AB67" s="113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  <c r="BI67" s="148"/>
      <c r="BJ67" s="148"/>
      <c r="BK67" s="148"/>
      <c r="BL67" s="148"/>
      <c r="BM67" s="148"/>
      <c r="BN67" s="148"/>
      <c r="BO67" s="148"/>
      <c r="BP67" s="148"/>
      <c r="BQ67" s="148"/>
      <c r="BR67" s="148"/>
      <c r="BS67" s="148"/>
      <c r="BT67" s="148"/>
      <c r="BU67" s="148"/>
      <c r="BV67" s="148"/>
      <c r="BW67" s="148"/>
      <c r="BX67" s="148"/>
      <c r="BY67" s="148"/>
      <c r="BZ67" s="148"/>
      <c r="CA67" s="148"/>
      <c r="CB67" s="148"/>
      <c r="CC67" s="148"/>
      <c r="CD67" s="148"/>
      <c r="CE67" s="148"/>
      <c r="CF67" s="148"/>
      <c r="CG67" s="148"/>
      <c r="CH67" s="148"/>
      <c r="CI67" s="148"/>
      <c r="CJ67" s="148"/>
      <c r="CK67" s="148"/>
      <c r="CL67" s="148"/>
      <c r="CM67" s="148"/>
      <c r="CN67" s="148"/>
      <c r="CO67" s="148"/>
      <c r="CP67" s="148"/>
      <c r="CQ67" s="148"/>
      <c r="CR67" s="148"/>
      <c r="CS67" s="148"/>
      <c r="CT67" s="148"/>
      <c r="CU67" s="148"/>
    </row>
    <row r="68" spans="1:99" s="7" customFormat="1" ht="12.75">
      <c r="A68" s="20" t="s">
        <v>136</v>
      </c>
      <c r="B68" s="21">
        <v>40310</v>
      </c>
      <c r="C68" s="22" t="s">
        <v>36</v>
      </c>
      <c r="D68" s="73"/>
      <c r="E68" s="74"/>
      <c r="F68" s="74" t="s">
        <v>40</v>
      </c>
      <c r="G68" s="74" t="s">
        <v>40</v>
      </c>
      <c r="H68" s="74">
        <v>1020</v>
      </c>
      <c r="I68" s="75">
        <v>980</v>
      </c>
      <c r="J68" s="75" t="s">
        <v>40</v>
      </c>
      <c r="K68" s="75"/>
      <c r="L68" s="75"/>
      <c r="M68" s="75" t="s">
        <v>40</v>
      </c>
      <c r="N68" s="75"/>
      <c r="O68" s="75">
        <v>2400</v>
      </c>
      <c r="P68" s="75"/>
      <c r="Q68" s="75" t="s">
        <v>40</v>
      </c>
      <c r="R68" s="75">
        <v>0.6</v>
      </c>
      <c r="S68" s="75"/>
      <c r="T68" s="75"/>
      <c r="U68" s="75"/>
      <c r="V68" s="76" t="s">
        <v>40</v>
      </c>
      <c r="W68" s="76">
        <v>3.9</v>
      </c>
      <c r="X68" s="76">
        <v>1600</v>
      </c>
      <c r="Y68" s="76">
        <v>2400</v>
      </c>
      <c r="Z68" s="76"/>
      <c r="AA68" s="76">
        <v>21</v>
      </c>
      <c r="AB68" s="114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AZ68" s="171"/>
      <c r="BA68" s="171"/>
      <c r="BB68" s="171"/>
      <c r="BC68" s="171"/>
      <c r="BD68" s="171"/>
      <c r="BE68" s="171"/>
      <c r="BF68" s="171"/>
      <c r="BG68" s="171"/>
      <c r="BH68" s="171"/>
      <c r="BI68" s="171"/>
      <c r="BJ68" s="171"/>
      <c r="BK68" s="171"/>
      <c r="BL68" s="171"/>
      <c r="BM68" s="171"/>
      <c r="BN68" s="171"/>
      <c r="BO68" s="171"/>
      <c r="BP68" s="171"/>
      <c r="BQ68" s="171"/>
      <c r="BR68" s="171"/>
      <c r="BS68" s="171"/>
      <c r="BT68" s="171"/>
      <c r="BU68" s="171"/>
      <c r="BV68" s="171"/>
      <c r="BW68" s="171"/>
      <c r="BX68" s="171"/>
      <c r="BY68" s="171"/>
      <c r="BZ68" s="171"/>
      <c r="CA68" s="171"/>
      <c r="CB68" s="171"/>
      <c r="CC68" s="171"/>
      <c r="CD68" s="171"/>
      <c r="CE68" s="171"/>
      <c r="CF68" s="171"/>
      <c r="CG68" s="171"/>
      <c r="CH68" s="171"/>
      <c r="CI68" s="171"/>
      <c r="CJ68" s="171"/>
      <c r="CK68" s="171"/>
      <c r="CL68" s="171"/>
      <c r="CM68" s="171"/>
      <c r="CN68" s="171"/>
      <c r="CO68" s="171"/>
      <c r="CP68" s="171"/>
      <c r="CQ68" s="171"/>
      <c r="CR68" s="171"/>
      <c r="CS68" s="171"/>
      <c r="CT68" s="171"/>
      <c r="CU68" s="171"/>
    </row>
    <row r="69" spans="1:99" s="7" customFormat="1" ht="12.75">
      <c r="A69" s="35" t="s">
        <v>136</v>
      </c>
      <c r="B69" s="23">
        <v>40310</v>
      </c>
      <c r="C69" s="24" t="s">
        <v>43</v>
      </c>
      <c r="D69" s="81"/>
      <c r="E69" s="82"/>
      <c r="F69" s="82" t="s">
        <v>40</v>
      </c>
      <c r="G69" s="82" t="s">
        <v>40</v>
      </c>
      <c r="H69" s="82">
        <v>1040</v>
      </c>
      <c r="I69" s="83">
        <v>1020</v>
      </c>
      <c r="J69" s="83" t="s">
        <v>40</v>
      </c>
      <c r="K69" s="83"/>
      <c r="L69" s="83"/>
      <c r="M69" s="83" t="s">
        <v>40</v>
      </c>
      <c r="N69" s="83"/>
      <c r="O69" s="83">
        <v>2400</v>
      </c>
      <c r="P69" s="83"/>
      <c r="Q69" s="83" t="s">
        <v>40</v>
      </c>
      <c r="R69" s="83">
        <v>0.71</v>
      </c>
      <c r="S69" s="83"/>
      <c r="T69" s="83"/>
      <c r="U69" s="83"/>
      <c r="V69" s="84" t="s">
        <v>40</v>
      </c>
      <c r="W69" s="84">
        <v>3.6</v>
      </c>
      <c r="X69" s="84">
        <v>1600</v>
      </c>
      <c r="Y69" s="84">
        <v>2500</v>
      </c>
      <c r="Z69" s="84"/>
      <c r="AA69" s="84">
        <v>14</v>
      </c>
      <c r="AB69" s="115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AZ69" s="171"/>
      <c r="BA69" s="171"/>
      <c r="BB69" s="171"/>
      <c r="BC69" s="171"/>
      <c r="BD69" s="171"/>
      <c r="BE69" s="171"/>
      <c r="BF69" s="171"/>
      <c r="BG69" s="171"/>
      <c r="BH69" s="171"/>
      <c r="BI69" s="171"/>
      <c r="BJ69" s="171"/>
      <c r="BK69" s="171"/>
      <c r="BL69" s="171"/>
      <c r="BM69" s="171"/>
      <c r="BN69" s="171"/>
      <c r="BO69" s="171"/>
      <c r="BP69" s="171"/>
      <c r="BQ69" s="171"/>
      <c r="BR69" s="171"/>
      <c r="BS69" s="171"/>
      <c r="BT69" s="171"/>
      <c r="BU69" s="171"/>
      <c r="BV69" s="171"/>
      <c r="BW69" s="171"/>
      <c r="BX69" s="171"/>
      <c r="BY69" s="171"/>
      <c r="BZ69" s="171"/>
      <c r="CA69" s="171"/>
      <c r="CB69" s="171"/>
      <c r="CC69" s="171"/>
      <c r="CD69" s="171"/>
      <c r="CE69" s="171"/>
      <c r="CF69" s="171"/>
      <c r="CG69" s="171"/>
      <c r="CH69" s="171"/>
      <c r="CI69" s="171"/>
      <c r="CJ69" s="171"/>
      <c r="CK69" s="171"/>
      <c r="CL69" s="171"/>
      <c r="CM69" s="171"/>
      <c r="CN69" s="171"/>
      <c r="CO69" s="171"/>
      <c r="CP69" s="171"/>
      <c r="CQ69" s="171"/>
      <c r="CR69" s="171"/>
      <c r="CS69" s="171"/>
      <c r="CT69" s="171"/>
      <c r="CU69" s="171"/>
    </row>
    <row r="70" spans="1:99" s="1" customFormat="1">
      <c r="A70" s="182" t="s">
        <v>46</v>
      </c>
      <c r="B70" s="183"/>
      <c r="C70" s="184"/>
      <c r="D70" s="58" t="str">
        <f>IFERROR((((2*(ABS((D68-D69))))/(D69+D68))*100),Refs!$B$2)</f>
        <v>N/A</v>
      </c>
      <c r="E70" s="59" t="str">
        <f>IFERROR((((2*(ABS((E68-E69))))/(E69+E68))*100),Refs!$B$2)</f>
        <v>N/A</v>
      </c>
      <c r="F70" s="59" t="str">
        <f>IFERROR((((2*(ABS((F68-F69))))/(F69+F68))*100),Refs!$B$2)</f>
        <v>N/A</v>
      </c>
      <c r="G70" s="59" t="str">
        <f>IFERROR((((2*(ABS((G68-G69))))/(G69+G68))*100),Refs!$B$2)</f>
        <v>N/A</v>
      </c>
      <c r="H70" s="59">
        <f>IFERROR((((2*(ABS((H68-H69))))/(H69+H68))*100),Refs!$B$2)</f>
        <v>1.9417475728155338</v>
      </c>
      <c r="I70" s="59">
        <f>IFERROR((((2*(ABS((I68-I69))))/(I69+I68))*100),Refs!$B$2)</f>
        <v>4</v>
      </c>
      <c r="J70" s="59" t="str">
        <f>IFERROR((((2*(ABS((J68-J69))))/(J69+J68))*100),Refs!$B$2)</f>
        <v>N/A</v>
      </c>
      <c r="K70" s="59" t="str">
        <f>IFERROR((((2*(ABS((K68-K69))))/(K69+K68))*100),Refs!$B$2)</f>
        <v>N/A</v>
      </c>
      <c r="L70" s="59" t="str">
        <f>IFERROR((((2*(ABS((L68-L69))))/(L69+L68))*100),Refs!$B$2)</f>
        <v>N/A</v>
      </c>
      <c r="M70" s="59" t="str">
        <f>IFERROR((((2*(ABS((M68-M69))))/(M69+M68))*100),Refs!$B$2)</f>
        <v>N/A</v>
      </c>
      <c r="N70" s="59" t="str">
        <f>IFERROR((((2*(ABS((N68-N69))))/(N69+N68))*100),Refs!$B$2)</f>
        <v>N/A</v>
      </c>
      <c r="O70" s="59">
        <f>IFERROR((((2*(ABS((O68-O69))))/(O69+O68))*100),Refs!$B$2)</f>
        <v>0</v>
      </c>
      <c r="P70" s="59" t="str">
        <f>IFERROR((((2*(ABS((P68-P69))))/(P69+P68))*100),Refs!$B$2)</f>
        <v>N/A</v>
      </c>
      <c r="Q70" s="59" t="str">
        <f>IFERROR((((2*(ABS((Q68-Q69))))/(Q69+Q68))*100),Refs!$B$2)</f>
        <v>N/A</v>
      </c>
      <c r="R70" s="59">
        <f>IFERROR((((2*(ABS((R68-R69))))/(R69+R68))*100),Refs!$B$2)</f>
        <v>16.793893129770989</v>
      </c>
      <c r="S70" s="59" t="str">
        <f>IFERROR((((2*(ABS((S68-S69))))/(S69+S68))*100),Refs!$B$2)</f>
        <v>N/A</v>
      </c>
      <c r="T70" s="59" t="str">
        <f>IFERROR((((2*(ABS((T68-T69))))/(T69+T68))*100),Refs!$B$2)</f>
        <v>N/A</v>
      </c>
      <c r="U70" s="59" t="str">
        <f>IFERROR((((2*(ABS((U68-U69))))/(U69+U68))*100),Refs!$B$2)</f>
        <v>N/A</v>
      </c>
      <c r="V70" s="59" t="str">
        <f>IFERROR((((2*(ABS((V68-V69))))/(V69+V68))*100),Refs!$B$2)</f>
        <v>N/A</v>
      </c>
      <c r="W70" s="59">
        <f>IFERROR((ABS(W69-W68)),Refs!$B$2)</f>
        <v>0.29999999999999982</v>
      </c>
      <c r="X70" s="59">
        <f>IFERROR((((2*(ABS((X68-X69))))/(X69+X68))*100),Refs!$B$2)</f>
        <v>0</v>
      </c>
      <c r="Y70" s="59">
        <f>IFERROR((((2*(ABS((Y68-Y69))))/(Y69+Y68))*100),Refs!$B$2)</f>
        <v>4.0816326530612246</v>
      </c>
      <c r="Z70" s="59" t="str">
        <f>IFERROR((((2*(ABS((Z68-Z69))))/(Z69+Z68))*100),Refs!$B$2)</f>
        <v>N/A</v>
      </c>
      <c r="AA70" s="59">
        <f>IFERROR((((2*(ABS((AA68-AA69))))/(AA69+AA68))*100),Refs!$B$2)</f>
        <v>40</v>
      </c>
      <c r="AB70" s="60" t="str">
        <f>IFERROR((((2*(ABS((AB68-AB69))))/(AB69+AB68))*100),Refs!$B$2)</f>
        <v>N/A</v>
      </c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</row>
    <row r="71" spans="1:99" s="8" customFormat="1">
      <c r="A71" s="176" t="s">
        <v>114</v>
      </c>
      <c r="B71" s="177"/>
      <c r="C71" s="178"/>
      <c r="D71" s="61"/>
      <c r="E71" s="62"/>
      <c r="F71" s="62"/>
      <c r="G71" s="63"/>
      <c r="H71" s="63"/>
      <c r="I71" s="62"/>
      <c r="J71" s="63"/>
      <c r="K71" s="62"/>
      <c r="L71" s="26"/>
      <c r="M71" s="63"/>
      <c r="N71" s="63"/>
      <c r="O71" s="62"/>
      <c r="P71" s="62"/>
      <c r="Q71" s="63"/>
      <c r="R71" s="62"/>
      <c r="S71" s="63"/>
      <c r="T71" s="63"/>
      <c r="U71" s="62"/>
      <c r="V71" s="62"/>
      <c r="W71" s="62"/>
      <c r="X71" s="63"/>
      <c r="Y71" s="62"/>
      <c r="Z71" s="62"/>
      <c r="AA71" s="63"/>
      <c r="AB71" s="112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  <c r="BT71" s="148"/>
      <c r="BU71" s="148"/>
      <c r="BV71" s="148"/>
      <c r="BW71" s="148"/>
      <c r="BX71" s="148"/>
      <c r="BY71" s="148"/>
      <c r="BZ71" s="148"/>
      <c r="CA71" s="148"/>
      <c r="CB71" s="148"/>
      <c r="CC71" s="148"/>
      <c r="CD71" s="148"/>
      <c r="CE71" s="148"/>
      <c r="CF71" s="148"/>
      <c r="CG71" s="148"/>
      <c r="CH71" s="148"/>
      <c r="CI71" s="148"/>
      <c r="CJ71" s="148"/>
      <c r="CK71" s="148"/>
      <c r="CL71" s="148"/>
      <c r="CM71" s="148"/>
      <c r="CN71" s="148"/>
      <c r="CO71" s="148"/>
      <c r="CP71" s="148"/>
      <c r="CQ71" s="148"/>
      <c r="CR71" s="148"/>
      <c r="CS71" s="148"/>
      <c r="CT71" s="148"/>
      <c r="CU71" s="148"/>
    </row>
    <row r="72" spans="1:99" s="8" customFormat="1">
      <c r="A72" s="176" t="s">
        <v>115</v>
      </c>
      <c r="B72" s="177"/>
      <c r="C72" s="178"/>
      <c r="D72" s="61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6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  <c r="BI72" s="148"/>
      <c r="BJ72" s="148"/>
      <c r="BK72" s="148"/>
      <c r="BL72" s="148"/>
      <c r="BM72" s="148"/>
      <c r="BN72" s="148"/>
      <c r="BO72" s="148"/>
      <c r="BP72" s="148"/>
      <c r="BQ72" s="148"/>
      <c r="BR72" s="148"/>
      <c r="BS72" s="148"/>
      <c r="BT72" s="148"/>
      <c r="BU72" s="148"/>
      <c r="BV72" s="148"/>
      <c r="BW72" s="148"/>
      <c r="BX72" s="148"/>
      <c r="BY72" s="148"/>
      <c r="BZ72" s="148"/>
      <c r="CA72" s="148"/>
      <c r="CB72" s="148"/>
      <c r="CC72" s="148"/>
      <c r="CD72" s="148"/>
      <c r="CE72" s="148"/>
      <c r="CF72" s="148"/>
      <c r="CG72" s="148"/>
      <c r="CH72" s="148"/>
      <c r="CI72" s="148"/>
      <c r="CJ72" s="148"/>
      <c r="CK72" s="148"/>
      <c r="CL72" s="148"/>
      <c r="CM72" s="148"/>
      <c r="CN72" s="148"/>
      <c r="CO72" s="148"/>
      <c r="CP72" s="148"/>
      <c r="CQ72" s="148"/>
      <c r="CR72" s="148"/>
      <c r="CS72" s="148"/>
      <c r="CT72" s="148"/>
      <c r="CU72" s="148"/>
    </row>
    <row r="73" spans="1:99" s="9" customFormat="1" ht="15.75" thickBot="1">
      <c r="A73" s="179" t="s">
        <v>116</v>
      </c>
      <c r="B73" s="180"/>
      <c r="C73" s="181"/>
      <c r="D73" s="67"/>
      <c r="E73" s="68"/>
      <c r="F73" s="68"/>
      <c r="G73" s="69"/>
      <c r="H73" s="69"/>
      <c r="I73" s="68"/>
      <c r="J73" s="69"/>
      <c r="K73" s="68"/>
      <c r="L73" s="36"/>
      <c r="M73" s="69"/>
      <c r="N73" s="69"/>
      <c r="O73" s="68"/>
      <c r="P73" s="68"/>
      <c r="Q73" s="69"/>
      <c r="R73" s="68"/>
      <c r="S73" s="69"/>
      <c r="T73" s="69"/>
      <c r="U73" s="68"/>
      <c r="V73" s="68"/>
      <c r="W73" s="68"/>
      <c r="X73" s="69"/>
      <c r="Y73" s="68"/>
      <c r="Z73" s="68"/>
      <c r="AA73" s="69"/>
      <c r="AB73" s="113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  <c r="BI73" s="148"/>
      <c r="BJ73" s="148"/>
      <c r="BK73" s="148"/>
      <c r="BL73" s="148"/>
      <c r="BM73" s="148"/>
      <c r="BN73" s="148"/>
      <c r="BO73" s="148"/>
      <c r="BP73" s="148"/>
      <c r="BQ73" s="148"/>
      <c r="BR73" s="148"/>
      <c r="BS73" s="148"/>
      <c r="BT73" s="148"/>
      <c r="BU73" s="148"/>
      <c r="BV73" s="148"/>
      <c r="BW73" s="148"/>
      <c r="BX73" s="148"/>
      <c r="BY73" s="148"/>
      <c r="BZ73" s="148"/>
      <c r="CA73" s="148"/>
      <c r="CB73" s="148"/>
      <c r="CC73" s="148"/>
      <c r="CD73" s="148"/>
      <c r="CE73" s="148"/>
      <c r="CF73" s="148"/>
      <c r="CG73" s="148"/>
      <c r="CH73" s="148"/>
      <c r="CI73" s="148"/>
      <c r="CJ73" s="148"/>
      <c r="CK73" s="148"/>
      <c r="CL73" s="148"/>
      <c r="CM73" s="148"/>
      <c r="CN73" s="148"/>
      <c r="CO73" s="148"/>
      <c r="CP73" s="148"/>
      <c r="CQ73" s="148"/>
      <c r="CR73" s="148"/>
      <c r="CS73" s="148"/>
      <c r="CT73" s="148"/>
      <c r="CU73" s="148"/>
    </row>
    <row r="74" spans="1:99" s="7" customFormat="1" ht="12.75">
      <c r="A74" s="20" t="s">
        <v>125</v>
      </c>
      <c r="B74" s="21">
        <v>40316</v>
      </c>
      <c r="C74" s="22" t="s">
        <v>36</v>
      </c>
      <c r="D74" s="73"/>
      <c r="E74" s="74"/>
      <c r="F74" s="74">
        <v>350</v>
      </c>
      <c r="G74" s="74" t="s">
        <v>40</v>
      </c>
      <c r="H74" s="74">
        <v>1370</v>
      </c>
      <c r="I74" s="75">
        <v>1540</v>
      </c>
      <c r="J74" s="75"/>
      <c r="K74" s="75"/>
      <c r="L74" s="75"/>
      <c r="M74" s="75" t="s">
        <v>40</v>
      </c>
      <c r="N74" s="75"/>
      <c r="O74" s="75">
        <v>2240</v>
      </c>
      <c r="P74" s="75">
        <v>3.4</v>
      </c>
      <c r="Q74" s="75">
        <v>430</v>
      </c>
      <c r="R74" s="75">
        <v>1.6E-2</v>
      </c>
      <c r="S74" s="75"/>
      <c r="T74" s="75"/>
      <c r="U74" s="75"/>
      <c r="V74" s="76" t="s">
        <v>40</v>
      </c>
      <c r="W74" s="76">
        <v>8.1999999999999993</v>
      </c>
      <c r="X74" s="76">
        <v>1200</v>
      </c>
      <c r="Y74" s="76">
        <v>2100</v>
      </c>
      <c r="Z74" s="76">
        <v>3.4</v>
      </c>
      <c r="AA74" s="76">
        <v>2</v>
      </c>
      <c r="AB74" s="114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1"/>
      <c r="BQ74" s="171"/>
      <c r="BR74" s="171"/>
      <c r="BS74" s="171"/>
      <c r="BT74" s="171"/>
      <c r="BU74" s="171"/>
      <c r="BV74" s="171"/>
      <c r="BW74" s="171"/>
      <c r="BX74" s="171"/>
      <c r="BY74" s="171"/>
      <c r="BZ74" s="171"/>
      <c r="CA74" s="171"/>
      <c r="CB74" s="171"/>
      <c r="CC74" s="171"/>
      <c r="CD74" s="171"/>
      <c r="CE74" s="171"/>
      <c r="CF74" s="171"/>
      <c r="CG74" s="171"/>
      <c r="CH74" s="171"/>
      <c r="CI74" s="171"/>
      <c r="CJ74" s="171"/>
      <c r="CK74" s="171"/>
      <c r="CL74" s="171"/>
      <c r="CM74" s="171"/>
      <c r="CN74" s="171"/>
      <c r="CO74" s="171"/>
      <c r="CP74" s="171"/>
      <c r="CQ74" s="171"/>
      <c r="CR74" s="171"/>
      <c r="CS74" s="171"/>
      <c r="CT74" s="171"/>
      <c r="CU74" s="171"/>
    </row>
    <row r="75" spans="1:99" s="7" customFormat="1" ht="12.75">
      <c r="A75" s="35" t="s">
        <v>125</v>
      </c>
      <c r="B75" s="23">
        <v>40316</v>
      </c>
      <c r="C75" s="24" t="s">
        <v>43</v>
      </c>
      <c r="D75" s="81"/>
      <c r="E75" s="82"/>
      <c r="F75" s="82">
        <v>350</v>
      </c>
      <c r="G75" s="82" t="s">
        <v>40</v>
      </c>
      <c r="H75" s="82">
        <v>1430</v>
      </c>
      <c r="I75" s="83">
        <v>1550</v>
      </c>
      <c r="J75" s="83"/>
      <c r="K75" s="83"/>
      <c r="L75" s="83"/>
      <c r="M75" s="83" t="s">
        <v>40</v>
      </c>
      <c r="N75" s="83"/>
      <c r="O75" s="83">
        <v>2250</v>
      </c>
      <c r="P75" s="83">
        <v>3.4</v>
      </c>
      <c r="Q75" s="83">
        <v>430</v>
      </c>
      <c r="R75" s="83">
        <v>1.4999999999999999E-2</v>
      </c>
      <c r="S75" s="83"/>
      <c r="T75" s="83"/>
      <c r="U75" s="83"/>
      <c r="V75" s="84" t="s">
        <v>40</v>
      </c>
      <c r="W75" s="84">
        <v>8.1</v>
      </c>
      <c r="X75" s="84">
        <v>1100</v>
      </c>
      <c r="Y75" s="84">
        <v>2100</v>
      </c>
      <c r="Z75" s="84">
        <v>3.6</v>
      </c>
      <c r="AA75" s="84">
        <v>2</v>
      </c>
      <c r="AB75" s="115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AZ75" s="171"/>
      <c r="BA75" s="171"/>
      <c r="BB75" s="171"/>
      <c r="BC75" s="171"/>
      <c r="BD75" s="171"/>
      <c r="BE75" s="171"/>
      <c r="BF75" s="171"/>
      <c r="BG75" s="171"/>
      <c r="BH75" s="171"/>
      <c r="BI75" s="171"/>
      <c r="BJ75" s="171"/>
      <c r="BK75" s="171"/>
      <c r="BL75" s="171"/>
      <c r="BM75" s="171"/>
      <c r="BN75" s="171"/>
      <c r="BO75" s="171"/>
      <c r="BP75" s="171"/>
      <c r="BQ75" s="171"/>
      <c r="BR75" s="171"/>
      <c r="BS75" s="171"/>
      <c r="BT75" s="171"/>
      <c r="BU75" s="171"/>
      <c r="BV75" s="171"/>
      <c r="BW75" s="171"/>
      <c r="BX75" s="171"/>
      <c r="BY75" s="171"/>
      <c r="BZ75" s="171"/>
      <c r="CA75" s="171"/>
      <c r="CB75" s="171"/>
      <c r="CC75" s="171"/>
      <c r="CD75" s="171"/>
      <c r="CE75" s="171"/>
      <c r="CF75" s="171"/>
      <c r="CG75" s="171"/>
      <c r="CH75" s="171"/>
      <c r="CI75" s="171"/>
      <c r="CJ75" s="171"/>
      <c r="CK75" s="171"/>
      <c r="CL75" s="171"/>
      <c r="CM75" s="171"/>
      <c r="CN75" s="171"/>
      <c r="CO75" s="171"/>
      <c r="CP75" s="171"/>
      <c r="CQ75" s="171"/>
      <c r="CR75" s="171"/>
      <c r="CS75" s="171"/>
      <c r="CT75" s="171"/>
      <c r="CU75" s="171"/>
    </row>
    <row r="76" spans="1:99" s="1" customFormat="1">
      <c r="A76" s="182" t="s">
        <v>46</v>
      </c>
      <c r="B76" s="183"/>
      <c r="C76" s="184"/>
      <c r="D76" s="58" t="str">
        <f>IFERROR((((2*(ABS((D74-D75))))/(D75+D74))*100),Refs!$B$2)</f>
        <v>N/A</v>
      </c>
      <c r="E76" s="59" t="str">
        <f>IFERROR((((2*(ABS((E74-E75))))/(E75+E74))*100),Refs!$B$2)</f>
        <v>N/A</v>
      </c>
      <c r="F76" s="59">
        <f>IFERROR((((2*(ABS((F74-F75))))/(F75+F74))*100),Refs!$B$2)</f>
        <v>0</v>
      </c>
      <c r="G76" s="59" t="str">
        <f>IFERROR((((2*(ABS((G74-G75))))/(G75+G74))*100),Refs!$B$2)</f>
        <v>N/A</v>
      </c>
      <c r="H76" s="59">
        <f>IFERROR((((2*(ABS((H74-H75))))/(H75+H74))*100),Refs!$B$2)</f>
        <v>4.2857142857142856</v>
      </c>
      <c r="I76" s="59">
        <f>IFERROR((((2*(ABS((I74-I75))))/(I75+I74))*100),Refs!$B$2)</f>
        <v>0.64724919093851141</v>
      </c>
      <c r="J76" s="59" t="str">
        <f>IFERROR((((2*(ABS((J74-J75))))/(J75+J74))*100),Refs!$B$2)</f>
        <v>N/A</v>
      </c>
      <c r="K76" s="59" t="str">
        <f>IFERROR((((2*(ABS((K74-K75))))/(K75+K74))*100),Refs!$B$2)</f>
        <v>N/A</v>
      </c>
      <c r="L76" s="59" t="str">
        <f>IFERROR((((2*(ABS((L74-L75))))/(L75+L74))*100),Refs!$B$2)</f>
        <v>N/A</v>
      </c>
      <c r="M76" s="59" t="str">
        <f>IFERROR((((2*(ABS((M74-M75))))/(M75+M74))*100),Refs!$B$2)</f>
        <v>N/A</v>
      </c>
      <c r="N76" s="59" t="str">
        <f>IFERROR((((2*(ABS((N74-N75))))/(N75+N74))*100),Refs!$B$2)</f>
        <v>N/A</v>
      </c>
      <c r="O76" s="59">
        <f>IFERROR((((2*(ABS((O74-O75))))/(O75+O74))*100),Refs!$B$2)</f>
        <v>0.44543429844097993</v>
      </c>
      <c r="P76" s="59">
        <f>IFERROR((((2*(ABS((P74-P75))))/(P75+P74))*100),Refs!$B$2)</f>
        <v>0</v>
      </c>
      <c r="Q76" s="59">
        <f>IFERROR((((2*(ABS((Q74-Q75))))/(Q75+Q74))*100),Refs!$B$2)</f>
        <v>0</v>
      </c>
      <c r="R76" s="59">
        <f>IFERROR((((2*(ABS((R74-R75))))/(R75+R74))*100),Refs!$B$2)</f>
        <v>6.4516129032258114</v>
      </c>
      <c r="S76" s="59" t="str">
        <f>IFERROR((((2*(ABS((S74-S75))))/(S75+S74))*100),Refs!$B$2)</f>
        <v>N/A</v>
      </c>
      <c r="T76" s="59" t="str">
        <f>IFERROR((((2*(ABS((T74-T75))))/(T75+T74))*100),Refs!$B$2)</f>
        <v>N/A</v>
      </c>
      <c r="U76" s="59" t="str">
        <f>IFERROR((((2*(ABS((U74-U75))))/(U75+U74))*100),Refs!$B$2)</f>
        <v>N/A</v>
      </c>
      <c r="V76" s="59" t="str">
        <f>IFERROR((((2*(ABS((V74-V75))))/(V75+V74))*100),Refs!$B$2)</f>
        <v>N/A</v>
      </c>
      <c r="W76" s="59">
        <f>IFERROR((ABS(W75-W74)),Refs!$B$2)</f>
        <v>9.9999999999999645E-2</v>
      </c>
      <c r="X76" s="59">
        <f>IFERROR((((2*(ABS((X74-X75))))/(X75+X74))*100),Refs!$B$2)</f>
        <v>8.695652173913043</v>
      </c>
      <c r="Y76" s="59">
        <f>IFERROR((((2*(ABS((Y74-Y75))))/(Y75+Y74))*100),Refs!$B$2)</f>
        <v>0</v>
      </c>
      <c r="Z76" s="59">
        <f>IFERROR((((2*(ABS((Z74-Z75))))/(Z75+Z74))*100),Refs!$B$2)</f>
        <v>5.7142857142857197</v>
      </c>
      <c r="AA76" s="59">
        <f>IFERROR((((2*(ABS((AA74-AA75))))/(AA75+AA74))*100),Refs!$B$2)</f>
        <v>0</v>
      </c>
      <c r="AB76" s="60" t="str">
        <f>IFERROR((((2*(ABS((AB74-AB75))))/(AB75+AB74))*100),Refs!$B$2)</f>
        <v>N/A</v>
      </c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50"/>
      <c r="BW76" s="150"/>
      <c r="BX76" s="150"/>
      <c r="BY76" s="150"/>
      <c r="BZ76" s="150"/>
      <c r="CA76" s="150"/>
      <c r="CB76" s="150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T76" s="150"/>
      <c r="CU76" s="150"/>
    </row>
    <row r="77" spans="1:99" s="8" customFormat="1">
      <c r="A77" s="176" t="s">
        <v>114</v>
      </c>
      <c r="B77" s="177"/>
      <c r="C77" s="178"/>
      <c r="D77" s="61"/>
      <c r="E77" s="62"/>
      <c r="F77" s="62"/>
      <c r="G77" s="63"/>
      <c r="H77" s="63"/>
      <c r="I77" s="62"/>
      <c r="J77" s="63"/>
      <c r="K77" s="62"/>
      <c r="L77" s="63"/>
      <c r="M77" s="63"/>
      <c r="N77" s="63"/>
      <c r="O77" s="62"/>
      <c r="P77" s="62"/>
      <c r="Q77" s="63"/>
      <c r="R77" s="62"/>
      <c r="S77" s="63"/>
      <c r="T77" s="63"/>
      <c r="U77" s="62"/>
      <c r="V77" s="62"/>
      <c r="W77" s="62"/>
      <c r="X77" s="63"/>
      <c r="Y77" s="62"/>
      <c r="Z77" s="62"/>
      <c r="AA77" s="63"/>
      <c r="AB77" s="112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  <c r="BI77" s="148"/>
      <c r="BJ77" s="148"/>
      <c r="BK77" s="148"/>
      <c r="BL77" s="148"/>
      <c r="BM77" s="148"/>
      <c r="BN77" s="148"/>
      <c r="BO77" s="148"/>
      <c r="BP77" s="148"/>
      <c r="BQ77" s="148"/>
      <c r="BR77" s="148"/>
      <c r="BS77" s="148"/>
      <c r="BT77" s="148"/>
      <c r="BU77" s="148"/>
      <c r="BV77" s="148"/>
      <c r="BW77" s="148"/>
      <c r="BX77" s="148"/>
      <c r="BY77" s="148"/>
      <c r="BZ77" s="148"/>
      <c r="CA77" s="148"/>
      <c r="CB77" s="148"/>
      <c r="CC77" s="148"/>
      <c r="CD77" s="148"/>
      <c r="CE77" s="148"/>
      <c r="CF77" s="148"/>
      <c r="CG77" s="148"/>
      <c r="CH77" s="148"/>
      <c r="CI77" s="148"/>
      <c r="CJ77" s="148"/>
      <c r="CK77" s="148"/>
      <c r="CL77" s="148"/>
      <c r="CM77" s="148"/>
      <c r="CN77" s="148"/>
      <c r="CO77" s="148"/>
      <c r="CP77" s="148"/>
      <c r="CQ77" s="148"/>
      <c r="CR77" s="148"/>
      <c r="CS77" s="148"/>
      <c r="CT77" s="148"/>
      <c r="CU77" s="148"/>
    </row>
    <row r="78" spans="1:99" s="8" customFormat="1">
      <c r="A78" s="176" t="s">
        <v>115</v>
      </c>
      <c r="B78" s="177"/>
      <c r="C78" s="178"/>
      <c r="D78" s="61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6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  <c r="BI78" s="148"/>
      <c r="BJ78" s="148"/>
      <c r="BK78" s="148"/>
      <c r="BL78" s="148"/>
      <c r="BM78" s="148"/>
      <c r="BN78" s="148"/>
      <c r="BO78" s="148"/>
      <c r="BP78" s="148"/>
      <c r="BQ78" s="148"/>
      <c r="BR78" s="148"/>
      <c r="BS78" s="148"/>
      <c r="BT78" s="148"/>
      <c r="BU78" s="148"/>
      <c r="BV78" s="148"/>
      <c r="BW78" s="148"/>
      <c r="BX78" s="148"/>
      <c r="BY78" s="148"/>
      <c r="BZ78" s="148"/>
      <c r="CA78" s="148"/>
      <c r="CB78" s="148"/>
      <c r="CC78" s="148"/>
      <c r="CD78" s="148"/>
      <c r="CE78" s="148"/>
      <c r="CF78" s="148"/>
      <c r="CG78" s="148"/>
      <c r="CH78" s="148"/>
      <c r="CI78" s="148"/>
      <c r="CJ78" s="148"/>
      <c r="CK78" s="148"/>
      <c r="CL78" s="148"/>
      <c r="CM78" s="148"/>
      <c r="CN78" s="148"/>
      <c r="CO78" s="148"/>
      <c r="CP78" s="148"/>
      <c r="CQ78" s="148"/>
      <c r="CR78" s="148"/>
      <c r="CS78" s="148"/>
      <c r="CT78" s="148"/>
      <c r="CU78" s="148"/>
    </row>
    <row r="79" spans="1:99" s="9" customFormat="1" ht="15.75" thickBot="1">
      <c r="A79" s="179" t="s">
        <v>116</v>
      </c>
      <c r="B79" s="180"/>
      <c r="C79" s="181"/>
      <c r="D79" s="67"/>
      <c r="E79" s="68"/>
      <c r="F79" s="68"/>
      <c r="G79" s="69"/>
      <c r="H79" s="69"/>
      <c r="I79" s="68"/>
      <c r="J79" s="69"/>
      <c r="K79" s="68"/>
      <c r="L79" s="69"/>
      <c r="M79" s="69"/>
      <c r="N79" s="69"/>
      <c r="O79" s="68"/>
      <c r="P79" s="68"/>
      <c r="Q79" s="69"/>
      <c r="R79" s="68"/>
      <c r="S79" s="69"/>
      <c r="T79" s="69"/>
      <c r="U79" s="68"/>
      <c r="V79" s="68"/>
      <c r="W79" s="68"/>
      <c r="X79" s="69"/>
      <c r="Y79" s="68"/>
      <c r="Z79" s="68"/>
      <c r="AA79" s="69"/>
      <c r="AB79" s="113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  <c r="BI79" s="148"/>
      <c r="BJ79" s="148"/>
      <c r="BK79" s="148"/>
      <c r="BL79" s="148"/>
      <c r="BM79" s="148"/>
      <c r="BN79" s="148"/>
      <c r="BO79" s="148"/>
      <c r="BP79" s="148"/>
      <c r="BQ79" s="148"/>
      <c r="BR79" s="148"/>
      <c r="BS79" s="148"/>
      <c r="BT79" s="148"/>
      <c r="BU79" s="148"/>
      <c r="BV79" s="148"/>
      <c r="BW79" s="148"/>
      <c r="BX79" s="148"/>
      <c r="BY79" s="148"/>
      <c r="BZ79" s="148"/>
      <c r="CA79" s="148"/>
      <c r="CB79" s="148"/>
      <c r="CC79" s="148"/>
      <c r="CD79" s="148"/>
      <c r="CE79" s="148"/>
      <c r="CF79" s="148"/>
      <c r="CG79" s="148"/>
      <c r="CH79" s="148"/>
      <c r="CI79" s="148"/>
      <c r="CJ79" s="148"/>
      <c r="CK79" s="148"/>
      <c r="CL79" s="148"/>
      <c r="CM79" s="148"/>
      <c r="CN79" s="148"/>
      <c r="CO79" s="148"/>
      <c r="CP79" s="148"/>
      <c r="CQ79" s="148"/>
      <c r="CR79" s="148"/>
      <c r="CS79" s="148"/>
      <c r="CT79" s="148"/>
      <c r="CU79" s="148"/>
    </row>
    <row r="80" spans="1:99" s="7" customFormat="1" ht="12.75">
      <c r="A80" s="20" t="s">
        <v>136</v>
      </c>
      <c r="B80" s="21">
        <v>40345</v>
      </c>
      <c r="C80" s="22" t="s">
        <v>36</v>
      </c>
      <c r="D80" s="73"/>
      <c r="E80" s="74"/>
      <c r="F80" s="74" t="s">
        <v>40</v>
      </c>
      <c r="G80" s="74" t="s">
        <v>40</v>
      </c>
      <c r="H80" s="74" t="s">
        <v>153</v>
      </c>
      <c r="I80" s="75" t="s">
        <v>154</v>
      </c>
      <c r="J80" s="75" t="s">
        <v>40</v>
      </c>
      <c r="K80" s="75"/>
      <c r="L80" s="75"/>
      <c r="M80" s="75" t="s">
        <v>40</v>
      </c>
      <c r="N80" s="75"/>
      <c r="O80" s="75" t="s">
        <v>155</v>
      </c>
      <c r="P80" s="75"/>
      <c r="Q80" s="75" t="s">
        <v>40</v>
      </c>
      <c r="R80" s="75" t="s">
        <v>152</v>
      </c>
      <c r="S80" s="75"/>
      <c r="T80" s="75"/>
      <c r="U80" s="75"/>
      <c r="V80" s="76" t="s">
        <v>40</v>
      </c>
      <c r="W80" s="76" t="s">
        <v>156</v>
      </c>
      <c r="X80" s="76" t="s">
        <v>157</v>
      </c>
      <c r="Y80" s="76" t="s">
        <v>158</v>
      </c>
      <c r="Z80" s="76"/>
      <c r="AA80" s="76" t="s">
        <v>159</v>
      </c>
      <c r="AB80" s="114"/>
      <c r="AC80" s="171"/>
      <c r="AD80" s="171"/>
      <c r="AE80" s="171"/>
      <c r="AF80" s="171"/>
      <c r="AG80" s="171"/>
      <c r="AH80" s="171"/>
      <c r="AI80" s="171"/>
      <c r="AJ80" s="171"/>
      <c r="AK80" s="171"/>
      <c r="AL80" s="171"/>
      <c r="AM80" s="171"/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AZ80" s="171"/>
      <c r="BA80" s="171"/>
      <c r="BB80" s="171"/>
      <c r="BC80" s="171"/>
      <c r="BD80" s="171"/>
      <c r="BE80" s="171"/>
      <c r="BF80" s="171"/>
      <c r="BG80" s="171"/>
      <c r="BH80" s="171"/>
      <c r="BI80" s="171"/>
      <c r="BJ80" s="171"/>
      <c r="BK80" s="171"/>
      <c r="BL80" s="171"/>
      <c r="BM80" s="171"/>
      <c r="BN80" s="171"/>
      <c r="BO80" s="171"/>
      <c r="BP80" s="171"/>
      <c r="BQ80" s="171"/>
      <c r="BR80" s="171"/>
      <c r="BS80" s="171"/>
      <c r="BT80" s="171"/>
      <c r="BU80" s="171"/>
      <c r="BV80" s="171"/>
      <c r="BW80" s="171"/>
      <c r="BX80" s="171"/>
      <c r="BY80" s="171"/>
      <c r="BZ80" s="171"/>
      <c r="CA80" s="171"/>
      <c r="CB80" s="171"/>
      <c r="CC80" s="171"/>
      <c r="CD80" s="171"/>
      <c r="CE80" s="171"/>
      <c r="CF80" s="171"/>
      <c r="CG80" s="171"/>
      <c r="CH80" s="171"/>
      <c r="CI80" s="171"/>
      <c r="CJ80" s="171"/>
      <c r="CK80" s="171"/>
      <c r="CL80" s="171"/>
      <c r="CM80" s="171"/>
      <c r="CN80" s="171"/>
      <c r="CO80" s="171"/>
      <c r="CP80" s="171"/>
      <c r="CQ80" s="171"/>
      <c r="CR80" s="171"/>
      <c r="CS80" s="171"/>
      <c r="CT80" s="171"/>
      <c r="CU80" s="171"/>
    </row>
    <row r="81" spans="1:99" s="7" customFormat="1" ht="12.75">
      <c r="A81" s="35" t="s">
        <v>136</v>
      </c>
      <c r="B81" s="23">
        <v>40345</v>
      </c>
      <c r="C81" s="24" t="s">
        <v>43</v>
      </c>
      <c r="D81" s="81"/>
      <c r="E81" s="82"/>
      <c r="F81" s="82" t="s">
        <v>40</v>
      </c>
      <c r="G81" s="82" t="s">
        <v>40</v>
      </c>
      <c r="H81" s="82" t="s">
        <v>160</v>
      </c>
      <c r="I81" s="83" t="s">
        <v>161</v>
      </c>
      <c r="J81" s="83" t="s">
        <v>40</v>
      </c>
      <c r="K81" s="83"/>
      <c r="L81" s="83"/>
      <c r="M81" s="83" t="s">
        <v>40</v>
      </c>
      <c r="N81" s="83"/>
      <c r="O81" s="83" t="s">
        <v>162</v>
      </c>
      <c r="P81" s="83"/>
      <c r="Q81" s="83" t="s">
        <v>40</v>
      </c>
      <c r="R81" s="83" t="s">
        <v>152</v>
      </c>
      <c r="S81" s="83"/>
      <c r="T81" s="83"/>
      <c r="U81" s="83"/>
      <c r="V81" s="84" t="s">
        <v>40</v>
      </c>
      <c r="W81" s="84" t="s">
        <v>163</v>
      </c>
      <c r="X81" s="84" t="s">
        <v>157</v>
      </c>
      <c r="Y81" s="84" t="s">
        <v>164</v>
      </c>
      <c r="Z81" s="84"/>
      <c r="AA81" s="84" t="s">
        <v>150</v>
      </c>
      <c r="AB81" s="115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AZ81" s="171"/>
      <c r="BA81" s="171"/>
      <c r="BB81" s="171"/>
      <c r="BC81" s="171"/>
      <c r="BD81" s="171"/>
      <c r="BE81" s="171"/>
      <c r="BF81" s="171"/>
      <c r="BG81" s="171"/>
      <c r="BH81" s="171"/>
      <c r="BI81" s="171"/>
      <c r="BJ81" s="171"/>
      <c r="BK81" s="171"/>
      <c r="BL81" s="171"/>
      <c r="BM81" s="171"/>
      <c r="BN81" s="171"/>
      <c r="BO81" s="171"/>
      <c r="BP81" s="171"/>
      <c r="BQ81" s="171"/>
      <c r="BR81" s="171"/>
      <c r="BS81" s="171"/>
      <c r="BT81" s="171"/>
      <c r="BU81" s="171"/>
      <c r="BV81" s="171"/>
      <c r="BW81" s="171"/>
      <c r="BX81" s="171"/>
      <c r="BY81" s="171"/>
      <c r="BZ81" s="171"/>
      <c r="CA81" s="171"/>
      <c r="CB81" s="171"/>
      <c r="CC81" s="171"/>
      <c r="CD81" s="171"/>
      <c r="CE81" s="171"/>
      <c r="CF81" s="171"/>
      <c r="CG81" s="171"/>
      <c r="CH81" s="171"/>
      <c r="CI81" s="171"/>
      <c r="CJ81" s="171"/>
      <c r="CK81" s="171"/>
      <c r="CL81" s="171"/>
      <c r="CM81" s="171"/>
      <c r="CN81" s="171"/>
      <c r="CO81" s="171"/>
      <c r="CP81" s="171"/>
      <c r="CQ81" s="171"/>
      <c r="CR81" s="171"/>
      <c r="CS81" s="171"/>
      <c r="CT81" s="171"/>
      <c r="CU81" s="171"/>
    </row>
    <row r="82" spans="1:99" s="1" customFormat="1">
      <c r="A82" s="182" t="s">
        <v>46</v>
      </c>
      <c r="B82" s="183"/>
      <c r="C82" s="184"/>
      <c r="D82" s="58" t="str">
        <f>IFERROR((((2*(ABS((D80-D81))))/(D81+D80))*100),Refs!$B$2)</f>
        <v>N/A</v>
      </c>
      <c r="E82" s="59" t="str">
        <f>IFERROR((((2*(ABS((E80-E81))))/(E81+E80))*100),Refs!$B$2)</f>
        <v>N/A</v>
      </c>
      <c r="F82" s="59" t="str">
        <f>IFERROR((((2*(ABS((F80-F81))))/(F81+F80))*100),Refs!$B$2)</f>
        <v>N/A</v>
      </c>
      <c r="G82" s="59" t="str">
        <f>IFERROR((((2*(ABS((G80-G81))))/(G81+G80))*100),Refs!$B$2)</f>
        <v>N/A</v>
      </c>
      <c r="H82" s="59">
        <f>IFERROR((((2*(ABS((H80-H81))))/(H81+H80))*100),Refs!$B$2)</f>
        <v>3.3557046979865772</v>
      </c>
      <c r="I82" s="59">
        <f>IFERROR((((2*(ABS((I80-I81))))/(I81+I80))*100),Refs!$B$2)</f>
        <v>1.3468013468013467</v>
      </c>
      <c r="J82" s="59" t="str">
        <f>IFERROR((((2*(ABS((J80-J81))))/(J81+J80))*100),Refs!$B$2)</f>
        <v>N/A</v>
      </c>
      <c r="K82" s="59" t="str">
        <f>IFERROR((((2*(ABS((K80-K81))))/(K81+K80))*100),Refs!$B$2)</f>
        <v>N/A</v>
      </c>
      <c r="L82" s="59" t="str">
        <f>IFERROR((((2*(ABS((L80-L81))))/(L81+L80))*100),Refs!$B$2)</f>
        <v>N/A</v>
      </c>
      <c r="M82" s="59" t="str">
        <f>IFERROR((((2*(ABS((M80-M81))))/(M81+M80))*100),Refs!$B$2)</f>
        <v>N/A</v>
      </c>
      <c r="N82" s="59" t="str">
        <f>IFERROR((((2*(ABS((N80-N81))))/(N81+N80))*100),Refs!$B$2)</f>
        <v>N/A</v>
      </c>
      <c r="O82" s="59">
        <f>IFERROR((((2*(ABS((O80-O81))))/(O81+O80))*100),Refs!$B$2)</f>
        <v>0.16792611251049538</v>
      </c>
      <c r="P82" s="59" t="str">
        <f>IFERROR((((2*(ABS((P80-P81))))/(P81+P80))*100),Refs!$B$2)</f>
        <v>N/A</v>
      </c>
      <c r="Q82" s="59" t="str">
        <f>IFERROR((((2*(ABS((Q80-Q81))))/(Q81+Q80))*100),Refs!$B$2)</f>
        <v>N/A</v>
      </c>
      <c r="R82" s="59">
        <f>IFERROR((((2*(ABS((R80-R81))))/(R81+R80))*100),Refs!$B$2)</f>
        <v>0</v>
      </c>
      <c r="S82" s="59" t="str">
        <f>IFERROR((((2*(ABS((S80-S81))))/(S81+S80))*100),Refs!$B$2)</f>
        <v>N/A</v>
      </c>
      <c r="T82" s="59" t="str">
        <f>IFERROR((((2*(ABS((T80-T81))))/(T81+T80))*100),Refs!$B$2)</f>
        <v>N/A</v>
      </c>
      <c r="U82" s="59" t="str">
        <f>IFERROR((((2*(ABS((U80-U81))))/(U81+U80))*100),Refs!$B$2)</f>
        <v>N/A</v>
      </c>
      <c r="V82" s="59" t="str">
        <f>IFERROR((((2*(ABS((V80-V81))))/(V81+V80))*100),Refs!$B$2)</f>
        <v>N/A</v>
      </c>
      <c r="W82" s="59">
        <f>IFERROR((ABS(W81-W80)),Refs!$B$2)</f>
        <v>7.0000000000000284E-2</v>
      </c>
      <c r="X82" s="59">
        <f>IFERROR((((2*(ABS((X80-X81))))/(X81+X80))*100),Refs!$B$2)</f>
        <v>0</v>
      </c>
      <c r="Y82" s="59">
        <f>IFERROR((((2*(ABS((Y80-Y81))))/(Y81+Y80))*100),Refs!$B$2)</f>
        <v>2.5641025641025639</v>
      </c>
      <c r="Z82" s="59" t="str">
        <f>IFERROR((((2*(ABS((Z80-Z81))))/(Z81+Z80))*100),Refs!$B$2)</f>
        <v>N/A</v>
      </c>
      <c r="AA82" s="59">
        <f>IFERROR((((2*(ABS((AA80-AA81))))/(AA81+AA80))*100),Refs!$B$2)</f>
        <v>20</v>
      </c>
      <c r="AB82" s="60" t="str">
        <f>IFERROR((((2*(ABS((AB80-AB81))))/(AB81+AB80))*100),Refs!$B$2)</f>
        <v>N/A</v>
      </c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  <c r="BI82" s="150"/>
      <c r="BJ82" s="150"/>
      <c r="BK82" s="150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50"/>
      <c r="BW82" s="150"/>
      <c r="BX82" s="150"/>
      <c r="BY82" s="150"/>
      <c r="BZ82" s="150"/>
      <c r="CA82" s="150"/>
      <c r="CB82" s="150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T82" s="150"/>
      <c r="CU82" s="150"/>
    </row>
    <row r="83" spans="1:99" s="8" customFormat="1">
      <c r="A83" s="176" t="s">
        <v>114</v>
      </c>
      <c r="B83" s="177"/>
      <c r="C83" s="178"/>
      <c r="D83" s="61"/>
      <c r="E83" s="62"/>
      <c r="F83" s="62"/>
      <c r="G83" s="63"/>
      <c r="H83" s="63"/>
      <c r="I83" s="62"/>
      <c r="J83" s="63"/>
      <c r="K83" s="62"/>
      <c r="L83" s="63"/>
      <c r="M83" s="63"/>
      <c r="N83" s="63"/>
      <c r="O83" s="62"/>
      <c r="P83" s="62"/>
      <c r="Q83" s="63"/>
      <c r="R83" s="62"/>
      <c r="S83" s="63"/>
      <c r="T83" s="63"/>
      <c r="U83" s="62"/>
      <c r="V83" s="62"/>
      <c r="W83" s="62"/>
      <c r="X83" s="63"/>
      <c r="Y83" s="62"/>
      <c r="Z83" s="62"/>
      <c r="AA83" s="63"/>
      <c r="AB83" s="112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  <c r="BI83" s="148"/>
      <c r="BJ83" s="148"/>
      <c r="BK83" s="148"/>
      <c r="BL83" s="148"/>
      <c r="BM83" s="148"/>
      <c r="BN83" s="148"/>
      <c r="BO83" s="148"/>
      <c r="BP83" s="148"/>
      <c r="BQ83" s="148"/>
      <c r="BR83" s="148"/>
      <c r="BS83" s="148"/>
      <c r="BT83" s="148"/>
      <c r="BU83" s="148"/>
      <c r="BV83" s="148"/>
      <c r="BW83" s="148"/>
      <c r="BX83" s="148"/>
      <c r="BY83" s="148"/>
      <c r="BZ83" s="148"/>
      <c r="CA83" s="148"/>
      <c r="CB83" s="148"/>
      <c r="CC83" s="148"/>
      <c r="CD83" s="148"/>
      <c r="CE83" s="148"/>
      <c r="CF83" s="148"/>
      <c r="CG83" s="148"/>
      <c r="CH83" s="148"/>
      <c r="CI83" s="148"/>
      <c r="CJ83" s="148"/>
      <c r="CK83" s="148"/>
      <c r="CL83" s="148"/>
      <c r="CM83" s="148"/>
      <c r="CN83" s="148"/>
      <c r="CO83" s="148"/>
      <c r="CP83" s="148"/>
      <c r="CQ83" s="148"/>
      <c r="CR83" s="148"/>
      <c r="CS83" s="148"/>
      <c r="CT83" s="148"/>
      <c r="CU83" s="148"/>
    </row>
    <row r="84" spans="1:99" s="8" customFormat="1">
      <c r="A84" s="176" t="s">
        <v>115</v>
      </c>
      <c r="B84" s="177"/>
      <c r="C84" s="178"/>
      <c r="D84" s="61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6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  <c r="BI84" s="148"/>
      <c r="BJ84" s="148"/>
      <c r="BK84" s="148"/>
      <c r="BL84" s="148"/>
      <c r="BM84" s="148"/>
      <c r="BN84" s="148"/>
      <c r="BO84" s="148"/>
      <c r="BP84" s="148"/>
      <c r="BQ84" s="148"/>
      <c r="BR84" s="148"/>
      <c r="BS84" s="148"/>
      <c r="BT84" s="148"/>
      <c r="BU84" s="148"/>
      <c r="BV84" s="148"/>
      <c r="BW84" s="148"/>
      <c r="BX84" s="148"/>
      <c r="BY84" s="148"/>
      <c r="BZ84" s="148"/>
      <c r="CA84" s="148"/>
      <c r="CB84" s="148"/>
      <c r="CC84" s="148"/>
      <c r="CD84" s="148"/>
      <c r="CE84" s="148"/>
      <c r="CF84" s="148"/>
      <c r="CG84" s="148"/>
      <c r="CH84" s="148"/>
      <c r="CI84" s="148"/>
      <c r="CJ84" s="148"/>
      <c r="CK84" s="148"/>
      <c r="CL84" s="148"/>
      <c r="CM84" s="148"/>
      <c r="CN84" s="148"/>
      <c r="CO84" s="148"/>
      <c r="CP84" s="148"/>
      <c r="CQ84" s="148"/>
      <c r="CR84" s="148"/>
      <c r="CS84" s="148"/>
      <c r="CT84" s="148"/>
      <c r="CU84" s="148"/>
    </row>
    <row r="85" spans="1:99" s="9" customFormat="1" ht="15.75" thickBot="1">
      <c r="A85" s="179" t="s">
        <v>116</v>
      </c>
      <c r="B85" s="180"/>
      <c r="C85" s="181"/>
      <c r="D85" s="67"/>
      <c r="E85" s="68"/>
      <c r="F85" s="68"/>
      <c r="G85" s="69"/>
      <c r="H85" s="69"/>
      <c r="I85" s="68"/>
      <c r="J85" s="69"/>
      <c r="K85" s="68"/>
      <c r="L85" s="69"/>
      <c r="M85" s="69"/>
      <c r="N85" s="69"/>
      <c r="O85" s="68"/>
      <c r="P85" s="68"/>
      <c r="Q85" s="69"/>
      <c r="R85" s="68"/>
      <c r="S85" s="69"/>
      <c r="T85" s="69"/>
      <c r="U85" s="68"/>
      <c r="V85" s="68"/>
      <c r="W85" s="68"/>
      <c r="X85" s="69"/>
      <c r="Y85" s="68"/>
      <c r="Z85" s="68"/>
      <c r="AA85" s="69"/>
      <c r="AB85" s="113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  <c r="BI85" s="148"/>
      <c r="BJ85" s="148"/>
      <c r="BK85" s="148"/>
      <c r="BL85" s="148"/>
      <c r="BM85" s="148"/>
      <c r="BN85" s="148"/>
      <c r="BO85" s="148"/>
      <c r="BP85" s="148"/>
      <c r="BQ85" s="148"/>
      <c r="BR85" s="148"/>
      <c r="BS85" s="148"/>
      <c r="BT85" s="148"/>
      <c r="BU85" s="148"/>
      <c r="BV85" s="148"/>
      <c r="BW85" s="148"/>
      <c r="BX85" s="148"/>
      <c r="BY85" s="148"/>
      <c r="BZ85" s="148"/>
      <c r="CA85" s="148"/>
      <c r="CB85" s="148"/>
      <c r="CC85" s="148"/>
      <c r="CD85" s="148"/>
      <c r="CE85" s="148"/>
      <c r="CF85" s="148"/>
      <c r="CG85" s="148"/>
      <c r="CH85" s="148"/>
      <c r="CI85" s="148"/>
      <c r="CJ85" s="148"/>
      <c r="CK85" s="148"/>
      <c r="CL85" s="148"/>
      <c r="CM85" s="148"/>
      <c r="CN85" s="148"/>
      <c r="CO85" s="148"/>
      <c r="CP85" s="148"/>
      <c r="CQ85" s="148"/>
      <c r="CR85" s="148"/>
      <c r="CS85" s="148"/>
      <c r="CT85" s="148"/>
      <c r="CU85" s="148"/>
    </row>
    <row r="86" spans="1:99" s="7" customFormat="1" ht="12.75">
      <c r="A86" s="20" t="s">
        <v>228</v>
      </c>
      <c r="B86" s="21">
        <v>40365</v>
      </c>
      <c r="C86" s="22" t="s">
        <v>36</v>
      </c>
      <c r="D86" s="46"/>
      <c r="E86" s="47"/>
      <c r="F86" s="47">
        <v>30</v>
      </c>
      <c r="G86" s="48" t="s">
        <v>40</v>
      </c>
      <c r="H86" s="47">
        <v>1560</v>
      </c>
      <c r="I86" s="47">
        <v>1590</v>
      </c>
      <c r="J86" s="47" t="s">
        <v>40</v>
      </c>
      <c r="K86" s="47"/>
      <c r="L86" s="47"/>
      <c r="M86" s="49" t="s">
        <v>40</v>
      </c>
      <c r="N86" s="47"/>
      <c r="O86" s="49">
        <v>2280</v>
      </c>
      <c r="P86" s="47"/>
      <c r="Q86" s="47">
        <v>37</v>
      </c>
      <c r="R86" s="47">
        <v>0.24</v>
      </c>
      <c r="S86" s="48"/>
      <c r="T86" s="47"/>
      <c r="U86" s="48"/>
      <c r="V86" s="47" t="s">
        <v>40</v>
      </c>
      <c r="W86" s="47">
        <v>7.71</v>
      </c>
      <c r="X86" s="48">
        <v>1500</v>
      </c>
      <c r="Y86" s="49">
        <v>2100</v>
      </c>
      <c r="Z86" s="47"/>
      <c r="AA86" s="50">
        <v>2</v>
      </c>
      <c r="AB86" s="110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AZ86" s="171"/>
      <c r="BA86" s="171"/>
      <c r="BB86" s="171"/>
      <c r="BC86" s="171"/>
      <c r="BD86" s="171"/>
      <c r="BE86" s="171"/>
      <c r="BF86" s="171"/>
      <c r="BG86" s="171"/>
      <c r="BH86" s="171"/>
      <c r="BI86" s="171"/>
      <c r="BJ86" s="171"/>
      <c r="BK86" s="171"/>
      <c r="BL86" s="171"/>
      <c r="BM86" s="171"/>
      <c r="BN86" s="171"/>
      <c r="BO86" s="171"/>
      <c r="BP86" s="171"/>
      <c r="BQ86" s="171"/>
      <c r="BR86" s="171"/>
      <c r="BS86" s="171"/>
      <c r="BT86" s="171"/>
      <c r="BU86" s="171"/>
      <c r="BV86" s="171"/>
      <c r="BW86" s="171"/>
      <c r="BX86" s="171"/>
      <c r="BY86" s="171"/>
      <c r="BZ86" s="171"/>
      <c r="CA86" s="171"/>
      <c r="CB86" s="171"/>
      <c r="CC86" s="171"/>
      <c r="CD86" s="171"/>
      <c r="CE86" s="171"/>
      <c r="CF86" s="171"/>
      <c r="CG86" s="171"/>
      <c r="CH86" s="171"/>
      <c r="CI86" s="171"/>
      <c r="CJ86" s="171"/>
      <c r="CK86" s="171"/>
      <c r="CL86" s="171"/>
      <c r="CM86" s="171"/>
      <c r="CN86" s="171"/>
      <c r="CO86" s="171"/>
      <c r="CP86" s="171"/>
      <c r="CQ86" s="171"/>
      <c r="CR86" s="171"/>
      <c r="CS86" s="171"/>
      <c r="CT86" s="171"/>
      <c r="CU86" s="171"/>
    </row>
    <row r="87" spans="1:99" s="7" customFormat="1" ht="12.75">
      <c r="A87" s="35" t="s">
        <v>228</v>
      </c>
      <c r="B87" s="23">
        <v>40365</v>
      </c>
      <c r="C87" s="24" t="s">
        <v>43</v>
      </c>
      <c r="D87" s="52"/>
      <c r="E87" s="53"/>
      <c r="F87" s="53">
        <v>30</v>
      </c>
      <c r="G87" s="54" t="s">
        <v>40</v>
      </c>
      <c r="H87" s="53">
        <v>1580</v>
      </c>
      <c r="I87" s="53">
        <v>1600</v>
      </c>
      <c r="J87" s="53" t="s">
        <v>40</v>
      </c>
      <c r="K87" s="53"/>
      <c r="L87" s="53"/>
      <c r="M87" s="55" t="s">
        <v>40</v>
      </c>
      <c r="N87" s="53"/>
      <c r="O87" s="55">
        <v>2230</v>
      </c>
      <c r="P87" s="53"/>
      <c r="Q87" s="53">
        <v>37</v>
      </c>
      <c r="R87" s="53">
        <v>0.25</v>
      </c>
      <c r="S87" s="54"/>
      <c r="T87" s="53"/>
      <c r="U87" s="54"/>
      <c r="V87" s="53" t="s">
        <v>40</v>
      </c>
      <c r="W87" s="53">
        <v>7.51</v>
      </c>
      <c r="X87" s="54">
        <v>1600</v>
      </c>
      <c r="Y87" s="55">
        <v>2100</v>
      </c>
      <c r="Z87" s="53"/>
      <c r="AA87" s="56">
        <v>2</v>
      </c>
      <c r="AB87" s="111"/>
      <c r="AC87" s="171"/>
      <c r="AD87" s="171"/>
      <c r="AE87" s="171"/>
      <c r="AF87" s="171"/>
      <c r="AG87" s="171"/>
      <c r="AH87" s="171"/>
      <c r="AI87" s="171"/>
      <c r="AJ87" s="171"/>
      <c r="AK87" s="171"/>
      <c r="AL87" s="171"/>
      <c r="AM87" s="171"/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AZ87" s="171"/>
      <c r="BA87" s="171"/>
      <c r="BB87" s="171"/>
      <c r="BC87" s="171"/>
      <c r="BD87" s="171"/>
      <c r="BE87" s="171"/>
      <c r="BF87" s="171"/>
      <c r="BG87" s="171"/>
      <c r="BH87" s="171"/>
      <c r="BI87" s="171"/>
      <c r="BJ87" s="171"/>
      <c r="BK87" s="171"/>
      <c r="BL87" s="171"/>
      <c r="BM87" s="171"/>
      <c r="BN87" s="171"/>
      <c r="BO87" s="171"/>
      <c r="BP87" s="171"/>
      <c r="BQ87" s="171"/>
      <c r="BR87" s="171"/>
      <c r="BS87" s="171"/>
      <c r="BT87" s="171"/>
      <c r="BU87" s="171"/>
      <c r="BV87" s="171"/>
      <c r="BW87" s="171"/>
      <c r="BX87" s="171"/>
      <c r="BY87" s="171"/>
      <c r="BZ87" s="171"/>
      <c r="CA87" s="171"/>
      <c r="CB87" s="171"/>
      <c r="CC87" s="171"/>
      <c r="CD87" s="171"/>
      <c r="CE87" s="171"/>
      <c r="CF87" s="171"/>
      <c r="CG87" s="171"/>
      <c r="CH87" s="171"/>
      <c r="CI87" s="171"/>
      <c r="CJ87" s="171"/>
      <c r="CK87" s="171"/>
      <c r="CL87" s="171"/>
      <c r="CM87" s="171"/>
      <c r="CN87" s="171"/>
      <c r="CO87" s="171"/>
      <c r="CP87" s="171"/>
      <c r="CQ87" s="171"/>
      <c r="CR87" s="171"/>
      <c r="CS87" s="171"/>
      <c r="CT87" s="171"/>
      <c r="CU87" s="171"/>
    </row>
    <row r="88" spans="1:99" s="1" customFormat="1">
      <c r="A88" s="182" t="s">
        <v>46</v>
      </c>
      <c r="B88" s="183"/>
      <c r="C88" s="184"/>
      <c r="D88" s="58" t="str">
        <f>IFERROR((((2*(ABS((D86-D87))))/(D87+D86))*100),Refs!$B$2)</f>
        <v>N/A</v>
      </c>
      <c r="E88" s="59" t="str">
        <f>IFERROR((((2*(ABS((E86-E87))))/(E87+E86))*100),Refs!$B$2)</f>
        <v>N/A</v>
      </c>
      <c r="F88" s="59">
        <f>IFERROR((((2*(ABS((F86-F87))))/(F87+F86))*100),Refs!$B$2)</f>
        <v>0</v>
      </c>
      <c r="G88" s="59" t="str">
        <f>IFERROR((((2*(ABS((G86-G87))))/(G87+G86))*100),Refs!$B$2)</f>
        <v>N/A</v>
      </c>
      <c r="H88" s="59">
        <f>IFERROR((((2*(ABS((H86-H87))))/(H87+H86))*100),Refs!$B$2)</f>
        <v>1.2738853503184715</v>
      </c>
      <c r="I88" s="59">
        <f>IFERROR((((2*(ABS((I86-I87))))/(I87+I86))*100),Refs!$B$2)</f>
        <v>0.62695924764890276</v>
      </c>
      <c r="J88" s="59" t="str">
        <f>IFERROR((((2*(ABS((J86-J87))))/(J87+J86))*100),Refs!$B$2)</f>
        <v>N/A</v>
      </c>
      <c r="K88" s="59" t="str">
        <f>IFERROR((((2*(ABS((K86-K87))))/(K87+K86))*100),Refs!$B$2)</f>
        <v>N/A</v>
      </c>
      <c r="L88" s="59" t="str">
        <f>IFERROR((((2*(ABS((L86-L87))))/(L87+L86))*100),Refs!$B$2)</f>
        <v>N/A</v>
      </c>
      <c r="M88" s="59" t="str">
        <f>IFERROR((((2*(ABS((M86-M87))))/(M87+M86))*100),Refs!$B$2)</f>
        <v>N/A</v>
      </c>
      <c r="N88" s="59" t="str">
        <f>IFERROR((((2*(ABS((N86-N87))))/(N87+N86))*100),Refs!$B$2)</f>
        <v>N/A</v>
      </c>
      <c r="O88" s="59">
        <f>IFERROR((((2*(ABS((O86-O87))))/(O87+O86))*100),Refs!$B$2)</f>
        <v>2.2172949002217295</v>
      </c>
      <c r="P88" s="59" t="str">
        <f>IFERROR((((2*(ABS((P86-P87))))/(P87+P86))*100),Refs!$B$2)</f>
        <v>N/A</v>
      </c>
      <c r="Q88" s="59">
        <f>IFERROR((((2*(ABS((Q86-Q87))))/(Q87+Q86))*100),Refs!$B$2)</f>
        <v>0</v>
      </c>
      <c r="R88" s="59">
        <f>IFERROR((((2*(ABS((R86-R87))))/(R87+R86))*100),Refs!$B$2)</f>
        <v>4.0816326530612281</v>
      </c>
      <c r="S88" s="59" t="str">
        <f>IFERROR((((2*(ABS((S86-S87))))/(S87+S86))*100),Refs!$B$2)</f>
        <v>N/A</v>
      </c>
      <c r="T88" s="59" t="str">
        <f>IFERROR((((2*(ABS((T86-T87))))/(T87+T86))*100),Refs!$B$2)</f>
        <v>N/A</v>
      </c>
      <c r="U88" s="59" t="str">
        <f>IFERROR((((2*(ABS((U86-U87))))/(U87+U86))*100),Refs!$B$2)</f>
        <v>N/A</v>
      </c>
      <c r="V88" s="59" t="str">
        <f>IFERROR((((2*(ABS((V86-V87))))/(V87+V86))*100),Refs!$B$2)</f>
        <v>N/A</v>
      </c>
      <c r="W88" s="59">
        <f>IFERROR((ABS(W87-W86)),Refs!$B$2)</f>
        <v>0.20000000000000018</v>
      </c>
      <c r="X88" s="59">
        <f>IFERROR((((2*(ABS((X86-X87))))/(X87+X86))*100),Refs!$B$2)</f>
        <v>6.4516129032258061</v>
      </c>
      <c r="Y88" s="59">
        <f>IFERROR((((2*(ABS((Y86-Y87))))/(Y87+Y86))*100),Refs!$B$2)</f>
        <v>0</v>
      </c>
      <c r="Z88" s="59" t="str">
        <f>IFERROR((((2*(ABS((Z86-Z87))))/(Z87+Z86))*100),Refs!$B$2)</f>
        <v>N/A</v>
      </c>
      <c r="AA88" s="59">
        <f>IFERROR((((2*(ABS((AA86-AA87))))/(AA87+AA86))*100),Refs!$B$2)</f>
        <v>0</v>
      </c>
      <c r="AB88" s="60" t="str">
        <f>IFERROR((((2*(ABS((AB86-AB87))))/(AB87+AB86))*100),Refs!$B$2)</f>
        <v>N/A</v>
      </c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50"/>
      <c r="BW88" s="150"/>
      <c r="BX88" s="150"/>
      <c r="BY88" s="150"/>
      <c r="BZ88" s="150"/>
      <c r="CA88" s="150"/>
      <c r="CB88" s="150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T88" s="150"/>
      <c r="CU88" s="150"/>
    </row>
    <row r="89" spans="1:99" s="8" customFormat="1">
      <c r="A89" s="176" t="s">
        <v>114</v>
      </c>
      <c r="B89" s="177"/>
      <c r="C89" s="178"/>
      <c r="D89" s="61"/>
      <c r="E89" s="62"/>
      <c r="F89" s="62"/>
      <c r="G89" s="63"/>
      <c r="H89" s="63"/>
      <c r="I89" s="62"/>
      <c r="J89" s="26"/>
      <c r="K89" s="62"/>
      <c r="L89" s="63"/>
      <c r="M89" s="63"/>
      <c r="N89" s="63"/>
      <c r="O89" s="62"/>
      <c r="P89" s="62"/>
      <c r="Q89" s="63"/>
      <c r="R89" s="62"/>
      <c r="S89" s="63"/>
      <c r="T89" s="63"/>
      <c r="U89" s="62"/>
      <c r="V89" s="62"/>
      <c r="W89" s="62"/>
      <c r="X89" s="63"/>
      <c r="Y89" s="26"/>
      <c r="Z89" s="62"/>
      <c r="AA89" s="63"/>
      <c r="AB89" s="112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  <c r="BI89" s="148"/>
      <c r="BJ89" s="148"/>
      <c r="BK89" s="148"/>
      <c r="BL89" s="148"/>
      <c r="BM89" s="148"/>
      <c r="BN89" s="148"/>
      <c r="BO89" s="148"/>
      <c r="BP89" s="148"/>
      <c r="BQ89" s="148"/>
      <c r="BR89" s="148"/>
      <c r="BS89" s="148"/>
      <c r="BT89" s="148"/>
      <c r="BU89" s="148"/>
      <c r="BV89" s="148"/>
      <c r="BW89" s="148"/>
      <c r="BX89" s="148"/>
      <c r="BY89" s="148"/>
      <c r="BZ89" s="148"/>
      <c r="CA89" s="148"/>
      <c r="CB89" s="148"/>
      <c r="CC89" s="148"/>
      <c r="CD89" s="148"/>
      <c r="CE89" s="148"/>
      <c r="CF89" s="148"/>
      <c r="CG89" s="148"/>
      <c r="CH89" s="148"/>
      <c r="CI89" s="148"/>
      <c r="CJ89" s="148"/>
      <c r="CK89" s="148"/>
      <c r="CL89" s="148"/>
      <c r="CM89" s="148"/>
      <c r="CN89" s="148"/>
      <c r="CO89" s="148"/>
      <c r="CP89" s="148"/>
      <c r="CQ89" s="148"/>
      <c r="CR89" s="148"/>
      <c r="CS89" s="148"/>
      <c r="CT89" s="148"/>
      <c r="CU89" s="148"/>
    </row>
    <row r="90" spans="1:99" s="8" customFormat="1">
      <c r="A90" s="176" t="s">
        <v>115</v>
      </c>
      <c r="B90" s="177"/>
      <c r="C90" s="178"/>
      <c r="D90" s="61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6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  <c r="BI90" s="148"/>
      <c r="BJ90" s="148"/>
      <c r="BK90" s="148"/>
      <c r="BL90" s="148"/>
      <c r="BM90" s="148"/>
      <c r="BN90" s="148"/>
      <c r="BO90" s="148"/>
      <c r="BP90" s="148"/>
      <c r="BQ90" s="148"/>
      <c r="BR90" s="148"/>
      <c r="BS90" s="148"/>
      <c r="BT90" s="148"/>
      <c r="BU90" s="148"/>
      <c r="BV90" s="148"/>
      <c r="BW90" s="148"/>
      <c r="BX90" s="148"/>
      <c r="BY90" s="148"/>
      <c r="BZ90" s="148"/>
      <c r="CA90" s="148"/>
      <c r="CB90" s="148"/>
      <c r="CC90" s="148"/>
      <c r="CD90" s="148"/>
      <c r="CE90" s="148"/>
      <c r="CF90" s="148"/>
      <c r="CG90" s="148"/>
      <c r="CH90" s="148"/>
      <c r="CI90" s="148"/>
      <c r="CJ90" s="148"/>
      <c r="CK90" s="148"/>
      <c r="CL90" s="148"/>
      <c r="CM90" s="148"/>
      <c r="CN90" s="148"/>
      <c r="CO90" s="148"/>
      <c r="CP90" s="148"/>
      <c r="CQ90" s="148"/>
      <c r="CR90" s="148"/>
      <c r="CS90" s="148"/>
      <c r="CT90" s="148"/>
      <c r="CU90" s="148"/>
    </row>
    <row r="91" spans="1:99" s="9" customFormat="1" ht="15.75" thickBot="1">
      <c r="A91" s="179" t="s">
        <v>116</v>
      </c>
      <c r="B91" s="180"/>
      <c r="C91" s="181"/>
      <c r="D91" s="67"/>
      <c r="E91" s="68"/>
      <c r="F91" s="68"/>
      <c r="G91" s="69"/>
      <c r="H91" s="69"/>
      <c r="I91" s="68"/>
      <c r="J91" s="36"/>
      <c r="K91" s="68"/>
      <c r="L91" s="69"/>
      <c r="M91" s="69"/>
      <c r="N91" s="69"/>
      <c r="O91" s="68"/>
      <c r="P91" s="68"/>
      <c r="Q91" s="69"/>
      <c r="R91" s="68"/>
      <c r="S91" s="69"/>
      <c r="T91" s="69"/>
      <c r="U91" s="68"/>
      <c r="V91" s="68"/>
      <c r="W91" s="68"/>
      <c r="X91" s="69"/>
      <c r="Y91" s="36"/>
      <c r="Z91" s="68"/>
      <c r="AA91" s="69"/>
      <c r="AB91" s="113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48"/>
      <c r="BO91" s="148"/>
      <c r="BP91" s="148"/>
      <c r="BQ91" s="148"/>
      <c r="BR91" s="148"/>
      <c r="BS91" s="148"/>
      <c r="BT91" s="148"/>
      <c r="BU91" s="148"/>
      <c r="BV91" s="148"/>
      <c r="BW91" s="148"/>
      <c r="BX91" s="148"/>
      <c r="BY91" s="148"/>
      <c r="BZ91" s="148"/>
      <c r="CA91" s="148"/>
      <c r="CB91" s="148"/>
      <c r="CC91" s="148"/>
      <c r="CD91" s="148"/>
      <c r="CE91" s="148"/>
      <c r="CF91" s="148"/>
      <c r="CG91" s="148"/>
      <c r="CH91" s="148"/>
      <c r="CI91" s="148"/>
      <c r="CJ91" s="148"/>
      <c r="CK91" s="148"/>
      <c r="CL91" s="148"/>
      <c r="CM91" s="148"/>
      <c r="CN91" s="148"/>
      <c r="CO91" s="148"/>
      <c r="CP91" s="148"/>
      <c r="CQ91" s="148"/>
      <c r="CR91" s="148"/>
      <c r="CS91" s="148"/>
      <c r="CT91" s="148"/>
      <c r="CU91" s="148"/>
    </row>
    <row r="92" spans="1:99" s="7" customFormat="1" ht="12.75">
      <c r="A92" s="20" t="s">
        <v>125</v>
      </c>
      <c r="B92" s="21">
        <v>40366</v>
      </c>
      <c r="C92" s="22" t="s">
        <v>36</v>
      </c>
      <c r="D92" s="73"/>
      <c r="E92" s="74"/>
      <c r="F92" s="74">
        <v>390</v>
      </c>
      <c r="G92" s="74">
        <v>9.1999999999999993</v>
      </c>
      <c r="H92" s="74">
        <v>1670</v>
      </c>
      <c r="I92" s="75">
        <v>1610</v>
      </c>
      <c r="J92" s="75">
        <v>0.9</v>
      </c>
      <c r="K92" s="75"/>
      <c r="L92" s="75"/>
      <c r="M92" s="75">
        <v>11</v>
      </c>
      <c r="N92" s="75"/>
      <c r="O92" s="75">
        <v>2370</v>
      </c>
      <c r="P92" s="75">
        <v>4.7</v>
      </c>
      <c r="Q92" s="75">
        <v>460</v>
      </c>
      <c r="R92" s="75" t="s">
        <v>74</v>
      </c>
      <c r="S92" s="75"/>
      <c r="T92" s="75"/>
      <c r="U92" s="75"/>
      <c r="V92" s="76" t="s">
        <v>40</v>
      </c>
      <c r="W92" s="76">
        <v>8.35</v>
      </c>
      <c r="X92" s="76">
        <v>1200</v>
      </c>
      <c r="Y92" s="76">
        <v>2300</v>
      </c>
      <c r="Z92" s="76">
        <v>4.4000000000000004</v>
      </c>
      <c r="AA92" s="76">
        <v>2</v>
      </c>
      <c r="AB92" s="114"/>
      <c r="AC92" s="171"/>
      <c r="AD92" s="171"/>
      <c r="AE92" s="171"/>
      <c r="AF92" s="171"/>
      <c r="AG92" s="171"/>
      <c r="AH92" s="171"/>
      <c r="AI92" s="171"/>
      <c r="AJ92" s="171"/>
      <c r="AK92" s="171"/>
      <c r="AL92" s="171"/>
      <c r="AM92" s="171"/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AZ92" s="171"/>
      <c r="BA92" s="171"/>
      <c r="BB92" s="171"/>
      <c r="BC92" s="171"/>
      <c r="BD92" s="171"/>
      <c r="BE92" s="171"/>
      <c r="BF92" s="171"/>
      <c r="BG92" s="171"/>
      <c r="BH92" s="171"/>
      <c r="BI92" s="171"/>
      <c r="BJ92" s="171"/>
      <c r="BK92" s="171"/>
      <c r="BL92" s="171"/>
      <c r="BM92" s="171"/>
      <c r="BN92" s="171"/>
      <c r="BO92" s="171"/>
      <c r="BP92" s="171"/>
      <c r="BQ92" s="171"/>
      <c r="BR92" s="171"/>
      <c r="BS92" s="171"/>
      <c r="BT92" s="171"/>
      <c r="BU92" s="171"/>
      <c r="BV92" s="171"/>
      <c r="BW92" s="171"/>
      <c r="BX92" s="171"/>
      <c r="BY92" s="171"/>
      <c r="BZ92" s="171"/>
      <c r="CA92" s="171"/>
      <c r="CB92" s="171"/>
      <c r="CC92" s="171"/>
      <c r="CD92" s="171"/>
      <c r="CE92" s="171"/>
      <c r="CF92" s="171"/>
      <c r="CG92" s="171"/>
      <c r="CH92" s="171"/>
      <c r="CI92" s="171"/>
      <c r="CJ92" s="171"/>
      <c r="CK92" s="171"/>
      <c r="CL92" s="171"/>
      <c r="CM92" s="171"/>
      <c r="CN92" s="171"/>
      <c r="CO92" s="171"/>
      <c r="CP92" s="171"/>
      <c r="CQ92" s="171"/>
      <c r="CR92" s="171"/>
      <c r="CS92" s="171"/>
      <c r="CT92" s="171"/>
      <c r="CU92" s="171"/>
    </row>
    <row r="93" spans="1:99" s="7" customFormat="1" ht="12.75">
      <c r="A93" s="35" t="s">
        <v>125</v>
      </c>
      <c r="B93" s="23">
        <v>40366</v>
      </c>
      <c r="C93" s="24" t="s">
        <v>43</v>
      </c>
      <c r="D93" s="81"/>
      <c r="E93" s="82"/>
      <c r="F93" s="82">
        <v>400</v>
      </c>
      <c r="G93" s="82">
        <v>7.5</v>
      </c>
      <c r="H93" s="82">
        <v>1630</v>
      </c>
      <c r="I93" s="83">
        <v>1610</v>
      </c>
      <c r="J93" s="83">
        <v>0.8</v>
      </c>
      <c r="K93" s="83"/>
      <c r="L93" s="83"/>
      <c r="M93" s="83">
        <v>8.9</v>
      </c>
      <c r="N93" s="83"/>
      <c r="O93" s="83">
        <v>2460</v>
      </c>
      <c r="P93" s="83">
        <v>3.7</v>
      </c>
      <c r="Q93" s="83">
        <v>470</v>
      </c>
      <c r="R93" s="83" t="s">
        <v>74</v>
      </c>
      <c r="S93" s="83"/>
      <c r="T93" s="83"/>
      <c r="U93" s="83"/>
      <c r="V93" s="84" t="s">
        <v>40</v>
      </c>
      <c r="W93" s="84">
        <v>8.34</v>
      </c>
      <c r="X93" s="84">
        <v>1200</v>
      </c>
      <c r="Y93" s="84">
        <v>2300</v>
      </c>
      <c r="Z93" s="84">
        <v>3.9</v>
      </c>
      <c r="AA93" s="84">
        <v>2</v>
      </c>
      <c r="AB93" s="115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1"/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AZ93" s="171"/>
      <c r="BA93" s="171"/>
      <c r="BB93" s="171"/>
      <c r="BC93" s="171"/>
      <c r="BD93" s="171"/>
      <c r="BE93" s="171"/>
      <c r="BF93" s="171"/>
      <c r="BG93" s="171"/>
      <c r="BH93" s="171"/>
      <c r="BI93" s="171"/>
      <c r="BJ93" s="171"/>
      <c r="BK93" s="171"/>
      <c r="BL93" s="171"/>
      <c r="BM93" s="171"/>
      <c r="BN93" s="171"/>
      <c r="BO93" s="171"/>
      <c r="BP93" s="171"/>
      <c r="BQ93" s="171"/>
      <c r="BR93" s="171"/>
      <c r="BS93" s="171"/>
      <c r="BT93" s="171"/>
      <c r="BU93" s="171"/>
      <c r="BV93" s="171"/>
      <c r="BW93" s="171"/>
      <c r="BX93" s="171"/>
      <c r="BY93" s="171"/>
      <c r="BZ93" s="171"/>
      <c r="CA93" s="171"/>
      <c r="CB93" s="171"/>
      <c r="CC93" s="171"/>
      <c r="CD93" s="171"/>
      <c r="CE93" s="171"/>
      <c r="CF93" s="171"/>
      <c r="CG93" s="171"/>
      <c r="CH93" s="171"/>
      <c r="CI93" s="171"/>
      <c r="CJ93" s="171"/>
      <c r="CK93" s="171"/>
      <c r="CL93" s="171"/>
      <c r="CM93" s="171"/>
      <c r="CN93" s="171"/>
      <c r="CO93" s="171"/>
      <c r="CP93" s="171"/>
      <c r="CQ93" s="171"/>
      <c r="CR93" s="171"/>
      <c r="CS93" s="171"/>
      <c r="CT93" s="171"/>
      <c r="CU93" s="171"/>
    </row>
    <row r="94" spans="1:99" s="1" customFormat="1">
      <c r="A94" s="182" t="s">
        <v>46</v>
      </c>
      <c r="B94" s="183"/>
      <c r="C94" s="184"/>
      <c r="D94" s="58" t="str">
        <f>IFERROR((((2*(ABS((D92-D93))))/(D93+D92))*100),Refs!$B$2)</f>
        <v>N/A</v>
      </c>
      <c r="E94" s="59" t="str">
        <f>IFERROR((((2*(ABS((E92-E93))))/(E93+E92))*100),Refs!$B$2)</f>
        <v>N/A</v>
      </c>
      <c r="F94" s="59">
        <f>IFERROR((((2*(ABS((F92-F93))))/(F93+F92))*100),Refs!$B$2)</f>
        <v>2.5316455696202533</v>
      </c>
      <c r="G94" s="59">
        <f>IFERROR((((2*(ABS((G92-G93))))/(G93+G92))*100),Refs!$B$2)</f>
        <v>20.359281437125741</v>
      </c>
      <c r="H94" s="59">
        <f>IFERROR((((2*(ABS((H92-H93))))/(H93+H92))*100),Refs!$B$2)</f>
        <v>2.4242424242424243</v>
      </c>
      <c r="I94" s="59">
        <f>IFERROR((((2*(ABS((I92-I93))))/(I93+I92))*100),Refs!$B$2)</f>
        <v>0</v>
      </c>
      <c r="J94" s="59">
        <f>IFERROR((((2*(ABS((J92-J93))))/(J93+J92))*100),Refs!$B$2)</f>
        <v>11.764705882352937</v>
      </c>
      <c r="K94" s="59" t="str">
        <f>IFERROR((((2*(ABS((K92-K93))))/(K93+K92))*100),Refs!$B$2)</f>
        <v>N/A</v>
      </c>
      <c r="L94" s="59" t="str">
        <f>IFERROR((((2*(ABS((L92-L93))))/(L93+L92))*100),Refs!$B$2)</f>
        <v>N/A</v>
      </c>
      <c r="M94" s="59">
        <f>IFERROR((((2*(ABS((M92-M93))))/(M93+M92))*100),Refs!$B$2)</f>
        <v>21.105527638190953</v>
      </c>
      <c r="N94" s="59" t="str">
        <f>IFERROR((((2*(ABS((N92-N93))))/(N93+N92))*100),Refs!$B$2)</f>
        <v>N/A</v>
      </c>
      <c r="O94" s="59">
        <f>IFERROR((((2*(ABS((O92-O93))))/(O93+O92))*100),Refs!$B$2)</f>
        <v>3.7267080745341614</v>
      </c>
      <c r="P94" s="59">
        <f>IFERROR((((2*(ABS((P92-P93))))/(P93+P92))*100),Refs!$B$2)</f>
        <v>23.809523809523807</v>
      </c>
      <c r="Q94" s="59">
        <f>IFERROR((((2*(ABS((Q92-Q93))))/(Q93+Q92))*100),Refs!$B$2)</f>
        <v>2.1505376344086025</v>
      </c>
      <c r="R94" s="59" t="str">
        <f>IFERROR((((2*(ABS((R92-R93))))/(R93+R92))*100),Refs!$B$2)</f>
        <v>N/A</v>
      </c>
      <c r="S94" s="59" t="str">
        <f>IFERROR((((2*(ABS((S92-S93))))/(S93+S92))*100),Refs!$B$2)</f>
        <v>N/A</v>
      </c>
      <c r="T94" s="59" t="str">
        <f>IFERROR((((2*(ABS((T92-T93))))/(T93+T92))*100),Refs!$B$2)</f>
        <v>N/A</v>
      </c>
      <c r="U94" s="59" t="str">
        <f>IFERROR((((2*(ABS((U92-U93))))/(U93+U92))*100),Refs!$B$2)</f>
        <v>N/A</v>
      </c>
      <c r="V94" s="59" t="str">
        <f>IFERROR((((2*(ABS((V92-V93))))/(V93+V92))*100),Refs!$B$2)</f>
        <v>N/A</v>
      </c>
      <c r="W94" s="59">
        <f>IFERROR((ABS(W93-W92)),Refs!$B$2)</f>
        <v>9.9999999999997868E-3</v>
      </c>
      <c r="X94" s="59">
        <f>IFERROR((((2*(ABS((X92-X93))))/(X93+X92))*100),Refs!$B$2)</f>
        <v>0</v>
      </c>
      <c r="Y94" s="59">
        <f>IFERROR((((2*(ABS((Y92-Y93))))/(Y93+Y92))*100),Refs!$B$2)</f>
        <v>0</v>
      </c>
      <c r="Z94" s="59">
        <f>IFERROR((((2*(ABS((Z92-Z93))))/(Z93+Z92))*100),Refs!$B$2)</f>
        <v>12.048192771084347</v>
      </c>
      <c r="AA94" s="59">
        <f>IFERROR((((2*(ABS((AA92-AA93))))/(AA93+AA92))*100),Refs!$B$2)</f>
        <v>0</v>
      </c>
      <c r="AB94" s="60" t="str">
        <f>IFERROR((((2*(ABS((AB92-AB93))))/(AB93+AB92))*100),Refs!$B$2)</f>
        <v>N/A</v>
      </c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</row>
    <row r="95" spans="1:99" s="8" customFormat="1">
      <c r="A95" s="176" t="s">
        <v>114</v>
      </c>
      <c r="B95" s="177"/>
      <c r="C95" s="178"/>
      <c r="D95" s="61"/>
      <c r="E95" s="62"/>
      <c r="F95" s="62"/>
      <c r="G95" s="63"/>
      <c r="H95" s="63"/>
      <c r="I95" s="62"/>
      <c r="J95" s="63"/>
      <c r="K95" s="62"/>
      <c r="L95" s="63"/>
      <c r="M95" s="63"/>
      <c r="N95" s="63"/>
      <c r="O95" s="62"/>
      <c r="P95" s="62"/>
      <c r="Q95" s="63"/>
      <c r="R95" s="62"/>
      <c r="S95" s="63"/>
      <c r="T95" s="63"/>
      <c r="U95" s="62"/>
      <c r="V95" s="62"/>
      <c r="W95" s="62"/>
      <c r="X95" s="63"/>
      <c r="Y95" s="26"/>
      <c r="Z95" s="62"/>
      <c r="AA95" s="63"/>
      <c r="AB95" s="112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48"/>
      <c r="BT95" s="148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48"/>
      <c r="CF95" s="148"/>
      <c r="CG95" s="148"/>
      <c r="CH95" s="148"/>
      <c r="CI95" s="148"/>
      <c r="CJ95" s="148"/>
      <c r="CK95" s="148"/>
      <c r="CL95" s="148"/>
      <c r="CM95" s="148"/>
      <c r="CN95" s="148"/>
      <c r="CO95" s="148"/>
      <c r="CP95" s="148"/>
      <c r="CQ95" s="148"/>
      <c r="CR95" s="148"/>
      <c r="CS95" s="148"/>
      <c r="CT95" s="148"/>
      <c r="CU95" s="148"/>
    </row>
    <row r="96" spans="1:99" s="8" customFormat="1">
      <c r="A96" s="176" t="s">
        <v>115</v>
      </c>
      <c r="B96" s="177"/>
      <c r="C96" s="178"/>
      <c r="D96" s="61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6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  <c r="BI96" s="148"/>
      <c r="BJ96" s="148"/>
      <c r="BK96" s="148"/>
      <c r="BL96" s="148"/>
      <c r="BM96" s="148"/>
      <c r="BN96" s="148"/>
      <c r="BO96" s="148"/>
      <c r="BP96" s="148"/>
      <c r="BQ96" s="148"/>
      <c r="BR96" s="148"/>
      <c r="BS96" s="148"/>
      <c r="BT96" s="148"/>
      <c r="BU96" s="148"/>
      <c r="BV96" s="148"/>
      <c r="BW96" s="148"/>
      <c r="BX96" s="148"/>
      <c r="BY96" s="148"/>
      <c r="BZ96" s="148"/>
      <c r="CA96" s="148"/>
      <c r="CB96" s="148"/>
      <c r="CC96" s="148"/>
      <c r="CD96" s="148"/>
      <c r="CE96" s="148"/>
      <c r="CF96" s="148"/>
      <c r="CG96" s="148"/>
      <c r="CH96" s="148"/>
      <c r="CI96" s="148"/>
      <c r="CJ96" s="148"/>
      <c r="CK96" s="148"/>
      <c r="CL96" s="148"/>
      <c r="CM96" s="148"/>
      <c r="CN96" s="148"/>
      <c r="CO96" s="148"/>
      <c r="CP96" s="148"/>
      <c r="CQ96" s="148"/>
      <c r="CR96" s="148"/>
      <c r="CS96" s="148"/>
      <c r="CT96" s="148"/>
      <c r="CU96" s="148"/>
    </row>
    <row r="97" spans="1:99" s="9" customFormat="1" ht="15.75" thickBot="1">
      <c r="A97" s="179" t="s">
        <v>116</v>
      </c>
      <c r="B97" s="180"/>
      <c r="C97" s="181"/>
      <c r="D97" s="67"/>
      <c r="E97" s="68"/>
      <c r="F97" s="68"/>
      <c r="G97" s="69"/>
      <c r="H97" s="69"/>
      <c r="I97" s="68"/>
      <c r="J97" s="69"/>
      <c r="K97" s="68"/>
      <c r="L97" s="69"/>
      <c r="M97" s="69"/>
      <c r="N97" s="69"/>
      <c r="O97" s="68"/>
      <c r="P97" s="68"/>
      <c r="Q97" s="69"/>
      <c r="R97" s="68"/>
      <c r="S97" s="69"/>
      <c r="T97" s="69"/>
      <c r="U97" s="68"/>
      <c r="V97" s="68"/>
      <c r="W97" s="68"/>
      <c r="X97" s="69"/>
      <c r="Y97" s="36"/>
      <c r="Z97" s="68"/>
      <c r="AA97" s="69"/>
      <c r="AB97" s="113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  <c r="BI97" s="148"/>
      <c r="BJ97" s="148"/>
      <c r="BK97" s="148"/>
      <c r="BL97" s="148"/>
      <c r="BM97" s="148"/>
      <c r="BN97" s="148"/>
      <c r="BO97" s="148"/>
      <c r="BP97" s="148"/>
      <c r="BQ97" s="148"/>
      <c r="BR97" s="148"/>
      <c r="BS97" s="148"/>
      <c r="BT97" s="148"/>
      <c r="BU97" s="148"/>
      <c r="BV97" s="148"/>
      <c r="BW97" s="148"/>
      <c r="BX97" s="148"/>
      <c r="BY97" s="148"/>
      <c r="BZ97" s="148"/>
      <c r="CA97" s="148"/>
      <c r="CB97" s="148"/>
      <c r="CC97" s="148"/>
      <c r="CD97" s="148"/>
      <c r="CE97" s="148"/>
      <c r="CF97" s="148"/>
      <c r="CG97" s="148"/>
      <c r="CH97" s="148"/>
      <c r="CI97" s="148"/>
      <c r="CJ97" s="148"/>
      <c r="CK97" s="148"/>
      <c r="CL97" s="148"/>
      <c r="CM97" s="148"/>
      <c r="CN97" s="148"/>
      <c r="CO97" s="148"/>
      <c r="CP97" s="148"/>
      <c r="CQ97" s="148"/>
      <c r="CR97" s="148"/>
      <c r="CS97" s="148"/>
      <c r="CT97" s="148"/>
      <c r="CU97" s="148"/>
    </row>
    <row r="98" spans="1:99" s="7" customFormat="1" ht="12.75">
      <c r="A98" s="20" t="s">
        <v>230</v>
      </c>
      <c r="B98" s="21">
        <v>40372</v>
      </c>
      <c r="C98" s="22" t="s">
        <v>36</v>
      </c>
      <c r="D98" s="73"/>
      <c r="E98" s="74"/>
      <c r="F98" s="74">
        <v>40</v>
      </c>
      <c r="G98" s="74" t="s">
        <v>40</v>
      </c>
      <c r="H98" s="74">
        <v>1440</v>
      </c>
      <c r="I98" s="75">
        <v>1470</v>
      </c>
      <c r="J98" s="75" t="s">
        <v>40</v>
      </c>
      <c r="K98" s="75"/>
      <c r="L98" s="75" t="s">
        <v>128</v>
      </c>
      <c r="M98" s="75" t="s">
        <v>40</v>
      </c>
      <c r="N98" s="75" t="s">
        <v>138</v>
      </c>
      <c r="O98" s="75">
        <v>2080</v>
      </c>
      <c r="P98" s="75"/>
      <c r="Q98" s="75">
        <v>49</v>
      </c>
      <c r="R98" s="75">
        <v>0.09</v>
      </c>
      <c r="S98" s="75"/>
      <c r="T98" s="75"/>
      <c r="U98" s="75"/>
      <c r="V98" s="76" t="s">
        <v>40</v>
      </c>
      <c r="W98" s="76">
        <v>7.65</v>
      </c>
      <c r="X98" s="76">
        <v>1300</v>
      </c>
      <c r="Y98" s="76">
        <v>2000</v>
      </c>
      <c r="Z98" s="76"/>
      <c r="AA98" s="76" t="s">
        <v>134</v>
      </c>
      <c r="AB98" s="114">
        <v>0.4</v>
      </c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  <c r="AM98" s="171"/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171"/>
      <c r="BP98" s="171"/>
      <c r="BQ98" s="171"/>
      <c r="BR98" s="171"/>
      <c r="BS98" s="171"/>
      <c r="BT98" s="171"/>
      <c r="BU98" s="171"/>
      <c r="BV98" s="171"/>
      <c r="BW98" s="171"/>
      <c r="BX98" s="171"/>
      <c r="BY98" s="171"/>
      <c r="BZ98" s="171"/>
      <c r="CA98" s="171"/>
      <c r="CB98" s="171"/>
      <c r="CC98" s="171"/>
      <c r="CD98" s="171"/>
      <c r="CE98" s="171"/>
      <c r="CF98" s="171"/>
      <c r="CG98" s="171"/>
      <c r="CH98" s="171"/>
      <c r="CI98" s="171"/>
      <c r="CJ98" s="171"/>
      <c r="CK98" s="171"/>
      <c r="CL98" s="171"/>
      <c r="CM98" s="171"/>
      <c r="CN98" s="171"/>
      <c r="CO98" s="171"/>
      <c r="CP98" s="171"/>
      <c r="CQ98" s="171"/>
      <c r="CR98" s="171"/>
      <c r="CS98" s="171"/>
      <c r="CT98" s="171"/>
      <c r="CU98" s="171"/>
    </row>
    <row r="99" spans="1:99" s="7" customFormat="1" ht="12.75">
      <c r="A99" s="35" t="s">
        <v>230</v>
      </c>
      <c r="B99" s="23">
        <v>40372</v>
      </c>
      <c r="C99" s="24" t="s">
        <v>43</v>
      </c>
      <c r="D99" s="81"/>
      <c r="E99" s="82"/>
      <c r="F99" s="82">
        <v>39</v>
      </c>
      <c r="G99" s="82" t="s">
        <v>40</v>
      </c>
      <c r="H99" s="82">
        <v>1430</v>
      </c>
      <c r="I99" s="83">
        <v>1440</v>
      </c>
      <c r="J99" s="83" t="s">
        <v>40</v>
      </c>
      <c r="K99" s="83"/>
      <c r="L99" s="83" t="s">
        <v>128</v>
      </c>
      <c r="M99" s="83" t="s">
        <v>40</v>
      </c>
      <c r="N99" s="83" t="s">
        <v>138</v>
      </c>
      <c r="O99" s="83">
        <v>2080</v>
      </c>
      <c r="P99" s="83"/>
      <c r="Q99" s="83">
        <v>47</v>
      </c>
      <c r="R99" s="83">
        <v>0.1</v>
      </c>
      <c r="S99" s="83"/>
      <c r="T99" s="83"/>
      <c r="U99" s="83"/>
      <c r="V99" s="84" t="s">
        <v>40</v>
      </c>
      <c r="W99" s="84">
        <v>7.59</v>
      </c>
      <c r="X99" s="84">
        <v>1300</v>
      </c>
      <c r="Y99" s="84">
        <v>2000</v>
      </c>
      <c r="Z99" s="84"/>
      <c r="AA99" s="84" t="s">
        <v>134</v>
      </c>
      <c r="AB99" s="115">
        <v>0.4</v>
      </c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AZ99" s="171"/>
      <c r="BA99" s="171"/>
      <c r="BB99" s="171"/>
      <c r="BC99" s="171"/>
      <c r="BD99" s="171"/>
      <c r="BE99" s="171"/>
      <c r="BF99" s="171"/>
      <c r="BG99" s="171"/>
      <c r="BH99" s="171"/>
      <c r="BI99" s="171"/>
      <c r="BJ99" s="171"/>
      <c r="BK99" s="171"/>
      <c r="BL99" s="171"/>
      <c r="BM99" s="171"/>
      <c r="BN99" s="171"/>
      <c r="BO99" s="171"/>
      <c r="BP99" s="171"/>
      <c r="BQ99" s="171"/>
      <c r="BR99" s="171"/>
      <c r="BS99" s="171"/>
      <c r="BT99" s="171"/>
      <c r="BU99" s="171"/>
      <c r="BV99" s="171"/>
      <c r="BW99" s="171"/>
      <c r="BX99" s="171"/>
      <c r="BY99" s="171"/>
      <c r="BZ99" s="171"/>
      <c r="CA99" s="171"/>
      <c r="CB99" s="171"/>
      <c r="CC99" s="171"/>
      <c r="CD99" s="171"/>
      <c r="CE99" s="171"/>
      <c r="CF99" s="171"/>
      <c r="CG99" s="171"/>
      <c r="CH99" s="171"/>
      <c r="CI99" s="171"/>
      <c r="CJ99" s="171"/>
      <c r="CK99" s="171"/>
      <c r="CL99" s="171"/>
      <c r="CM99" s="171"/>
      <c r="CN99" s="171"/>
      <c r="CO99" s="171"/>
      <c r="CP99" s="171"/>
      <c r="CQ99" s="171"/>
      <c r="CR99" s="171"/>
      <c r="CS99" s="171"/>
      <c r="CT99" s="171"/>
      <c r="CU99" s="171"/>
    </row>
    <row r="100" spans="1:99" s="1" customFormat="1">
      <c r="A100" s="182" t="s">
        <v>46</v>
      </c>
      <c r="B100" s="183"/>
      <c r="C100" s="184"/>
      <c r="D100" s="58" t="str">
        <f>IFERROR((((2*(ABS((D98-D99))))/(D99+D98))*100),Refs!$B$2)</f>
        <v>N/A</v>
      </c>
      <c r="E100" s="59" t="str">
        <f>IFERROR((((2*(ABS((E98-E99))))/(E99+E98))*100),Refs!$B$2)</f>
        <v>N/A</v>
      </c>
      <c r="F100" s="59">
        <f>IFERROR((((2*(ABS((F98-F99))))/(F99+F98))*100),Refs!$B$2)</f>
        <v>2.5316455696202533</v>
      </c>
      <c r="G100" s="59" t="str">
        <f>IFERROR((((2*(ABS((G98-G99))))/(G99+G98))*100),Refs!$B$2)</f>
        <v>N/A</v>
      </c>
      <c r="H100" s="59">
        <f>IFERROR((((2*(ABS((H98-H99))))/(H99+H98))*100),Refs!$B$2)</f>
        <v>0.69686411149825789</v>
      </c>
      <c r="I100" s="59">
        <f>IFERROR((((2*(ABS((I98-I99))))/(I99+I98))*100),Refs!$B$2)</f>
        <v>2.0618556701030926</v>
      </c>
      <c r="J100" s="59" t="str">
        <f>IFERROR((((2*(ABS((J98-J99))))/(J99+J98))*100),Refs!$B$2)</f>
        <v>N/A</v>
      </c>
      <c r="K100" s="59" t="str">
        <f>IFERROR((((2*(ABS((K98-K99))))/(K99+K98))*100),Refs!$B$2)</f>
        <v>N/A</v>
      </c>
      <c r="L100" s="59" t="str">
        <f>IFERROR((((2*(ABS((L98-L99))))/(L99+L98))*100),Refs!$B$2)</f>
        <v>N/A</v>
      </c>
      <c r="M100" s="59" t="str">
        <f>IFERROR((((2*(ABS((M98-M99))))/(M99+M98))*100),Refs!$B$2)</f>
        <v>N/A</v>
      </c>
      <c r="N100" s="59" t="str">
        <f>IFERROR((((2*(ABS((N98-N99))))/(N99+N98))*100),Refs!$B$2)</f>
        <v>N/A</v>
      </c>
      <c r="O100" s="59">
        <f>IFERROR((((2*(ABS((O98-O99))))/(O99+O98))*100),Refs!$B$2)</f>
        <v>0</v>
      </c>
      <c r="P100" s="59" t="str">
        <f>IFERROR((((2*(ABS((P98-P99))))/(P99+P98))*100),Refs!$B$2)</f>
        <v>N/A</v>
      </c>
      <c r="Q100" s="59">
        <f>IFERROR((((2*(ABS((Q98-Q99))))/(Q99+Q98))*100),Refs!$B$2)</f>
        <v>4.1666666666666661</v>
      </c>
      <c r="R100" s="59">
        <f>IFERROR((((2*(ABS((R98-R99))))/(R99+R98))*100),Refs!$B$2)</f>
        <v>10.526315789473694</v>
      </c>
      <c r="S100" s="59" t="str">
        <f>IFERROR((((2*(ABS((S98-S99))))/(S99+S98))*100),Refs!$B$2)</f>
        <v>N/A</v>
      </c>
      <c r="T100" s="59" t="str">
        <f>IFERROR((((2*(ABS((T98-T99))))/(T99+T98))*100),Refs!$B$2)</f>
        <v>N/A</v>
      </c>
      <c r="U100" s="59" t="str">
        <f>IFERROR((((2*(ABS((U98-U99))))/(U99+U98))*100),Refs!$B$2)</f>
        <v>N/A</v>
      </c>
      <c r="V100" s="59" t="str">
        <f>IFERROR((((2*(ABS((V98-V99))))/(V99+V98))*100),Refs!$B$2)</f>
        <v>N/A</v>
      </c>
      <c r="W100" s="59">
        <f>IFERROR((ABS(W99-W98)),Refs!$B$2)</f>
        <v>6.0000000000000497E-2</v>
      </c>
      <c r="X100" s="59">
        <f>IFERROR((((2*(ABS((X98-X99))))/(X99+X98))*100),Refs!$B$2)</f>
        <v>0</v>
      </c>
      <c r="Y100" s="59">
        <f>IFERROR((((2*(ABS((Y98-Y99))))/(Y99+Y98))*100),Refs!$B$2)</f>
        <v>0</v>
      </c>
      <c r="Z100" s="59" t="str">
        <f>IFERROR((((2*(ABS((Z98-Z99))))/(Z99+Z98))*100),Refs!$B$2)</f>
        <v>N/A</v>
      </c>
      <c r="AA100" s="59" t="str">
        <f>IFERROR((((2*(ABS((AA98-AA99))))/(AA99+AA98))*100),Refs!$B$2)</f>
        <v>N/A</v>
      </c>
      <c r="AB100" s="60">
        <f>IFERROR((((2*(ABS((AB98-AB99))))/(AB99+AB98))*100),Refs!$B$2)</f>
        <v>0</v>
      </c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50"/>
      <c r="BW100" s="150"/>
      <c r="BX100" s="150"/>
      <c r="BY100" s="150"/>
      <c r="BZ100" s="150"/>
      <c r="CA100" s="150"/>
      <c r="CB100" s="150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/>
    </row>
    <row r="101" spans="1:99" s="8" customFormat="1">
      <c r="A101" s="176" t="s">
        <v>114</v>
      </c>
      <c r="B101" s="177"/>
      <c r="C101" s="178"/>
      <c r="D101" s="61"/>
      <c r="E101" s="62"/>
      <c r="F101" s="62"/>
      <c r="G101" s="63"/>
      <c r="H101" s="63"/>
      <c r="I101" s="62"/>
      <c r="J101" s="63"/>
      <c r="K101" s="62"/>
      <c r="L101" s="63"/>
      <c r="M101" s="63"/>
      <c r="N101" s="63"/>
      <c r="O101" s="62"/>
      <c r="P101" s="62"/>
      <c r="Q101" s="63"/>
      <c r="R101" s="62"/>
      <c r="S101" s="63"/>
      <c r="T101" s="63"/>
      <c r="U101" s="62"/>
      <c r="V101" s="62"/>
      <c r="W101" s="62"/>
      <c r="X101" s="63"/>
      <c r="Y101" s="26"/>
      <c r="Z101" s="62"/>
      <c r="AA101" s="63"/>
      <c r="AB101" s="112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  <c r="BI101" s="148"/>
      <c r="BJ101" s="148"/>
      <c r="BK101" s="148"/>
      <c r="BL101" s="148"/>
      <c r="BM101" s="148"/>
      <c r="BN101" s="148"/>
      <c r="BO101" s="148"/>
      <c r="BP101" s="148"/>
      <c r="BQ101" s="148"/>
      <c r="BR101" s="148"/>
      <c r="BS101" s="148"/>
      <c r="BT101" s="148"/>
      <c r="BU101" s="148"/>
      <c r="BV101" s="148"/>
      <c r="BW101" s="148"/>
      <c r="BX101" s="148"/>
      <c r="BY101" s="148"/>
      <c r="BZ101" s="148"/>
      <c r="CA101" s="148"/>
      <c r="CB101" s="148"/>
      <c r="CC101" s="148"/>
      <c r="CD101" s="148"/>
      <c r="CE101" s="148"/>
      <c r="CF101" s="148"/>
      <c r="CG101" s="148"/>
      <c r="CH101" s="148"/>
      <c r="CI101" s="148"/>
      <c r="CJ101" s="148"/>
      <c r="CK101" s="148"/>
      <c r="CL101" s="148"/>
      <c r="CM101" s="148"/>
      <c r="CN101" s="148"/>
      <c r="CO101" s="148"/>
      <c r="CP101" s="148"/>
      <c r="CQ101" s="148"/>
      <c r="CR101" s="148"/>
      <c r="CS101" s="148"/>
      <c r="CT101" s="148"/>
      <c r="CU101" s="148"/>
    </row>
    <row r="102" spans="1:99" s="8" customFormat="1">
      <c r="A102" s="176" t="s">
        <v>115</v>
      </c>
      <c r="B102" s="177"/>
      <c r="C102" s="178"/>
      <c r="D102" s="61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6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  <c r="BI102" s="148"/>
      <c r="BJ102" s="148"/>
      <c r="BK102" s="148"/>
      <c r="BL102" s="148"/>
      <c r="BM102" s="148"/>
      <c r="BN102" s="148"/>
      <c r="BO102" s="148"/>
      <c r="BP102" s="148"/>
      <c r="BQ102" s="148"/>
      <c r="BR102" s="148"/>
      <c r="BS102" s="148"/>
      <c r="BT102" s="148"/>
      <c r="BU102" s="148"/>
      <c r="BV102" s="148"/>
      <c r="BW102" s="148"/>
      <c r="BX102" s="148"/>
      <c r="BY102" s="148"/>
      <c r="BZ102" s="148"/>
      <c r="CA102" s="148"/>
      <c r="CB102" s="148"/>
      <c r="CC102" s="148"/>
      <c r="CD102" s="148"/>
      <c r="CE102" s="148"/>
      <c r="CF102" s="148"/>
      <c r="CG102" s="148"/>
      <c r="CH102" s="148"/>
      <c r="CI102" s="148"/>
      <c r="CJ102" s="148"/>
      <c r="CK102" s="148"/>
      <c r="CL102" s="148"/>
      <c r="CM102" s="148"/>
      <c r="CN102" s="148"/>
      <c r="CO102" s="148"/>
      <c r="CP102" s="148"/>
      <c r="CQ102" s="148"/>
      <c r="CR102" s="148"/>
      <c r="CS102" s="148"/>
      <c r="CT102" s="148"/>
      <c r="CU102" s="148"/>
    </row>
    <row r="103" spans="1:99" s="9" customFormat="1" ht="15.75" thickBot="1">
      <c r="A103" s="179" t="s">
        <v>116</v>
      </c>
      <c r="B103" s="180"/>
      <c r="C103" s="181"/>
      <c r="D103" s="67"/>
      <c r="E103" s="68"/>
      <c r="F103" s="68"/>
      <c r="G103" s="69"/>
      <c r="H103" s="69"/>
      <c r="I103" s="68"/>
      <c r="J103" s="69"/>
      <c r="K103" s="68"/>
      <c r="L103" s="69"/>
      <c r="M103" s="69"/>
      <c r="N103" s="69"/>
      <c r="O103" s="68"/>
      <c r="P103" s="68"/>
      <c r="Q103" s="69"/>
      <c r="R103" s="68"/>
      <c r="S103" s="69"/>
      <c r="T103" s="69"/>
      <c r="U103" s="68"/>
      <c r="V103" s="68"/>
      <c r="W103" s="68"/>
      <c r="X103" s="69"/>
      <c r="Y103" s="36"/>
      <c r="Z103" s="68"/>
      <c r="AA103" s="69"/>
      <c r="AB103" s="113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  <c r="BI103" s="148"/>
      <c r="BJ103" s="148"/>
      <c r="BK103" s="148"/>
      <c r="BL103" s="148"/>
      <c r="BM103" s="148"/>
      <c r="BN103" s="148"/>
      <c r="BO103" s="148"/>
      <c r="BP103" s="148"/>
      <c r="BQ103" s="148"/>
      <c r="BR103" s="148"/>
      <c r="BS103" s="148"/>
      <c r="BT103" s="148"/>
      <c r="BU103" s="148"/>
      <c r="BV103" s="148"/>
      <c r="BW103" s="148"/>
      <c r="BX103" s="148"/>
      <c r="BY103" s="148"/>
      <c r="BZ103" s="148"/>
      <c r="CA103" s="148"/>
      <c r="CB103" s="148"/>
      <c r="CC103" s="148"/>
      <c r="CD103" s="148"/>
      <c r="CE103" s="148"/>
      <c r="CF103" s="148"/>
      <c r="CG103" s="148"/>
      <c r="CH103" s="148"/>
      <c r="CI103" s="148"/>
      <c r="CJ103" s="148"/>
      <c r="CK103" s="148"/>
      <c r="CL103" s="148"/>
      <c r="CM103" s="148"/>
      <c r="CN103" s="148"/>
      <c r="CO103" s="148"/>
      <c r="CP103" s="148"/>
      <c r="CQ103" s="148"/>
      <c r="CR103" s="148"/>
      <c r="CS103" s="148"/>
      <c r="CT103" s="148"/>
      <c r="CU103" s="148"/>
    </row>
    <row r="104" spans="1:99" s="7" customFormat="1" ht="12.75">
      <c r="A104" s="20" t="s">
        <v>120</v>
      </c>
      <c r="B104" s="21">
        <v>40381</v>
      </c>
      <c r="C104" s="22" t="s">
        <v>36</v>
      </c>
      <c r="D104" s="73" t="s">
        <v>40</v>
      </c>
      <c r="E104" s="74">
        <v>44.5</v>
      </c>
      <c r="F104" s="74">
        <v>540</v>
      </c>
      <c r="G104" s="74" t="s">
        <v>40</v>
      </c>
      <c r="H104" s="74"/>
      <c r="I104" s="75">
        <v>3160</v>
      </c>
      <c r="J104" s="75">
        <v>1.7</v>
      </c>
      <c r="K104" s="75"/>
      <c r="L104" s="75"/>
      <c r="M104" s="75" t="s">
        <v>40</v>
      </c>
      <c r="N104" s="75"/>
      <c r="O104" s="75">
        <v>3930</v>
      </c>
      <c r="P104" s="75"/>
      <c r="Q104" s="75">
        <v>660</v>
      </c>
      <c r="R104" s="75"/>
      <c r="S104" s="75"/>
      <c r="T104" s="75"/>
      <c r="U104" s="75"/>
      <c r="V104" s="76" t="s">
        <v>40</v>
      </c>
      <c r="W104" s="76">
        <v>7.7</v>
      </c>
      <c r="X104" s="76">
        <v>2700</v>
      </c>
      <c r="Y104" s="76"/>
      <c r="Z104" s="76"/>
      <c r="AA104" s="76">
        <v>2</v>
      </c>
      <c r="AB104" s="114"/>
      <c r="AC104" s="171"/>
      <c r="AD104" s="171"/>
      <c r="AE104" s="171"/>
      <c r="AF104" s="171"/>
      <c r="AG104" s="171"/>
      <c r="AH104" s="171"/>
      <c r="AI104" s="171"/>
      <c r="AJ104" s="171"/>
      <c r="AK104" s="171"/>
      <c r="AL104" s="171"/>
      <c r="AM104" s="171"/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  <c r="BC104" s="171"/>
      <c r="BD104" s="171"/>
      <c r="BE104" s="171"/>
      <c r="BF104" s="171"/>
      <c r="BG104" s="171"/>
      <c r="BH104" s="171"/>
      <c r="BI104" s="171"/>
      <c r="BJ104" s="171"/>
      <c r="BK104" s="171"/>
      <c r="BL104" s="171"/>
      <c r="BM104" s="171"/>
      <c r="BN104" s="171"/>
      <c r="BO104" s="171"/>
      <c r="BP104" s="171"/>
      <c r="BQ104" s="171"/>
      <c r="BR104" s="171"/>
      <c r="BS104" s="171"/>
      <c r="BT104" s="171"/>
      <c r="BU104" s="171"/>
      <c r="BV104" s="171"/>
      <c r="BW104" s="171"/>
      <c r="BX104" s="171"/>
      <c r="BY104" s="171"/>
      <c r="BZ104" s="171"/>
      <c r="CA104" s="171"/>
      <c r="CB104" s="171"/>
      <c r="CC104" s="171"/>
      <c r="CD104" s="171"/>
      <c r="CE104" s="171"/>
      <c r="CF104" s="171"/>
      <c r="CG104" s="171"/>
      <c r="CH104" s="171"/>
      <c r="CI104" s="171"/>
      <c r="CJ104" s="171"/>
      <c r="CK104" s="171"/>
      <c r="CL104" s="171"/>
      <c r="CM104" s="171"/>
      <c r="CN104" s="171"/>
      <c r="CO104" s="171"/>
      <c r="CP104" s="171"/>
      <c r="CQ104" s="171"/>
      <c r="CR104" s="171"/>
      <c r="CS104" s="171"/>
      <c r="CT104" s="171"/>
      <c r="CU104" s="171"/>
    </row>
    <row r="105" spans="1:99" s="7" customFormat="1" ht="12.75">
      <c r="A105" s="35" t="s">
        <v>120</v>
      </c>
      <c r="B105" s="23">
        <v>40381</v>
      </c>
      <c r="C105" s="24" t="s">
        <v>43</v>
      </c>
      <c r="D105" s="81" t="s">
        <v>40</v>
      </c>
      <c r="E105" s="82">
        <v>46.6</v>
      </c>
      <c r="F105" s="82">
        <v>540</v>
      </c>
      <c r="G105" s="82" t="s">
        <v>40</v>
      </c>
      <c r="H105" s="82"/>
      <c r="I105" s="83">
        <v>3070</v>
      </c>
      <c r="J105" s="83">
        <v>11</v>
      </c>
      <c r="K105" s="83"/>
      <c r="L105" s="83"/>
      <c r="M105" s="83" t="s">
        <v>40</v>
      </c>
      <c r="N105" s="83"/>
      <c r="O105" s="83">
        <v>3910</v>
      </c>
      <c r="P105" s="83"/>
      <c r="Q105" s="83">
        <v>660</v>
      </c>
      <c r="R105" s="83"/>
      <c r="S105" s="83"/>
      <c r="T105" s="83"/>
      <c r="U105" s="83"/>
      <c r="V105" s="84" t="s">
        <v>40</v>
      </c>
      <c r="W105" s="84">
        <v>7.88</v>
      </c>
      <c r="X105" s="84">
        <v>2000</v>
      </c>
      <c r="Y105" s="84"/>
      <c r="Z105" s="84"/>
      <c r="AA105" s="84">
        <v>3</v>
      </c>
      <c r="AB105" s="115"/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  <c r="BC105" s="171"/>
      <c r="BD105" s="171"/>
      <c r="BE105" s="171"/>
      <c r="BF105" s="171"/>
      <c r="BG105" s="171"/>
      <c r="BH105" s="171"/>
      <c r="BI105" s="171"/>
      <c r="BJ105" s="171"/>
      <c r="BK105" s="171"/>
      <c r="BL105" s="171"/>
      <c r="BM105" s="171"/>
      <c r="BN105" s="171"/>
      <c r="BO105" s="171"/>
      <c r="BP105" s="171"/>
      <c r="BQ105" s="171"/>
      <c r="BR105" s="171"/>
      <c r="BS105" s="171"/>
      <c r="BT105" s="171"/>
      <c r="BU105" s="171"/>
      <c r="BV105" s="171"/>
      <c r="BW105" s="171"/>
      <c r="BX105" s="171"/>
      <c r="BY105" s="171"/>
      <c r="BZ105" s="171"/>
      <c r="CA105" s="171"/>
      <c r="CB105" s="171"/>
      <c r="CC105" s="171"/>
      <c r="CD105" s="171"/>
      <c r="CE105" s="171"/>
      <c r="CF105" s="171"/>
      <c r="CG105" s="171"/>
      <c r="CH105" s="171"/>
      <c r="CI105" s="171"/>
      <c r="CJ105" s="171"/>
      <c r="CK105" s="171"/>
      <c r="CL105" s="171"/>
      <c r="CM105" s="171"/>
      <c r="CN105" s="171"/>
      <c r="CO105" s="171"/>
      <c r="CP105" s="171"/>
      <c r="CQ105" s="171"/>
      <c r="CR105" s="171"/>
      <c r="CS105" s="171"/>
      <c r="CT105" s="171"/>
      <c r="CU105" s="171"/>
    </row>
    <row r="106" spans="1:99" s="1" customFormat="1">
      <c r="A106" s="182" t="s">
        <v>46</v>
      </c>
      <c r="B106" s="183"/>
      <c r="C106" s="184"/>
      <c r="D106" s="58" t="str">
        <f>IFERROR((((2*(ABS((D104-D105))))/(D105+D104))*100),Refs!$B$2)</f>
        <v>N/A</v>
      </c>
      <c r="E106" s="59">
        <f>IFERROR((((2*(ABS((E104-E105))))/(E105+E104))*100),Refs!$B$2)</f>
        <v>4.6103183315038452</v>
      </c>
      <c r="F106" s="59">
        <f>IFERROR((((2*(ABS((F104-F105))))/(F105+F104))*100),Refs!$B$2)</f>
        <v>0</v>
      </c>
      <c r="G106" s="59" t="str">
        <f>IFERROR((((2*(ABS((G104-G105))))/(G105+G104))*100),Refs!$B$2)</f>
        <v>N/A</v>
      </c>
      <c r="H106" s="59" t="str">
        <f>IFERROR((((2*(ABS((H104-H105))))/(H105+H104))*100),Refs!$B$2)</f>
        <v>N/A</v>
      </c>
      <c r="I106" s="59">
        <f>IFERROR((((2*(ABS((I104-I105))))/(I105+I104))*100),Refs!$B$2)</f>
        <v>2.8892455858747992</v>
      </c>
      <c r="J106" s="59">
        <f>IFERROR((((2*(ABS((J104-J105))))/(J105+J104))*100),Refs!$B$2)</f>
        <v>146.45669291338587</v>
      </c>
      <c r="K106" s="59" t="str">
        <f>IFERROR((((2*(ABS((K104-K105))))/(K105+K104))*100),Refs!$B$2)</f>
        <v>N/A</v>
      </c>
      <c r="L106" s="59" t="str">
        <f>IFERROR((((2*(ABS((L104-L105))))/(L105+L104))*100),Refs!$B$2)</f>
        <v>N/A</v>
      </c>
      <c r="M106" s="59" t="str">
        <f>IFERROR((((2*(ABS((M104-M105))))/(M105+M104))*100),Refs!$B$2)</f>
        <v>N/A</v>
      </c>
      <c r="N106" s="59" t="str">
        <f>IFERROR((((2*(ABS((N104-N105))))/(N105+N104))*100),Refs!$B$2)</f>
        <v>N/A</v>
      </c>
      <c r="O106" s="59">
        <f>IFERROR((((2*(ABS((O104-O105))))/(O105+O104))*100),Refs!$B$2)</f>
        <v>0.51020408163265307</v>
      </c>
      <c r="P106" s="59" t="str">
        <f>IFERROR((((2*(ABS((P104-P105))))/(P105+P104))*100),Refs!$B$2)</f>
        <v>N/A</v>
      </c>
      <c r="Q106" s="59">
        <f>IFERROR((((2*(ABS((Q104-Q105))))/(Q105+Q104))*100),Refs!$B$2)</f>
        <v>0</v>
      </c>
      <c r="R106" s="59" t="str">
        <f>IFERROR((((2*(ABS((R104-R105))))/(R105+R104))*100),Refs!$B$2)</f>
        <v>N/A</v>
      </c>
      <c r="S106" s="59" t="str">
        <f>IFERROR((((2*(ABS((S104-S105))))/(S105+S104))*100),Refs!$B$2)</f>
        <v>N/A</v>
      </c>
      <c r="T106" s="59" t="str">
        <f>IFERROR((((2*(ABS((T104-T105))))/(T105+T104))*100),Refs!$B$2)</f>
        <v>N/A</v>
      </c>
      <c r="U106" s="59" t="str">
        <f>IFERROR((((2*(ABS((U104-U105))))/(U105+U104))*100),Refs!$B$2)</f>
        <v>N/A</v>
      </c>
      <c r="V106" s="59" t="str">
        <f>IFERROR((((2*(ABS((V104-V105))))/(V105+V104))*100),Refs!$B$2)</f>
        <v>N/A</v>
      </c>
      <c r="W106" s="59">
        <f>IFERROR((ABS(W105-W104)),Refs!$B$2)</f>
        <v>0.17999999999999972</v>
      </c>
      <c r="X106" s="59">
        <f>IFERROR((((2*(ABS((X104-X105))))/(X105+X104))*100),Refs!$B$2)</f>
        <v>29.787234042553191</v>
      </c>
      <c r="Y106" s="59" t="str">
        <f>IFERROR((((2*(ABS((Y104-Y105))))/(Y105+Y104))*100),Refs!$B$2)</f>
        <v>N/A</v>
      </c>
      <c r="Z106" s="59" t="str">
        <f>IFERROR((((2*(ABS((Z104-Z105))))/(Z105+Z104))*100),Refs!$B$2)</f>
        <v>N/A</v>
      </c>
      <c r="AA106" s="59">
        <f>IFERROR((((2*(ABS((AA104-AA105))))/(AA105+AA104))*100),Refs!$B$2)</f>
        <v>40</v>
      </c>
      <c r="AB106" s="60" t="str">
        <f>IFERROR((((2*(ABS((AB104-AB105))))/(AB105+AB104))*100),Refs!$B$2)</f>
        <v>N/A</v>
      </c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50"/>
      <c r="BW106" s="150"/>
      <c r="BX106" s="150"/>
      <c r="BY106" s="150"/>
      <c r="BZ106" s="150"/>
      <c r="CA106" s="150"/>
      <c r="CB106" s="150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T106" s="150"/>
      <c r="CU106" s="150"/>
    </row>
    <row r="107" spans="1:99" s="8" customFormat="1" ht="84.75" customHeight="1">
      <c r="A107" s="176" t="s">
        <v>114</v>
      </c>
      <c r="B107" s="177"/>
      <c r="C107" s="178"/>
      <c r="D107" s="61"/>
      <c r="E107" s="26"/>
      <c r="F107" s="62"/>
      <c r="G107" s="63"/>
      <c r="H107" s="63"/>
      <c r="I107" s="62"/>
      <c r="J107" s="89" t="s">
        <v>245</v>
      </c>
      <c r="K107" s="62"/>
      <c r="L107" s="63"/>
      <c r="M107" s="63"/>
      <c r="N107" s="63"/>
      <c r="O107" s="62"/>
      <c r="P107" s="62"/>
      <c r="Q107" s="63"/>
      <c r="R107" s="62"/>
      <c r="S107" s="63"/>
      <c r="T107" s="63"/>
      <c r="U107" s="62"/>
      <c r="V107" s="62"/>
      <c r="W107" s="62"/>
      <c r="X107" s="63"/>
      <c r="Y107" s="62"/>
      <c r="Z107" s="62"/>
      <c r="AA107" s="63"/>
      <c r="AB107" s="112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  <c r="BI107" s="148"/>
      <c r="BJ107" s="148"/>
      <c r="BK107" s="148"/>
      <c r="BL107" s="148"/>
      <c r="BM107" s="148"/>
      <c r="BN107" s="148"/>
      <c r="BO107" s="148"/>
      <c r="BP107" s="148"/>
      <c r="BQ107" s="148"/>
      <c r="BR107" s="148"/>
      <c r="BS107" s="148"/>
      <c r="BT107" s="148"/>
      <c r="BU107" s="148"/>
      <c r="BV107" s="148"/>
      <c r="BW107" s="148"/>
      <c r="BX107" s="148"/>
      <c r="BY107" s="148"/>
      <c r="BZ107" s="148"/>
      <c r="CA107" s="148"/>
      <c r="CB107" s="148"/>
      <c r="CC107" s="148"/>
      <c r="CD107" s="148"/>
      <c r="CE107" s="148"/>
      <c r="CF107" s="148"/>
      <c r="CG107" s="148"/>
      <c r="CH107" s="148"/>
      <c r="CI107" s="148"/>
      <c r="CJ107" s="148"/>
      <c r="CK107" s="148"/>
      <c r="CL107" s="148"/>
      <c r="CM107" s="148"/>
      <c r="CN107" s="148"/>
      <c r="CO107" s="148"/>
      <c r="CP107" s="148"/>
      <c r="CQ107" s="148"/>
      <c r="CR107" s="148"/>
      <c r="CS107" s="148"/>
      <c r="CT107" s="148"/>
      <c r="CU107" s="148"/>
    </row>
    <row r="108" spans="1:99" s="8" customFormat="1">
      <c r="A108" s="176" t="s">
        <v>115</v>
      </c>
      <c r="B108" s="177"/>
      <c r="C108" s="178"/>
      <c r="D108" s="61"/>
      <c r="E108" s="63"/>
      <c r="F108" s="63"/>
      <c r="G108" s="63"/>
      <c r="H108" s="63"/>
      <c r="I108" s="63"/>
      <c r="J108" s="90" t="s">
        <v>118</v>
      </c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6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  <c r="BI108" s="148"/>
      <c r="BJ108" s="148"/>
      <c r="BK108" s="148"/>
      <c r="BL108" s="148"/>
      <c r="BM108" s="148"/>
      <c r="BN108" s="148"/>
      <c r="BO108" s="148"/>
      <c r="BP108" s="148"/>
      <c r="BQ108" s="148"/>
      <c r="BR108" s="148"/>
      <c r="BS108" s="148"/>
      <c r="BT108" s="148"/>
      <c r="BU108" s="148"/>
      <c r="BV108" s="148"/>
      <c r="BW108" s="148"/>
      <c r="BX108" s="148"/>
      <c r="BY108" s="148"/>
      <c r="BZ108" s="148"/>
      <c r="CA108" s="148"/>
      <c r="CB108" s="148"/>
      <c r="CC108" s="148"/>
      <c r="CD108" s="148"/>
      <c r="CE108" s="148"/>
      <c r="CF108" s="148"/>
      <c r="CG108" s="148"/>
      <c r="CH108" s="148"/>
      <c r="CI108" s="148"/>
      <c r="CJ108" s="148"/>
      <c r="CK108" s="148"/>
      <c r="CL108" s="148"/>
      <c r="CM108" s="148"/>
      <c r="CN108" s="148"/>
      <c r="CO108" s="148"/>
      <c r="CP108" s="148"/>
      <c r="CQ108" s="148"/>
      <c r="CR108" s="148"/>
      <c r="CS108" s="148"/>
      <c r="CT108" s="148"/>
      <c r="CU108" s="148"/>
    </row>
    <row r="109" spans="1:99" s="9" customFormat="1" ht="26.25" thickBot="1">
      <c r="A109" s="179" t="s">
        <v>116</v>
      </c>
      <c r="B109" s="180"/>
      <c r="C109" s="181"/>
      <c r="D109" s="67"/>
      <c r="E109" s="36"/>
      <c r="F109" s="68"/>
      <c r="G109" s="69"/>
      <c r="H109" s="69"/>
      <c r="I109" s="68"/>
      <c r="J109" s="91" t="s">
        <v>130</v>
      </c>
      <c r="K109" s="68"/>
      <c r="L109" s="69"/>
      <c r="M109" s="69"/>
      <c r="N109" s="69"/>
      <c r="O109" s="68"/>
      <c r="P109" s="68"/>
      <c r="Q109" s="69"/>
      <c r="R109" s="68"/>
      <c r="S109" s="69"/>
      <c r="T109" s="69"/>
      <c r="U109" s="68"/>
      <c r="V109" s="68"/>
      <c r="W109" s="68"/>
      <c r="X109" s="69"/>
      <c r="Y109" s="68"/>
      <c r="Z109" s="68"/>
      <c r="AA109" s="69"/>
      <c r="AB109" s="113"/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  <c r="BI109" s="148"/>
      <c r="BJ109" s="148"/>
      <c r="BK109" s="148"/>
      <c r="BL109" s="148"/>
      <c r="BM109" s="148"/>
      <c r="BN109" s="148"/>
      <c r="BO109" s="148"/>
      <c r="BP109" s="148"/>
      <c r="BQ109" s="148"/>
      <c r="BR109" s="148"/>
      <c r="BS109" s="148"/>
      <c r="BT109" s="148"/>
      <c r="BU109" s="148"/>
      <c r="BV109" s="148"/>
      <c r="BW109" s="148"/>
      <c r="BX109" s="148"/>
      <c r="BY109" s="148"/>
      <c r="BZ109" s="148"/>
      <c r="CA109" s="148"/>
      <c r="CB109" s="148"/>
      <c r="CC109" s="148"/>
      <c r="CD109" s="148"/>
      <c r="CE109" s="148"/>
      <c r="CF109" s="148"/>
      <c r="CG109" s="148"/>
      <c r="CH109" s="148"/>
      <c r="CI109" s="148"/>
      <c r="CJ109" s="148"/>
      <c r="CK109" s="148"/>
      <c r="CL109" s="148"/>
      <c r="CM109" s="148"/>
      <c r="CN109" s="148"/>
      <c r="CO109" s="148"/>
      <c r="CP109" s="148"/>
      <c r="CQ109" s="148"/>
      <c r="CR109" s="148"/>
      <c r="CS109" s="148"/>
      <c r="CT109" s="148"/>
      <c r="CU109" s="148"/>
    </row>
    <row r="110" spans="1:99" s="7" customFormat="1" ht="12.75">
      <c r="A110" s="39" t="s">
        <v>129</v>
      </c>
      <c r="B110" s="31">
        <v>40373</v>
      </c>
      <c r="C110" s="33" t="s">
        <v>36</v>
      </c>
      <c r="D110" s="73"/>
      <c r="E110" s="74"/>
      <c r="F110" s="74">
        <v>93</v>
      </c>
      <c r="G110" s="74" t="s">
        <v>40</v>
      </c>
      <c r="H110" s="74">
        <v>359</v>
      </c>
      <c r="I110" s="75">
        <v>378</v>
      </c>
      <c r="J110" s="75">
        <v>0.7</v>
      </c>
      <c r="K110" s="75"/>
      <c r="L110" s="75"/>
      <c r="M110" s="75" t="s">
        <v>40</v>
      </c>
      <c r="N110" s="75"/>
      <c r="O110" s="75">
        <v>684</v>
      </c>
      <c r="P110" s="75">
        <v>2</v>
      </c>
      <c r="Q110" s="75">
        <v>110</v>
      </c>
      <c r="R110" s="75" t="s">
        <v>74</v>
      </c>
      <c r="S110" s="75"/>
      <c r="T110" s="75"/>
      <c r="U110" s="75"/>
      <c r="V110" s="76" t="s">
        <v>40</v>
      </c>
      <c r="W110" s="76">
        <v>8.07</v>
      </c>
      <c r="X110" s="76">
        <v>230</v>
      </c>
      <c r="Y110" s="76">
        <v>510</v>
      </c>
      <c r="Z110" s="76">
        <v>2.1</v>
      </c>
      <c r="AA110" s="76">
        <v>26</v>
      </c>
      <c r="AB110" s="114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  <c r="BC110" s="171"/>
      <c r="BD110" s="171"/>
      <c r="BE110" s="171"/>
      <c r="BF110" s="171"/>
      <c r="BG110" s="171"/>
      <c r="BH110" s="171"/>
      <c r="BI110" s="171"/>
      <c r="BJ110" s="171"/>
      <c r="BK110" s="171"/>
      <c r="BL110" s="171"/>
      <c r="BM110" s="171"/>
      <c r="BN110" s="171"/>
      <c r="BO110" s="171"/>
      <c r="BP110" s="171"/>
      <c r="BQ110" s="171"/>
      <c r="BR110" s="171"/>
      <c r="BS110" s="171"/>
      <c r="BT110" s="171"/>
      <c r="BU110" s="171"/>
      <c r="BV110" s="171"/>
      <c r="BW110" s="171"/>
      <c r="BX110" s="171"/>
      <c r="BY110" s="171"/>
      <c r="BZ110" s="171"/>
      <c r="CA110" s="171"/>
      <c r="CB110" s="171"/>
      <c r="CC110" s="171"/>
      <c r="CD110" s="171"/>
      <c r="CE110" s="171"/>
      <c r="CF110" s="171"/>
      <c r="CG110" s="171"/>
      <c r="CH110" s="171"/>
      <c r="CI110" s="171"/>
      <c r="CJ110" s="171"/>
      <c r="CK110" s="171"/>
      <c r="CL110" s="171"/>
      <c r="CM110" s="171"/>
      <c r="CN110" s="171"/>
      <c r="CO110" s="171"/>
      <c r="CP110" s="171"/>
      <c r="CQ110" s="171"/>
      <c r="CR110" s="171"/>
      <c r="CS110" s="171"/>
      <c r="CT110" s="171"/>
      <c r="CU110" s="171"/>
    </row>
    <row r="111" spans="1:99" s="7" customFormat="1" ht="12.75">
      <c r="A111" s="40" t="s">
        <v>129</v>
      </c>
      <c r="B111" s="32">
        <v>40373</v>
      </c>
      <c r="C111" s="34" t="s">
        <v>43</v>
      </c>
      <c r="D111" s="81"/>
      <c r="E111" s="82"/>
      <c r="F111" s="82">
        <v>92</v>
      </c>
      <c r="G111" s="82" t="s">
        <v>40</v>
      </c>
      <c r="H111" s="82">
        <v>361</v>
      </c>
      <c r="I111" s="83">
        <v>371</v>
      </c>
      <c r="J111" s="83">
        <v>1.2</v>
      </c>
      <c r="K111" s="83"/>
      <c r="L111" s="83"/>
      <c r="M111" s="83" t="s">
        <v>40</v>
      </c>
      <c r="N111" s="83"/>
      <c r="O111" s="83">
        <v>686</v>
      </c>
      <c r="P111" s="83">
        <v>1.9</v>
      </c>
      <c r="Q111" s="83">
        <v>110</v>
      </c>
      <c r="R111" s="83" t="s">
        <v>74</v>
      </c>
      <c r="S111" s="83"/>
      <c r="T111" s="83"/>
      <c r="U111" s="83"/>
      <c r="V111" s="84" t="s">
        <v>40</v>
      </c>
      <c r="W111" s="84">
        <v>8.0500000000000007</v>
      </c>
      <c r="X111" s="84">
        <v>230</v>
      </c>
      <c r="Y111" s="84">
        <v>490</v>
      </c>
      <c r="Z111" s="84">
        <v>2</v>
      </c>
      <c r="AA111" s="84">
        <v>26</v>
      </c>
      <c r="AB111" s="115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  <c r="AM111" s="171"/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  <c r="BC111" s="171"/>
      <c r="BD111" s="171"/>
      <c r="BE111" s="171"/>
      <c r="BF111" s="171"/>
      <c r="BG111" s="171"/>
      <c r="BH111" s="171"/>
      <c r="BI111" s="171"/>
      <c r="BJ111" s="171"/>
      <c r="BK111" s="171"/>
      <c r="BL111" s="171"/>
      <c r="BM111" s="171"/>
      <c r="BN111" s="171"/>
      <c r="BO111" s="171"/>
      <c r="BP111" s="171"/>
      <c r="BQ111" s="171"/>
      <c r="BR111" s="171"/>
      <c r="BS111" s="171"/>
      <c r="BT111" s="171"/>
      <c r="BU111" s="171"/>
      <c r="BV111" s="171"/>
      <c r="BW111" s="171"/>
      <c r="BX111" s="171"/>
      <c r="BY111" s="171"/>
      <c r="BZ111" s="171"/>
      <c r="CA111" s="171"/>
      <c r="CB111" s="171"/>
      <c r="CC111" s="171"/>
      <c r="CD111" s="171"/>
      <c r="CE111" s="171"/>
      <c r="CF111" s="171"/>
      <c r="CG111" s="171"/>
      <c r="CH111" s="171"/>
      <c r="CI111" s="171"/>
      <c r="CJ111" s="171"/>
      <c r="CK111" s="171"/>
      <c r="CL111" s="171"/>
      <c r="CM111" s="171"/>
      <c r="CN111" s="171"/>
      <c r="CO111" s="171"/>
      <c r="CP111" s="171"/>
      <c r="CQ111" s="171"/>
      <c r="CR111" s="171"/>
      <c r="CS111" s="171"/>
      <c r="CT111" s="171"/>
      <c r="CU111" s="171"/>
    </row>
    <row r="112" spans="1:99" s="1" customFormat="1">
      <c r="A112" s="182" t="s">
        <v>46</v>
      </c>
      <c r="B112" s="183"/>
      <c r="C112" s="184"/>
      <c r="D112" s="58" t="str">
        <f>IFERROR((((2*(ABS((D110-D111))))/(D111+D110))*100),Refs!$B$2)</f>
        <v>N/A</v>
      </c>
      <c r="E112" s="59" t="str">
        <f>IFERROR((((2*(ABS((E110-E111))))/(E111+E110))*100),Refs!$B$2)</f>
        <v>N/A</v>
      </c>
      <c r="F112" s="59">
        <f>IFERROR((((2*(ABS((F110-F111))))/(F111+F110))*100),Refs!$B$2)</f>
        <v>1.0810810810810811</v>
      </c>
      <c r="G112" s="59" t="str">
        <f>IFERROR((((2*(ABS((G110-G111))))/(G111+G110))*100),Refs!$B$2)</f>
        <v>N/A</v>
      </c>
      <c r="H112" s="59">
        <f>IFERROR((((2*(ABS((H110-H111))))/(H111+H110))*100),Refs!$B$2)</f>
        <v>0.55555555555555558</v>
      </c>
      <c r="I112" s="59">
        <f>IFERROR((((2*(ABS((I110-I111))))/(I111+I110))*100),Refs!$B$2)</f>
        <v>1.8691588785046727</v>
      </c>
      <c r="J112" s="59">
        <f>IFERROR((((2*(ABS((J110-J111))))/(J111+J110))*100),Refs!$B$2)</f>
        <v>52.631578947368418</v>
      </c>
      <c r="K112" s="59" t="str">
        <f>IFERROR((((2*(ABS((K110-K111))))/(K111+K110))*100),Refs!$B$2)</f>
        <v>N/A</v>
      </c>
      <c r="L112" s="59" t="str">
        <f>IFERROR((((2*(ABS((L110-L111))))/(L111+L110))*100),Refs!$B$2)</f>
        <v>N/A</v>
      </c>
      <c r="M112" s="59" t="str">
        <f>IFERROR((((2*(ABS((M110-M111))))/(M111+M110))*100),Refs!$B$2)</f>
        <v>N/A</v>
      </c>
      <c r="N112" s="59" t="str">
        <f>IFERROR((((2*(ABS((N110-N111))))/(N111+N110))*100),Refs!$B$2)</f>
        <v>N/A</v>
      </c>
      <c r="O112" s="59">
        <f>IFERROR((((2*(ABS((O110-O111))))/(O111+O110))*100),Refs!$B$2)</f>
        <v>0.29197080291970801</v>
      </c>
      <c r="P112" s="59">
        <f>IFERROR((((2*(ABS((P110-P111))))/(P111+P110))*100),Refs!$B$2)</f>
        <v>5.1282051282051331</v>
      </c>
      <c r="Q112" s="59">
        <f>IFERROR((((2*(ABS((Q110-Q111))))/(Q111+Q110))*100),Refs!$B$2)</f>
        <v>0</v>
      </c>
      <c r="R112" s="59" t="str">
        <f>IFERROR((((2*(ABS((R110-R111))))/(R111+R110))*100),Refs!$B$2)</f>
        <v>N/A</v>
      </c>
      <c r="S112" s="59" t="str">
        <f>IFERROR((((2*(ABS((S110-S111))))/(S111+S110))*100),Refs!$B$2)</f>
        <v>N/A</v>
      </c>
      <c r="T112" s="59" t="str">
        <f>IFERROR((((2*(ABS((T110-T111))))/(T111+T110))*100),Refs!$B$2)</f>
        <v>N/A</v>
      </c>
      <c r="U112" s="59" t="str">
        <f>IFERROR((((2*(ABS((U110-U111))))/(U111+U110))*100),Refs!$B$2)</f>
        <v>N/A</v>
      </c>
      <c r="V112" s="59" t="str">
        <f>IFERROR((((2*(ABS((V110-V111))))/(V111+V110))*100),Refs!$B$2)</f>
        <v>N/A</v>
      </c>
      <c r="W112" s="59">
        <f>IFERROR((ABS(W111-W110)),Refs!$B$2)</f>
        <v>1.9999999999999574E-2</v>
      </c>
      <c r="X112" s="59">
        <f>IFERROR((((2*(ABS((X110-X111))))/(X111+X110))*100),Refs!$B$2)</f>
        <v>0</v>
      </c>
      <c r="Y112" s="59">
        <f>IFERROR((((2*(ABS((Y110-Y111))))/(Y111+Y110))*100),Refs!$B$2)</f>
        <v>4</v>
      </c>
      <c r="Z112" s="59">
        <f>IFERROR((((2*(ABS((Z110-Z111))))/(Z111+Z110))*100),Refs!$B$2)</f>
        <v>4.8780487804878101</v>
      </c>
      <c r="AA112" s="59">
        <f>IFERROR((((2*(ABS((AA110-AA111))))/(AA111+AA110))*100),Refs!$B$2)</f>
        <v>0</v>
      </c>
      <c r="AB112" s="60" t="str">
        <f>IFERROR((((2*(ABS((AB110-AB111))))/(AB111+AB110))*100),Refs!$B$2)</f>
        <v>N/A</v>
      </c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</row>
    <row r="113" spans="1:99" s="8" customFormat="1" ht="78.75" customHeight="1">
      <c r="A113" s="176" t="s">
        <v>114</v>
      </c>
      <c r="B113" s="177"/>
      <c r="C113" s="178"/>
      <c r="D113" s="61"/>
      <c r="E113" s="62"/>
      <c r="F113" s="62"/>
      <c r="G113" s="63"/>
      <c r="H113" s="63"/>
      <c r="I113" s="62"/>
      <c r="J113" s="89" t="s">
        <v>238</v>
      </c>
      <c r="K113" s="62"/>
      <c r="L113" s="63"/>
      <c r="M113" s="63"/>
      <c r="N113" s="63"/>
      <c r="O113" s="62"/>
      <c r="P113" s="62"/>
      <c r="Q113" s="63"/>
      <c r="R113" s="62"/>
      <c r="S113" s="63"/>
      <c r="T113" s="63"/>
      <c r="U113" s="62"/>
      <c r="V113" s="62"/>
      <c r="W113" s="62"/>
      <c r="X113" s="63"/>
      <c r="Y113" s="62"/>
      <c r="Z113" s="62"/>
      <c r="AA113" s="63"/>
      <c r="AB113" s="112"/>
      <c r="AC113" s="148"/>
      <c r="AD113" s="148"/>
      <c r="AE113" s="148"/>
      <c r="AF113" s="148"/>
      <c r="AG113" s="148"/>
      <c r="AH113" s="148"/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  <c r="BI113" s="148"/>
      <c r="BJ113" s="148"/>
      <c r="BK113" s="148"/>
      <c r="BL113" s="148"/>
      <c r="BM113" s="148"/>
      <c r="BN113" s="148"/>
      <c r="BO113" s="148"/>
      <c r="BP113" s="148"/>
      <c r="BQ113" s="148"/>
      <c r="BR113" s="148"/>
      <c r="BS113" s="148"/>
      <c r="BT113" s="148"/>
      <c r="BU113" s="148"/>
      <c r="BV113" s="148"/>
      <c r="BW113" s="148"/>
      <c r="BX113" s="148"/>
      <c r="BY113" s="148"/>
      <c r="BZ113" s="148"/>
      <c r="CA113" s="148"/>
      <c r="CB113" s="148"/>
      <c r="CC113" s="148"/>
      <c r="CD113" s="148"/>
      <c r="CE113" s="148"/>
      <c r="CF113" s="148"/>
      <c r="CG113" s="148"/>
      <c r="CH113" s="148"/>
      <c r="CI113" s="148"/>
      <c r="CJ113" s="148"/>
      <c r="CK113" s="148"/>
      <c r="CL113" s="148"/>
      <c r="CM113" s="148"/>
      <c r="CN113" s="148"/>
      <c r="CO113" s="148"/>
      <c r="CP113" s="148"/>
      <c r="CQ113" s="148"/>
      <c r="CR113" s="148"/>
      <c r="CS113" s="148"/>
      <c r="CT113" s="148"/>
      <c r="CU113" s="148"/>
    </row>
    <row r="114" spans="1:99" s="8" customFormat="1">
      <c r="A114" s="176" t="s">
        <v>115</v>
      </c>
      <c r="B114" s="177"/>
      <c r="C114" s="178"/>
      <c r="D114" s="61"/>
      <c r="E114" s="63"/>
      <c r="F114" s="63"/>
      <c r="G114" s="63"/>
      <c r="H114" s="63"/>
      <c r="I114" s="63"/>
      <c r="J114" s="90" t="s">
        <v>118</v>
      </c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6"/>
      <c r="AC114" s="148"/>
      <c r="AD114" s="148"/>
      <c r="AE114" s="148"/>
      <c r="AF114" s="148"/>
      <c r="AG114" s="148"/>
      <c r="AH114" s="148"/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  <c r="BI114" s="148"/>
      <c r="BJ114" s="148"/>
      <c r="BK114" s="148"/>
      <c r="BL114" s="148"/>
      <c r="BM114" s="148"/>
      <c r="BN114" s="148"/>
      <c r="BO114" s="148"/>
      <c r="BP114" s="148"/>
      <c r="BQ114" s="148"/>
      <c r="BR114" s="148"/>
      <c r="BS114" s="148"/>
      <c r="BT114" s="148"/>
      <c r="BU114" s="148"/>
      <c r="BV114" s="148"/>
      <c r="BW114" s="148"/>
      <c r="BX114" s="148"/>
      <c r="BY114" s="148"/>
      <c r="BZ114" s="148"/>
      <c r="CA114" s="148"/>
      <c r="CB114" s="148"/>
      <c r="CC114" s="148"/>
      <c r="CD114" s="148"/>
      <c r="CE114" s="148"/>
      <c r="CF114" s="148"/>
      <c r="CG114" s="148"/>
      <c r="CH114" s="148"/>
      <c r="CI114" s="148"/>
      <c r="CJ114" s="148"/>
      <c r="CK114" s="148"/>
      <c r="CL114" s="148"/>
      <c r="CM114" s="148"/>
      <c r="CN114" s="148"/>
      <c r="CO114" s="148"/>
      <c r="CP114" s="148"/>
      <c r="CQ114" s="148"/>
      <c r="CR114" s="148"/>
      <c r="CS114" s="148"/>
      <c r="CT114" s="148"/>
      <c r="CU114" s="148"/>
    </row>
    <row r="115" spans="1:99" s="9" customFormat="1" ht="26.25" thickBot="1">
      <c r="A115" s="179" t="s">
        <v>116</v>
      </c>
      <c r="B115" s="180"/>
      <c r="C115" s="181"/>
      <c r="D115" s="67"/>
      <c r="E115" s="68"/>
      <c r="F115" s="68"/>
      <c r="G115" s="69"/>
      <c r="H115" s="69"/>
      <c r="I115" s="68"/>
      <c r="J115" s="91" t="s">
        <v>130</v>
      </c>
      <c r="K115" s="68"/>
      <c r="L115" s="69"/>
      <c r="M115" s="69"/>
      <c r="N115" s="69"/>
      <c r="O115" s="68"/>
      <c r="P115" s="68"/>
      <c r="Q115" s="69"/>
      <c r="R115" s="68"/>
      <c r="S115" s="69"/>
      <c r="T115" s="69"/>
      <c r="U115" s="68"/>
      <c r="V115" s="68"/>
      <c r="W115" s="68"/>
      <c r="X115" s="69"/>
      <c r="Y115" s="68"/>
      <c r="Z115" s="68"/>
      <c r="AA115" s="69"/>
      <c r="AB115" s="113"/>
      <c r="AC115" s="148"/>
      <c r="AD115" s="148"/>
      <c r="AE115" s="148"/>
      <c r="AF115" s="148"/>
      <c r="AG115" s="148"/>
      <c r="AH115" s="148"/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148"/>
      <c r="BT115" s="148"/>
      <c r="BU115" s="148"/>
      <c r="BV115" s="148"/>
      <c r="BW115" s="148"/>
      <c r="BX115" s="148"/>
      <c r="BY115" s="148"/>
      <c r="BZ115" s="148"/>
      <c r="CA115" s="148"/>
      <c r="CB115" s="148"/>
      <c r="CC115" s="148"/>
      <c r="CD115" s="148"/>
      <c r="CE115" s="148"/>
      <c r="CF115" s="148"/>
      <c r="CG115" s="148"/>
      <c r="CH115" s="148"/>
      <c r="CI115" s="148"/>
      <c r="CJ115" s="148"/>
      <c r="CK115" s="148"/>
      <c r="CL115" s="148"/>
      <c r="CM115" s="148"/>
      <c r="CN115" s="148"/>
      <c r="CO115" s="148"/>
      <c r="CP115" s="148"/>
      <c r="CQ115" s="148"/>
      <c r="CR115" s="148"/>
      <c r="CS115" s="148"/>
      <c r="CT115" s="148"/>
      <c r="CU115" s="148"/>
    </row>
    <row r="116" spans="1:99">
      <c r="D116" s="118"/>
      <c r="E116" s="6" t="s">
        <v>266</v>
      </c>
    </row>
    <row r="117" spans="1:99" s="2" customFormat="1">
      <c r="D117" s="8"/>
      <c r="E117" s="8"/>
      <c r="AC117" s="150"/>
      <c r="AD117" s="150"/>
      <c r="AE117" s="150"/>
      <c r="AF117" s="150"/>
      <c r="AG117" s="150"/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  <c r="BI117" s="150"/>
      <c r="BJ117" s="150"/>
      <c r="BK117" s="150"/>
      <c r="BL117" s="150"/>
      <c r="BM117" s="150"/>
      <c r="BN117" s="150"/>
      <c r="BO117" s="150"/>
      <c r="BP117" s="150"/>
      <c r="BQ117" s="150"/>
      <c r="BR117" s="150"/>
      <c r="BS117" s="150"/>
      <c r="BT117" s="150"/>
      <c r="BU117" s="150"/>
      <c r="BV117" s="150"/>
      <c r="BW117" s="150"/>
      <c r="BX117" s="150"/>
      <c r="BY117" s="150"/>
      <c r="BZ117" s="150"/>
      <c r="CA117" s="150"/>
      <c r="CB117" s="150"/>
      <c r="CC117" s="150"/>
      <c r="CD117" s="150"/>
      <c r="CE117" s="150"/>
      <c r="CF117" s="150"/>
      <c r="CG117" s="150"/>
      <c r="CH117" s="150"/>
      <c r="CI117" s="150"/>
      <c r="CJ117" s="150"/>
      <c r="CK117" s="150"/>
      <c r="CL117" s="150"/>
      <c r="CM117" s="150"/>
      <c r="CN117" s="150"/>
      <c r="CO117" s="150"/>
      <c r="CP117" s="150"/>
      <c r="CQ117" s="150"/>
      <c r="CR117" s="150"/>
      <c r="CS117" s="150"/>
      <c r="CT117" s="150"/>
      <c r="CU117" s="150"/>
    </row>
    <row r="118" spans="1:99" s="2" customFormat="1">
      <c r="D118" s="8"/>
      <c r="E118" s="8"/>
      <c r="AC118" s="150"/>
      <c r="AD118" s="150"/>
      <c r="AE118" s="150"/>
      <c r="AF118" s="150"/>
      <c r="AG118" s="150"/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  <c r="BI118" s="150"/>
      <c r="BJ118" s="150"/>
      <c r="BK118" s="150"/>
      <c r="BL118" s="150"/>
      <c r="BM118" s="150"/>
      <c r="BN118" s="150"/>
      <c r="BO118" s="150"/>
      <c r="BP118" s="150"/>
      <c r="BQ118" s="150"/>
      <c r="BR118" s="150"/>
      <c r="BS118" s="150"/>
      <c r="BT118" s="150"/>
      <c r="BU118" s="150"/>
      <c r="BV118" s="150"/>
      <c r="BW118" s="150"/>
      <c r="BX118" s="150"/>
      <c r="BY118" s="150"/>
      <c r="BZ118" s="150"/>
      <c r="CA118" s="150"/>
      <c r="CB118" s="150"/>
      <c r="CC118" s="150"/>
      <c r="CD118" s="150"/>
      <c r="CE118" s="150"/>
      <c r="CF118" s="150"/>
      <c r="CG118" s="150"/>
      <c r="CH118" s="150"/>
      <c r="CI118" s="150"/>
      <c r="CJ118" s="150"/>
      <c r="CK118" s="150"/>
      <c r="CL118" s="150"/>
      <c r="CM118" s="150"/>
      <c r="CN118" s="150"/>
      <c r="CO118" s="150"/>
      <c r="CP118" s="150"/>
      <c r="CQ118" s="150"/>
      <c r="CR118" s="150"/>
      <c r="CS118" s="150"/>
      <c r="CT118" s="150"/>
      <c r="CU118" s="150"/>
    </row>
    <row r="119" spans="1:99" s="2" customFormat="1">
      <c r="D119" s="8"/>
      <c r="E119" s="8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  <c r="BI119" s="150"/>
      <c r="BJ119" s="150"/>
      <c r="BK119" s="150"/>
      <c r="BL119" s="150"/>
      <c r="BM119" s="150"/>
      <c r="BN119" s="150"/>
      <c r="BO119" s="150"/>
      <c r="BP119" s="150"/>
      <c r="BQ119" s="150"/>
      <c r="BR119" s="150"/>
      <c r="BS119" s="150"/>
      <c r="BT119" s="150"/>
      <c r="BU119" s="150"/>
      <c r="BV119" s="150"/>
      <c r="BW119" s="150"/>
      <c r="BX119" s="150"/>
      <c r="BY119" s="150"/>
      <c r="BZ119" s="150"/>
      <c r="CA119" s="150"/>
      <c r="CB119" s="150"/>
      <c r="CC119" s="150"/>
      <c r="CD119" s="150"/>
      <c r="CE119" s="150"/>
      <c r="CF119" s="150"/>
      <c r="CG119" s="150"/>
      <c r="CH119" s="150"/>
      <c r="CI119" s="150"/>
      <c r="CJ119" s="150"/>
      <c r="CK119" s="150"/>
      <c r="CL119" s="150"/>
      <c r="CM119" s="150"/>
      <c r="CN119" s="150"/>
      <c r="CO119" s="150"/>
      <c r="CP119" s="150"/>
      <c r="CQ119" s="150"/>
      <c r="CR119" s="150"/>
      <c r="CS119" s="150"/>
      <c r="CT119" s="150"/>
      <c r="CU119" s="150"/>
    </row>
    <row r="120" spans="1:99" s="2" customFormat="1" ht="15.75" thickBot="1">
      <c r="D120" s="8"/>
      <c r="E120" s="8"/>
      <c r="AC120" s="150"/>
      <c r="AD120" s="150"/>
      <c r="AE120" s="150"/>
      <c r="AF120" s="150"/>
      <c r="AG120" s="150"/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  <c r="BI120" s="150"/>
      <c r="BJ120" s="150"/>
      <c r="BK120" s="150"/>
      <c r="BL120" s="150"/>
      <c r="BM120" s="150"/>
      <c r="BN120" s="150"/>
      <c r="BO120" s="150"/>
      <c r="BP120" s="150"/>
      <c r="BQ120" s="150"/>
      <c r="BR120" s="150"/>
      <c r="BS120" s="150"/>
      <c r="BT120" s="150"/>
      <c r="BU120" s="150"/>
      <c r="BV120" s="150"/>
      <c r="BW120" s="150"/>
      <c r="BX120" s="150"/>
      <c r="BY120" s="150"/>
      <c r="BZ120" s="150"/>
      <c r="CA120" s="150"/>
      <c r="CB120" s="150"/>
      <c r="CC120" s="150"/>
      <c r="CD120" s="150"/>
      <c r="CE120" s="150"/>
      <c r="CF120" s="150"/>
      <c r="CG120" s="150"/>
      <c r="CH120" s="150"/>
      <c r="CI120" s="150"/>
      <c r="CJ120" s="150"/>
      <c r="CK120" s="150"/>
      <c r="CL120" s="150"/>
      <c r="CM120" s="150"/>
      <c r="CN120" s="150"/>
      <c r="CO120" s="150"/>
      <c r="CP120" s="150"/>
      <c r="CQ120" s="150"/>
      <c r="CR120" s="150"/>
      <c r="CS120" s="150"/>
      <c r="CT120" s="150"/>
      <c r="CU120" s="150"/>
    </row>
    <row r="121" spans="1:99" s="7" customFormat="1" ht="12.75">
      <c r="A121" s="20" t="s">
        <v>125</v>
      </c>
      <c r="B121" s="21">
        <v>40408</v>
      </c>
      <c r="C121" s="22" t="s">
        <v>36</v>
      </c>
      <c r="D121" s="73"/>
      <c r="E121" s="74"/>
      <c r="F121" s="74">
        <v>410</v>
      </c>
      <c r="G121" s="74">
        <v>11</v>
      </c>
      <c r="H121" s="74">
        <v>1840</v>
      </c>
      <c r="I121" s="75">
        <v>1800</v>
      </c>
      <c r="J121" s="75">
        <v>0.9</v>
      </c>
      <c r="K121" s="75"/>
      <c r="L121" s="75"/>
      <c r="M121" s="75">
        <v>14</v>
      </c>
      <c r="N121" s="75"/>
      <c r="O121" s="75">
        <v>2610</v>
      </c>
      <c r="P121" s="75">
        <v>2.8</v>
      </c>
      <c r="Q121" s="75">
        <v>480</v>
      </c>
      <c r="R121" s="75" t="s">
        <v>74</v>
      </c>
      <c r="S121" s="75"/>
      <c r="T121" s="75"/>
      <c r="U121" s="75"/>
      <c r="V121" s="76" t="s">
        <v>40</v>
      </c>
      <c r="W121" s="76">
        <v>8.4</v>
      </c>
      <c r="X121" s="76">
        <v>1400</v>
      </c>
      <c r="Y121" s="76">
        <v>2500</v>
      </c>
      <c r="Z121" s="76">
        <v>2.8</v>
      </c>
      <c r="AA121" s="76">
        <v>3</v>
      </c>
      <c r="AB121" s="114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  <c r="BC121" s="171"/>
      <c r="BD121" s="171"/>
      <c r="BE121" s="171"/>
      <c r="BF121" s="171"/>
      <c r="BG121" s="171"/>
      <c r="BH121" s="171"/>
      <c r="BI121" s="171"/>
      <c r="BJ121" s="171"/>
      <c r="BK121" s="171"/>
      <c r="BL121" s="171"/>
      <c r="BM121" s="171"/>
      <c r="BN121" s="171"/>
      <c r="BO121" s="171"/>
      <c r="BP121" s="171"/>
      <c r="BQ121" s="171"/>
      <c r="BR121" s="171"/>
      <c r="BS121" s="171"/>
      <c r="BT121" s="171"/>
      <c r="BU121" s="171"/>
      <c r="BV121" s="171"/>
      <c r="BW121" s="171"/>
      <c r="BX121" s="171"/>
      <c r="BY121" s="171"/>
      <c r="BZ121" s="171"/>
      <c r="CA121" s="171"/>
      <c r="CB121" s="171"/>
      <c r="CC121" s="171"/>
      <c r="CD121" s="171"/>
      <c r="CE121" s="171"/>
      <c r="CF121" s="171"/>
      <c r="CG121" s="171"/>
      <c r="CH121" s="171"/>
      <c r="CI121" s="171"/>
      <c r="CJ121" s="171"/>
      <c r="CK121" s="171"/>
      <c r="CL121" s="171"/>
      <c r="CM121" s="171"/>
      <c r="CN121" s="171"/>
      <c r="CO121" s="171"/>
      <c r="CP121" s="171"/>
      <c r="CQ121" s="171"/>
      <c r="CR121" s="171"/>
      <c r="CS121" s="171"/>
      <c r="CT121" s="171"/>
      <c r="CU121" s="171"/>
    </row>
    <row r="122" spans="1:99" s="7" customFormat="1" ht="12.75">
      <c r="A122" s="35" t="s">
        <v>125</v>
      </c>
      <c r="B122" s="23">
        <v>40408</v>
      </c>
      <c r="C122" s="24" t="s">
        <v>43</v>
      </c>
      <c r="D122" s="81"/>
      <c r="E122" s="82"/>
      <c r="F122" s="82">
        <v>410</v>
      </c>
      <c r="G122" s="82">
        <v>13</v>
      </c>
      <c r="H122" s="82">
        <v>1890</v>
      </c>
      <c r="I122" s="83">
        <v>1790</v>
      </c>
      <c r="J122" s="83">
        <v>0.9</v>
      </c>
      <c r="K122" s="83"/>
      <c r="L122" s="83"/>
      <c r="M122" s="83">
        <v>16</v>
      </c>
      <c r="N122" s="83"/>
      <c r="O122" s="83">
        <v>2590</v>
      </c>
      <c r="P122" s="83">
        <v>3.2</v>
      </c>
      <c r="Q122" s="83">
        <v>470</v>
      </c>
      <c r="R122" s="83" t="s">
        <v>74</v>
      </c>
      <c r="S122" s="83"/>
      <c r="T122" s="83"/>
      <c r="U122" s="83"/>
      <c r="V122" s="84" t="s">
        <v>40</v>
      </c>
      <c r="W122" s="84">
        <v>8.42</v>
      </c>
      <c r="X122" s="84">
        <v>1400</v>
      </c>
      <c r="Y122" s="84">
        <v>2400</v>
      </c>
      <c r="Z122" s="84">
        <v>3.2</v>
      </c>
      <c r="AA122" s="84">
        <v>9</v>
      </c>
      <c r="AB122" s="115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1"/>
      <c r="BY122" s="171"/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</row>
    <row r="123" spans="1:99" s="1" customFormat="1">
      <c r="A123" s="182" t="s">
        <v>46</v>
      </c>
      <c r="B123" s="183"/>
      <c r="C123" s="184"/>
      <c r="D123" s="58" t="str">
        <f>IFERROR((((2*(ABS((D121-D122))))/(D122+D121))*100),Refs!$B$2)</f>
        <v>N/A</v>
      </c>
      <c r="E123" s="59" t="str">
        <f>IFERROR((((2*(ABS((E121-E122))))/(E122+E121))*100),Refs!$B$2)</f>
        <v>N/A</v>
      </c>
      <c r="F123" s="59">
        <f>IFERROR((((2*(ABS((F121-F122))))/(F122+F121))*100),Refs!$B$2)</f>
        <v>0</v>
      </c>
      <c r="G123" s="59">
        <f>IFERROR((((2*(ABS((G121-G122))))/(G122+G121))*100),Refs!$B$2)</f>
        <v>16.666666666666664</v>
      </c>
      <c r="H123" s="59">
        <f>IFERROR((((2*(ABS((H121-H122))))/(H122+H121))*100),Refs!$B$2)</f>
        <v>2.6809651474530831</v>
      </c>
      <c r="I123" s="59">
        <f>IFERROR((((2*(ABS((I121-I122))))/(I122+I121))*100),Refs!$B$2)</f>
        <v>0.55710306406685239</v>
      </c>
      <c r="J123" s="59">
        <f>IFERROR((((2*(ABS((J121-J122))))/(J122+J121))*100),Refs!$B$2)</f>
        <v>0</v>
      </c>
      <c r="K123" s="59" t="str">
        <f>IFERROR((((2*(ABS((K121-K122))))/(K122+K121))*100),Refs!$B$2)</f>
        <v>N/A</v>
      </c>
      <c r="L123" s="59" t="str">
        <f>IFERROR((((2*(ABS((L121-L122))))/(L122+L121))*100),Refs!$B$2)</f>
        <v>N/A</v>
      </c>
      <c r="M123" s="59">
        <f>IFERROR((((2*(ABS((M121-M122))))/(M122+M121))*100),Refs!$B$2)</f>
        <v>13.333333333333334</v>
      </c>
      <c r="N123" s="59" t="str">
        <f>IFERROR((((2*(ABS((N121-N122))))/(N122+N121))*100),Refs!$B$2)</f>
        <v>N/A</v>
      </c>
      <c r="O123" s="59">
        <f>IFERROR((((2*(ABS((O121-O122))))/(O122+O121))*100),Refs!$B$2)</f>
        <v>0.76923076923076927</v>
      </c>
      <c r="P123" s="59">
        <f>IFERROR((((2*(ABS((P121-P122))))/(P122+P121))*100),Refs!$B$2)</f>
        <v>13.333333333333345</v>
      </c>
      <c r="Q123" s="59">
        <f>IFERROR((((2*(ABS((Q121-Q122))))/(Q122+Q121))*100),Refs!$B$2)</f>
        <v>2.1052631578947367</v>
      </c>
      <c r="R123" s="59" t="str">
        <f>IFERROR((((2*(ABS((R121-R122))))/(R122+R121))*100),Refs!$B$2)</f>
        <v>N/A</v>
      </c>
      <c r="S123" s="59" t="str">
        <f>IFERROR((((2*(ABS((S121-S122))))/(S122+S121))*100),Refs!$B$2)</f>
        <v>N/A</v>
      </c>
      <c r="T123" s="59" t="str">
        <f>IFERROR((((2*(ABS((T121-T122))))/(T122+T121))*100),Refs!$B$2)</f>
        <v>N/A</v>
      </c>
      <c r="U123" s="59" t="str">
        <f>IFERROR((((2*(ABS((U121-U122))))/(U122+U121))*100),Refs!$B$2)</f>
        <v>N/A</v>
      </c>
      <c r="V123" s="59" t="str">
        <f>IFERROR((((2*(ABS((V121-V122))))/(V122+V121))*100),Refs!$B$2)</f>
        <v>N/A</v>
      </c>
      <c r="W123" s="59">
        <f>IFERROR((ABS(W122-W121)),Refs!$B$2)</f>
        <v>1.9999999999999574E-2</v>
      </c>
      <c r="X123" s="59">
        <f>IFERROR((((2*(ABS((X121-X122))))/(X122+X121))*100),Refs!$B$2)</f>
        <v>0</v>
      </c>
      <c r="Y123" s="59">
        <f>IFERROR((((2*(ABS((Y121-Y122))))/(Y122+Y121))*100),Refs!$B$2)</f>
        <v>4.0816326530612246</v>
      </c>
      <c r="Z123" s="59">
        <f>IFERROR((((2*(ABS((Z121-Z122))))/(Z122+Z121))*100),Refs!$B$2)</f>
        <v>13.333333333333345</v>
      </c>
      <c r="AA123" s="59">
        <f>IFERROR((((2*(ABS((AA121-AA122))))/(AA122+AA121))*100),Refs!$B$2)</f>
        <v>100</v>
      </c>
      <c r="AB123" s="60" t="str">
        <f>IFERROR((((2*(ABS((AB121-AB122))))/(AB122+AB121))*100),Refs!$B$2)</f>
        <v>N/A</v>
      </c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  <c r="BP123" s="150"/>
      <c r="BQ123" s="150"/>
      <c r="BR123" s="150"/>
      <c r="BS123" s="150"/>
      <c r="BT123" s="150"/>
      <c r="BU123" s="150"/>
      <c r="BV123" s="150"/>
      <c r="BW123" s="150"/>
      <c r="BX123" s="150"/>
      <c r="BY123" s="150"/>
      <c r="BZ123" s="150"/>
      <c r="CA123" s="150"/>
      <c r="CB123" s="150"/>
      <c r="CC123" s="150"/>
      <c r="CD123" s="150"/>
      <c r="CE123" s="150"/>
      <c r="CF123" s="150"/>
      <c r="CG123" s="150"/>
      <c r="CH123" s="150"/>
      <c r="CI123" s="150"/>
      <c r="CJ123" s="150"/>
      <c r="CK123" s="150"/>
      <c r="CL123" s="150"/>
      <c r="CM123" s="150"/>
      <c r="CN123" s="150"/>
      <c r="CO123" s="150"/>
      <c r="CP123" s="150"/>
      <c r="CQ123" s="150"/>
      <c r="CR123" s="150"/>
      <c r="CS123" s="150"/>
      <c r="CT123" s="150"/>
      <c r="CU123" s="150"/>
    </row>
    <row r="124" spans="1:99" s="8" customFormat="1" ht="78.75" customHeight="1">
      <c r="A124" s="176" t="s">
        <v>114</v>
      </c>
      <c r="B124" s="177"/>
      <c r="C124" s="178"/>
      <c r="D124" s="61"/>
      <c r="E124" s="62"/>
      <c r="F124" s="62"/>
      <c r="G124" s="63"/>
      <c r="H124" s="63"/>
      <c r="I124" s="62"/>
      <c r="J124" s="63"/>
      <c r="K124" s="62"/>
      <c r="L124" s="63"/>
      <c r="M124" s="63"/>
      <c r="N124" s="63"/>
      <c r="O124" s="62"/>
      <c r="P124" s="62"/>
      <c r="Q124" s="63"/>
      <c r="R124" s="62"/>
      <c r="S124" s="63"/>
      <c r="T124" s="63"/>
      <c r="U124" s="62"/>
      <c r="V124" s="62"/>
      <c r="W124" s="62"/>
      <c r="X124" s="63"/>
      <c r="Y124" s="26"/>
      <c r="Z124" s="62"/>
      <c r="AA124" s="89" t="s">
        <v>245</v>
      </c>
      <c r="AB124" s="112"/>
      <c r="AC124" s="148"/>
      <c r="AD124" s="148"/>
      <c r="AE124" s="148"/>
      <c r="AF124" s="148"/>
      <c r="AG124" s="148"/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  <c r="BI124" s="148"/>
      <c r="BJ124" s="148"/>
      <c r="BK124" s="148"/>
      <c r="BL124" s="148"/>
      <c r="BM124" s="148"/>
      <c r="BN124" s="148"/>
      <c r="BO124" s="148"/>
      <c r="BP124" s="148"/>
      <c r="BQ124" s="148"/>
      <c r="BR124" s="148"/>
      <c r="BS124" s="148"/>
      <c r="BT124" s="148"/>
      <c r="BU124" s="148"/>
      <c r="BV124" s="148"/>
      <c r="BW124" s="148"/>
      <c r="BX124" s="148"/>
      <c r="BY124" s="148"/>
      <c r="BZ124" s="148"/>
      <c r="CA124" s="148"/>
      <c r="CB124" s="148"/>
      <c r="CC124" s="148"/>
      <c r="CD124" s="148"/>
      <c r="CE124" s="148"/>
      <c r="CF124" s="148"/>
      <c r="CG124" s="148"/>
      <c r="CH124" s="148"/>
      <c r="CI124" s="148"/>
      <c r="CJ124" s="148"/>
      <c r="CK124" s="148"/>
      <c r="CL124" s="148"/>
      <c r="CM124" s="148"/>
      <c r="CN124" s="148"/>
      <c r="CO124" s="148"/>
      <c r="CP124" s="148"/>
      <c r="CQ124" s="148"/>
      <c r="CR124" s="148"/>
      <c r="CS124" s="148"/>
      <c r="CT124" s="148"/>
      <c r="CU124" s="148"/>
    </row>
    <row r="125" spans="1:99" s="8" customFormat="1">
      <c r="A125" s="176" t="s">
        <v>115</v>
      </c>
      <c r="B125" s="177"/>
      <c r="C125" s="178"/>
      <c r="D125" s="61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90" t="s">
        <v>118</v>
      </c>
      <c r="AB125" s="66"/>
      <c r="AC125" s="148"/>
      <c r="AD125" s="148"/>
      <c r="AE125" s="148"/>
      <c r="AF125" s="148"/>
      <c r="AG125" s="148"/>
      <c r="AH125" s="148"/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  <c r="BI125" s="148"/>
      <c r="BJ125" s="148"/>
      <c r="BK125" s="148"/>
      <c r="BL125" s="148"/>
      <c r="BM125" s="148"/>
      <c r="BN125" s="148"/>
      <c r="BO125" s="148"/>
      <c r="BP125" s="148"/>
      <c r="BQ125" s="148"/>
      <c r="BR125" s="148"/>
      <c r="BS125" s="148"/>
      <c r="BT125" s="148"/>
      <c r="BU125" s="148"/>
      <c r="BV125" s="148"/>
      <c r="BW125" s="148"/>
      <c r="BX125" s="148"/>
      <c r="BY125" s="148"/>
      <c r="BZ125" s="148"/>
      <c r="CA125" s="148"/>
      <c r="CB125" s="148"/>
      <c r="CC125" s="148"/>
      <c r="CD125" s="148"/>
      <c r="CE125" s="148"/>
      <c r="CF125" s="148"/>
      <c r="CG125" s="148"/>
      <c r="CH125" s="148"/>
      <c r="CI125" s="148"/>
      <c r="CJ125" s="148"/>
      <c r="CK125" s="148"/>
      <c r="CL125" s="148"/>
      <c r="CM125" s="148"/>
      <c r="CN125" s="148"/>
      <c r="CO125" s="148"/>
      <c r="CP125" s="148"/>
      <c r="CQ125" s="148"/>
      <c r="CR125" s="148"/>
      <c r="CS125" s="148"/>
      <c r="CT125" s="148"/>
      <c r="CU125" s="148"/>
    </row>
    <row r="126" spans="1:99" s="9" customFormat="1" ht="26.25" thickBot="1">
      <c r="A126" s="179" t="s">
        <v>116</v>
      </c>
      <c r="B126" s="180"/>
      <c r="C126" s="181"/>
      <c r="D126" s="67"/>
      <c r="E126" s="68"/>
      <c r="F126" s="68"/>
      <c r="G126" s="69"/>
      <c r="H126" s="69"/>
      <c r="I126" s="68"/>
      <c r="J126" s="69"/>
      <c r="K126" s="68"/>
      <c r="L126" s="69"/>
      <c r="M126" s="69"/>
      <c r="N126" s="69"/>
      <c r="O126" s="68"/>
      <c r="P126" s="68"/>
      <c r="Q126" s="69"/>
      <c r="R126" s="68"/>
      <c r="S126" s="69"/>
      <c r="T126" s="69"/>
      <c r="U126" s="68"/>
      <c r="V126" s="68"/>
      <c r="W126" s="68"/>
      <c r="X126" s="69"/>
      <c r="Y126" s="36"/>
      <c r="Z126" s="68"/>
      <c r="AA126" s="91" t="s">
        <v>130</v>
      </c>
      <c r="AB126" s="113"/>
      <c r="AC126" s="148"/>
      <c r="AD126" s="148"/>
      <c r="AE126" s="14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  <c r="BI126" s="148"/>
      <c r="BJ126" s="148"/>
      <c r="BK126" s="148"/>
      <c r="BL126" s="148"/>
      <c r="BM126" s="148"/>
      <c r="BN126" s="148"/>
      <c r="BO126" s="148"/>
      <c r="BP126" s="148"/>
      <c r="BQ126" s="148"/>
      <c r="BR126" s="148"/>
      <c r="BS126" s="148"/>
      <c r="BT126" s="148"/>
      <c r="BU126" s="148"/>
      <c r="BV126" s="148"/>
      <c r="BW126" s="148"/>
      <c r="BX126" s="148"/>
      <c r="BY126" s="148"/>
      <c r="BZ126" s="148"/>
      <c r="CA126" s="148"/>
      <c r="CB126" s="148"/>
      <c r="CC126" s="148"/>
      <c r="CD126" s="148"/>
      <c r="CE126" s="148"/>
      <c r="CF126" s="148"/>
      <c r="CG126" s="148"/>
      <c r="CH126" s="148"/>
      <c r="CI126" s="148"/>
      <c r="CJ126" s="148"/>
      <c r="CK126" s="148"/>
      <c r="CL126" s="148"/>
      <c r="CM126" s="148"/>
      <c r="CN126" s="148"/>
      <c r="CO126" s="148"/>
      <c r="CP126" s="148"/>
      <c r="CQ126" s="148"/>
      <c r="CR126" s="148"/>
      <c r="CS126" s="148"/>
      <c r="CT126" s="148"/>
      <c r="CU126" s="148"/>
    </row>
    <row r="127" spans="1:99" s="7" customFormat="1" ht="12.75">
      <c r="A127" s="20" t="s">
        <v>125</v>
      </c>
      <c r="B127" s="21">
        <v>40428</v>
      </c>
      <c r="C127" s="22" t="s">
        <v>36</v>
      </c>
      <c r="D127" s="73"/>
      <c r="E127" s="74"/>
      <c r="F127" s="74">
        <v>390</v>
      </c>
      <c r="G127" s="74">
        <v>14</v>
      </c>
      <c r="H127" s="74">
        <v>1780</v>
      </c>
      <c r="I127" s="75">
        <v>1600</v>
      </c>
      <c r="J127" s="75">
        <v>1.5</v>
      </c>
      <c r="K127" s="75"/>
      <c r="L127" s="75"/>
      <c r="M127" s="75">
        <v>17</v>
      </c>
      <c r="N127" s="75"/>
      <c r="O127" s="75">
        <v>2530</v>
      </c>
      <c r="P127" s="75">
        <v>3.5</v>
      </c>
      <c r="Q127" s="75">
        <v>440</v>
      </c>
      <c r="R127" s="75">
        <v>0.15</v>
      </c>
      <c r="S127" s="75"/>
      <c r="T127" s="75"/>
      <c r="U127" s="75"/>
      <c r="V127" s="76" t="s">
        <v>40</v>
      </c>
      <c r="W127" s="76">
        <v>8.4499999999999993</v>
      </c>
      <c r="X127" s="76">
        <v>1400</v>
      </c>
      <c r="Y127" s="76">
        <v>2500</v>
      </c>
      <c r="Z127" s="76">
        <v>3.2</v>
      </c>
      <c r="AA127" s="76" t="s">
        <v>134</v>
      </c>
      <c r="AB127" s="114">
        <v>0.3</v>
      </c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AZ127" s="171"/>
      <c r="BA127" s="171"/>
      <c r="BB127" s="171"/>
      <c r="BC127" s="171"/>
      <c r="BD127" s="171"/>
      <c r="BE127" s="171"/>
      <c r="BF127" s="171"/>
      <c r="BG127" s="171"/>
      <c r="BH127" s="171"/>
      <c r="BI127" s="171"/>
      <c r="BJ127" s="171"/>
      <c r="BK127" s="171"/>
      <c r="BL127" s="171"/>
      <c r="BM127" s="171"/>
      <c r="BN127" s="171"/>
      <c r="BO127" s="171"/>
      <c r="BP127" s="171"/>
      <c r="BQ127" s="171"/>
      <c r="BR127" s="171"/>
      <c r="BS127" s="171"/>
      <c r="BT127" s="171"/>
      <c r="BU127" s="171"/>
      <c r="BV127" s="171"/>
      <c r="BW127" s="171"/>
      <c r="BX127" s="171"/>
      <c r="BY127" s="171"/>
      <c r="BZ127" s="171"/>
      <c r="CA127" s="171"/>
      <c r="CB127" s="171"/>
      <c r="CC127" s="171"/>
      <c r="CD127" s="171"/>
      <c r="CE127" s="171"/>
      <c r="CF127" s="171"/>
      <c r="CG127" s="171"/>
      <c r="CH127" s="171"/>
      <c r="CI127" s="171"/>
      <c r="CJ127" s="171"/>
      <c r="CK127" s="171"/>
      <c r="CL127" s="171"/>
      <c r="CM127" s="171"/>
      <c r="CN127" s="171"/>
      <c r="CO127" s="171"/>
      <c r="CP127" s="171"/>
      <c r="CQ127" s="171"/>
      <c r="CR127" s="171"/>
      <c r="CS127" s="171"/>
      <c r="CT127" s="171"/>
      <c r="CU127" s="171"/>
    </row>
    <row r="128" spans="1:99" s="7" customFormat="1" ht="12.75">
      <c r="A128" s="35" t="s">
        <v>125</v>
      </c>
      <c r="B128" s="23">
        <v>40428</v>
      </c>
      <c r="C128" s="24" t="s">
        <v>43</v>
      </c>
      <c r="D128" s="81"/>
      <c r="E128" s="82"/>
      <c r="F128" s="82">
        <v>400</v>
      </c>
      <c r="G128" s="82">
        <v>9.1999999999999993</v>
      </c>
      <c r="H128" s="82">
        <v>1690</v>
      </c>
      <c r="I128" s="83">
        <v>1650</v>
      </c>
      <c r="J128" s="83">
        <v>1.5</v>
      </c>
      <c r="K128" s="83"/>
      <c r="L128" s="83"/>
      <c r="M128" s="83">
        <v>11</v>
      </c>
      <c r="N128" s="83"/>
      <c r="O128" s="83">
        <v>2540</v>
      </c>
      <c r="P128" s="83">
        <v>2.9</v>
      </c>
      <c r="Q128" s="83">
        <v>460</v>
      </c>
      <c r="R128" s="83">
        <v>0.18</v>
      </c>
      <c r="S128" s="83"/>
      <c r="T128" s="83"/>
      <c r="U128" s="83"/>
      <c r="V128" s="84" t="s">
        <v>40</v>
      </c>
      <c r="W128" s="84">
        <v>8.4</v>
      </c>
      <c r="X128" s="84">
        <v>1500</v>
      </c>
      <c r="Y128" s="84">
        <v>2500</v>
      </c>
      <c r="Z128" s="84">
        <v>2.8</v>
      </c>
      <c r="AA128" s="84" t="s">
        <v>134</v>
      </c>
      <c r="AB128" s="115">
        <v>0.2</v>
      </c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AZ128" s="171"/>
      <c r="BA128" s="171"/>
      <c r="BB128" s="171"/>
      <c r="BC128" s="171"/>
      <c r="BD128" s="171"/>
      <c r="BE128" s="171"/>
      <c r="BF128" s="171"/>
      <c r="BG128" s="171"/>
      <c r="BH128" s="171"/>
      <c r="BI128" s="171"/>
      <c r="BJ128" s="171"/>
      <c r="BK128" s="171"/>
      <c r="BL128" s="171"/>
      <c r="BM128" s="171"/>
      <c r="BN128" s="171"/>
      <c r="BO128" s="171"/>
      <c r="BP128" s="171"/>
      <c r="BQ128" s="171"/>
      <c r="BR128" s="171"/>
      <c r="BS128" s="171"/>
      <c r="BT128" s="171"/>
      <c r="BU128" s="171"/>
      <c r="BV128" s="171"/>
      <c r="BW128" s="171"/>
      <c r="BX128" s="171"/>
      <c r="BY128" s="171"/>
      <c r="BZ128" s="171"/>
      <c r="CA128" s="171"/>
      <c r="CB128" s="171"/>
      <c r="CC128" s="171"/>
      <c r="CD128" s="171"/>
      <c r="CE128" s="171"/>
      <c r="CF128" s="171"/>
      <c r="CG128" s="171"/>
      <c r="CH128" s="171"/>
      <c r="CI128" s="171"/>
      <c r="CJ128" s="171"/>
      <c r="CK128" s="171"/>
      <c r="CL128" s="171"/>
      <c r="CM128" s="171"/>
      <c r="CN128" s="171"/>
      <c r="CO128" s="171"/>
      <c r="CP128" s="171"/>
      <c r="CQ128" s="171"/>
      <c r="CR128" s="171"/>
      <c r="CS128" s="171"/>
      <c r="CT128" s="171"/>
      <c r="CU128" s="171"/>
    </row>
    <row r="129" spans="1:99" s="1" customFormat="1">
      <c r="A129" s="182" t="s">
        <v>46</v>
      </c>
      <c r="B129" s="183"/>
      <c r="C129" s="184"/>
      <c r="D129" s="58" t="str">
        <f>IFERROR((((2*(ABS((D127-D128))))/(D128+D127))*100),Refs!$B$2)</f>
        <v>N/A</v>
      </c>
      <c r="E129" s="59" t="str">
        <f>IFERROR((((2*(ABS((E127-E128))))/(E128+E127))*100),Refs!$B$2)</f>
        <v>N/A</v>
      </c>
      <c r="F129" s="59">
        <f>IFERROR((((2*(ABS((F127-F128))))/(F128+F127))*100),Refs!$B$2)</f>
        <v>2.5316455696202533</v>
      </c>
      <c r="G129" s="59">
        <f>IFERROR((((2*(ABS((G127-G128))))/(G128+G127))*100),Refs!$B$2)</f>
        <v>41.379310344827594</v>
      </c>
      <c r="H129" s="59">
        <f>IFERROR((((2*(ABS((H127-H128))))/(H128+H127))*100),Refs!$B$2)</f>
        <v>5.1873198847262252</v>
      </c>
      <c r="I129" s="59">
        <f>IFERROR((((2*(ABS((I127-I128))))/(I128+I127))*100),Refs!$B$2)</f>
        <v>3.0769230769230771</v>
      </c>
      <c r="J129" s="59">
        <f>IFERROR((((2*(ABS((J127-J128))))/(J128+J127))*100),Refs!$B$2)</f>
        <v>0</v>
      </c>
      <c r="K129" s="59" t="str">
        <f>IFERROR((((2*(ABS((K127-K128))))/(K128+K127))*100),Refs!$B$2)</f>
        <v>N/A</v>
      </c>
      <c r="L129" s="59" t="str">
        <f>IFERROR((((2*(ABS((L127-L128))))/(L128+L127))*100),Refs!$B$2)</f>
        <v>N/A</v>
      </c>
      <c r="M129" s="59">
        <f>IFERROR((((2*(ABS((M127-M128))))/(M128+M127))*100),Refs!$B$2)</f>
        <v>42.857142857142854</v>
      </c>
      <c r="N129" s="59" t="str">
        <f>IFERROR((((2*(ABS((N127-N128))))/(N128+N127))*100),Refs!$B$2)</f>
        <v>N/A</v>
      </c>
      <c r="O129" s="59">
        <f>IFERROR((((2*(ABS((O127-O128))))/(O128+O127))*100),Refs!$B$2)</f>
        <v>0.39447731755424065</v>
      </c>
      <c r="P129" s="59">
        <f>IFERROR((((2*(ABS((P127-P128))))/(P128+P127))*100),Refs!$B$2)</f>
        <v>18.750000000000004</v>
      </c>
      <c r="Q129" s="59">
        <f>IFERROR((((2*(ABS((Q127-Q128))))/(Q128+Q127))*100),Refs!$B$2)</f>
        <v>4.4444444444444446</v>
      </c>
      <c r="R129" s="59">
        <f>IFERROR((((2*(ABS((R127-R128))))/(R128+R127))*100),Refs!$B$2)</f>
        <v>18.181818181818183</v>
      </c>
      <c r="S129" s="59" t="str">
        <f>IFERROR((((2*(ABS((S127-S128))))/(S128+S127))*100),Refs!$B$2)</f>
        <v>N/A</v>
      </c>
      <c r="T129" s="59" t="str">
        <f>IFERROR((((2*(ABS((T127-T128))))/(T128+T127))*100),Refs!$B$2)</f>
        <v>N/A</v>
      </c>
      <c r="U129" s="59" t="str">
        <f>IFERROR((((2*(ABS((U127-U128))))/(U128+U127))*100),Refs!$B$2)</f>
        <v>N/A</v>
      </c>
      <c r="V129" s="59" t="str">
        <f>IFERROR((((2*(ABS((V127-V128))))/(V128+V127))*100),Refs!$B$2)</f>
        <v>N/A</v>
      </c>
      <c r="W129" s="59">
        <f>IFERROR((ABS(W128-W127)),Refs!$B$2)</f>
        <v>4.9999999999998934E-2</v>
      </c>
      <c r="X129" s="59">
        <f>IFERROR((((2*(ABS((X127-X128))))/(X128+X127))*100),Refs!$B$2)</f>
        <v>6.8965517241379306</v>
      </c>
      <c r="Y129" s="59">
        <f>IFERROR((((2*(ABS((Y127-Y128))))/(Y128+Y127))*100),Refs!$B$2)</f>
        <v>0</v>
      </c>
      <c r="Z129" s="59">
        <f>IFERROR((((2*(ABS((Z127-Z128))))/(Z128+Z127))*100),Refs!$B$2)</f>
        <v>13.333333333333345</v>
      </c>
      <c r="AA129" s="59" t="str">
        <f>IFERROR((((2*(ABS((AA127-AA128))))/(AA128+AA127))*100),Refs!$B$2)</f>
        <v>N/A</v>
      </c>
      <c r="AB129" s="60">
        <f>IFERROR((((2*(ABS((AB127-AB128))))/(AB128+AB127))*100),Refs!$B$2)</f>
        <v>39.999999999999993</v>
      </c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  <c r="BS129" s="150"/>
      <c r="BT129" s="150"/>
      <c r="BU129" s="150"/>
      <c r="BV129" s="150"/>
      <c r="BW129" s="150"/>
      <c r="BX129" s="150"/>
      <c r="BY129" s="150"/>
      <c r="BZ129" s="150"/>
      <c r="CA129" s="150"/>
      <c r="CB129" s="150"/>
      <c r="CC129" s="150"/>
      <c r="CD129" s="150"/>
      <c r="CE129" s="150"/>
      <c r="CF129" s="150"/>
      <c r="CG129" s="150"/>
      <c r="CH129" s="150"/>
      <c r="CI129" s="150"/>
      <c r="CJ129" s="150"/>
      <c r="CK129" s="150"/>
      <c r="CL129" s="150"/>
      <c r="CM129" s="150"/>
      <c r="CN129" s="150"/>
      <c r="CO129" s="150"/>
      <c r="CP129" s="150"/>
      <c r="CQ129" s="150"/>
      <c r="CR129" s="150"/>
      <c r="CS129" s="150"/>
      <c r="CT129" s="150"/>
      <c r="CU129" s="150"/>
    </row>
    <row r="130" spans="1:99" s="8" customFormat="1">
      <c r="A130" s="176" t="s">
        <v>114</v>
      </c>
      <c r="B130" s="177"/>
      <c r="C130" s="178"/>
      <c r="D130" s="61"/>
      <c r="E130" s="26"/>
      <c r="F130" s="62"/>
      <c r="G130" s="63"/>
      <c r="H130" s="63"/>
      <c r="I130" s="62"/>
      <c r="J130" s="63"/>
      <c r="K130" s="62"/>
      <c r="L130" s="63"/>
      <c r="M130" s="63"/>
      <c r="N130" s="63"/>
      <c r="O130" s="62"/>
      <c r="P130" s="62"/>
      <c r="Q130" s="63"/>
      <c r="R130" s="62"/>
      <c r="S130" s="63"/>
      <c r="T130" s="63"/>
      <c r="U130" s="62"/>
      <c r="V130" s="62"/>
      <c r="W130" s="62"/>
      <c r="X130" s="63"/>
      <c r="Y130" s="26"/>
      <c r="Z130" s="62"/>
      <c r="AA130" s="63"/>
      <c r="AB130" s="112"/>
      <c r="AC130" s="148"/>
      <c r="AD130" s="148"/>
      <c r="AE130" s="148"/>
      <c r="AF130" s="148"/>
      <c r="AG130" s="148"/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  <c r="BI130" s="148"/>
      <c r="BJ130" s="148"/>
      <c r="BK130" s="148"/>
      <c r="BL130" s="148"/>
      <c r="BM130" s="148"/>
      <c r="BN130" s="148"/>
      <c r="BO130" s="148"/>
      <c r="BP130" s="148"/>
      <c r="BQ130" s="148"/>
      <c r="BR130" s="148"/>
      <c r="BS130" s="148"/>
      <c r="BT130" s="148"/>
      <c r="BU130" s="148"/>
      <c r="BV130" s="148"/>
      <c r="BW130" s="148"/>
      <c r="BX130" s="148"/>
      <c r="BY130" s="148"/>
      <c r="BZ130" s="148"/>
      <c r="CA130" s="148"/>
      <c r="CB130" s="148"/>
      <c r="CC130" s="148"/>
      <c r="CD130" s="148"/>
      <c r="CE130" s="148"/>
      <c r="CF130" s="148"/>
      <c r="CG130" s="148"/>
      <c r="CH130" s="148"/>
      <c r="CI130" s="148"/>
      <c r="CJ130" s="148"/>
      <c r="CK130" s="148"/>
      <c r="CL130" s="148"/>
      <c r="CM130" s="148"/>
      <c r="CN130" s="148"/>
      <c r="CO130" s="148"/>
      <c r="CP130" s="148"/>
      <c r="CQ130" s="148"/>
      <c r="CR130" s="148"/>
      <c r="CS130" s="148"/>
      <c r="CT130" s="148"/>
      <c r="CU130" s="148"/>
    </row>
    <row r="131" spans="1:99" s="8" customFormat="1">
      <c r="A131" s="176" t="s">
        <v>115</v>
      </c>
      <c r="B131" s="177"/>
      <c r="C131" s="178"/>
      <c r="D131" s="61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6"/>
      <c r="AC131" s="148"/>
      <c r="AD131" s="148"/>
      <c r="AE131" s="148"/>
      <c r="AF131" s="148"/>
      <c r="AG131" s="148"/>
      <c r="AH131" s="148"/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  <c r="BI131" s="148"/>
      <c r="BJ131" s="148"/>
      <c r="BK131" s="148"/>
      <c r="BL131" s="148"/>
      <c r="BM131" s="148"/>
      <c r="BN131" s="148"/>
      <c r="BO131" s="148"/>
      <c r="BP131" s="148"/>
      <c r="BQ131" s="148"/>
      <c r="BR131" s="148"/>
      <c r="BS131" s="148"/>
      <c r="BT131" s="148"/>
      <c r="BU131" s="148"/>
      <c r="BV131" s="148"/>
      <c r="BW131" s="148"/>
      <c r="BX131" s="148"/>
      <c r="BY131" s="148"/>
      <c r="BZ131" s="148"/>
      <c r="CA131" s="148"/>
      <c r="CB131" s="148"/>
      <c r="CC131" s="148"/>
      <c r="CD131" s="148"/>
      <c r="CE131" s="148"/>
      <c r="CF131" s="148"/>
      <c r="CG131" s="148"/>
      <c r="CH131" s="148"/>
      <c r="CI131" s="148"/>
      <c r="CJ131" s="148"/>
      <c r="CK131" s="148"/>
      <c r="CL131" s="148"/>
      <c r="CM131" s="148"/>
      <c r="CN131" s="148"/>
      <c r="CO131" s="148"/>
      <c r="CP131" s="148"/>
      <c r="CQ131" s="148"/>
      <c r="CR131" s="148"/>
      <c r="CS131" s="148"/>
      <c r="CT131" s="148"/>
      <c r="CU131" s="148"/>
    </row>
    <row r="132" spans="1:99" s="9" customFormat="1" ht="15.75" thickBot="1">
      <c r="A132" s="179" t="s">
        <v>116</v>
      </c>
      <c r="B132" s="180"/>
      <c r="C132" s="181"/>
      <c r="D132" s="67"/>
      <c r="E132" s="36"/>
      <c r="F132" s="68"/>
      <c r="G132" s="69"/>
      <c r="H132" s="69"/>
      <c r="I132" s="68"/>
      <c r="J132" s="69"/>
      <c r="K132" s="68"/>
      <c r="L132" s="69"/>
      <c r="M132" s="69"/>
      <c r="N132" s="69"/>
      <c r="O132" s="68"/>
      <c r="P132" s="68"/>
      <c r="Q132" s="69"/>
      <c r="R132" s="68"/>
      <c r="S132" s="69"/>
      <c r="T132" s="69"/>
      <c r="U132" s="68"/>
      <c r="V132" s="68"/>
      <c r="W132" s="68"/>
      <c r="X132" s="69"/>
      <c r="Y132" s="45"/>
      <c r="Z132" s="68"/>
      <c r="AA132" s="69"/>
      <c r="AB132" s="113"/>
      <c r="AC132" s="148"/>
      <c r="AD132" s="148"/>
      <c r="AE132" s="148"/>
      <c r="AF132" s="148"/>
      <c r="AG132" s="148"/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  <c r="BI132" s="148"/>
      <c r="BJ132" s="148"/>
      <c r="BK132" s="148"/>
      <c r="BL132" s="148"/>
      <c r="BM132" s="148"/>
      <c r="BN132" s="148"/>
      <c r="BO132" s="148"/>
      <c r="BP132" s="148"/>
      <c r="BQ132" s="148"/>
      <c r="BR132" s="148"/>
      <c r="BS132" s="148"/>
      <c r="BT132" s="148"/>
      <c r="BU132" s="148"/>
      <c r="BV132" s="148"/>
      <c r="BW132" s="148"/>
      <c r="BX132" s="148"/>
      <c r="BY132" s="148"/>
      <c r="BZ132" s="148"/>
      <c r="CA132" s="148"/>
      <c r="CB132" s="148"/>
      <c r="CC132" s="148"/>
      <c r="CD132" s="148"/>
      <c r="CE132" s="148"/>
      <c r="CF132" s="148"/>
      <c r="CG132" s="148"/>
      <c r="CH132" s="148"/>
      <c r="CI132" s="148"/>
      <c r="CJ132" s="148"/>
      <c r="CK132" s="148"/>
      <c r="CL132" s="148"/>
      <c r="CM132" s="148"/>
      <c r="CN132" s="148"/>
      <c r="CO132" s="148"/>
      <c r="CP132" s="148"/>
      <c r="CQ132" s="148"/>
      <c r="CR132" s="148"/>
      <c r="CS132" s="148"/>
      <c r="CT132" s="148"/>
      <c r="CU132" s="148"/>
    </row>
    <row r="133" spans="1:99" s="7" customFormat="1" ht="12.75">
      <c r="A133" s="20" t="s">
        <v>235</v>
      </c>
      <c r="B133" s="21">
        <v>40428</v>
      </c>
      <c r="C133" s="22" t="s">
        <v>36</v>
      </c>
      <c r="D133" s="73"/>
      <c r="E133" s="74"/>
      <c r="F133" s="74" t="s">
        <v>40</v>
      </c>
      <c r="G133" s="74" t="s">
        <v>40</v>
      </c>
      <c r="H133" s="74">
        <v>1030</v>
      </c>
      <c r="I133" s="75">
        <v>1040</v>
      </c>
      <c r="J133" s="75" t="s">
        <v>40</v>
      </c>
      <c r="K133" s="75"/>
      <c r="L133" s="75"/>
      <c r="M133" s="75" t="s">
        <v>40</v>
      </c>
      <c r="N133" s="75"/>
      <c r="O133" s="75">
        <v>2380</v>
      </c>
      <c r="P133" s="75"/>
      <c r="Q133" s="75" t="s">
        <v>40</v>
      </c>
      <c r="R133" s="75">
        <v>0.88</v>
      </c>
      <c r="S133" s="75"/>
      <c r="T133" s="75"/>
      <c r="U133" s="75"/>
      <c r="V133" s="76" t="s">
        <v>40</v>
      </c>
      <c r="W133" s="76">
        <v>3.58</v>
      </c>
      <c r="X133" s="76">
        <v>1600</v>
      </c>
      <c r="Y133" s="76">
        <v>2300</v>
      </c>
      <c r="Z133" s="76"/>
      <c r="AA133" s="76">
        <v>8</v>
      </c>
      <c r="AB133" s="114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171"/>
      <c r="BT133" s="171"/>
      <c r="BU133" s="171"/>
      <c r="BV133" s="171"/>
      <c r="BW133" s="171"/>
      <c r="BX133" s="171"/>
      <c r="BY133" s="171"/>
      <c r="BZ133" s="171"/>
      <c r="CA133" s="171"/>
      <c r="CB133" s="171"/>
      <c r="CC133" s="171"/>
      <c r="CD133" s="171"/>
      <c r="CE133" s="171"/>
      <c r="CF133" s="171"/>
      <c r="CG133" s="171"/>
      <c r="CH133" s="171"/>
      <c r="CI133" s="171"/>
      <c r="CJ133" s="171"/>
      <c r="CK133" s="171"/>
      <c r="CL133" s="171"/>
      <c r="CM133" s="171"/>
      <c r="CN133" s="171"/>
      <c r="CO133" s="171"/>
      <c r="CP133" s="171"/>
      <c r="CQ133" s="171"/>
      <c r="CR133" s="171"/>
      <c r="CS133" s="171"/>
      <c r="CT133" s="171"/>
      <c r="CU133" s="171"/>
    </row>
    <row r="134" spans="1:99" s="7" customFormat="1" ht="12.75">
      <c r="A134" s="35" t="s">
        <v>235</v>
      </c>
      <c r="B134" s="23">
        <v>40428</v>
      </c>
      <c r="C134" s="24" t="s">
        <v>43</v>
      </c>
      <c r="D134" s="81"/>
      <c r="E134" s="82"/>
      <c r="F134" s="82" t="s">
        <v>40</v>
      </c>
      <c r="G134" s="82" t="s">
        <v>40</v>
      </c>
      <c r="H134" s="82">
        <v>1020</v>
      </c>
      <c r="I134" s="83">
        <v>1030</v>
      </c>
      <c r="J134" s="83" t="s">
        <v>40</v>
      </c>
      <c r="K134" s="83"/>
      <c r="L134" s="83"/>
      <c r="M134" s="83" t="s">
        <v>40</v>
      </c>
      <c r="N134" s="83"/>
      <c r="O134" s="83">
        <v>2380</v>
      </c>
      <c r="P134" s="83"/>
      <c r="Q134" s="83" t="s">
        <v>40</v>
      </c>
      <c r="R134" s="83">
        <v>0.89</v>
      </c>
      <c r="S134" s="83"/>
      <c r="T134" s="83"/>
      <c r="U134" s="83"/>
      <c r="V134" s="84" t="s">
        <v>40</v>
      </c>
      <c r="W134" s="84">
        <v>3.55</v>
      </c>
      <c r="X134" s="84">
        <v>1500</v>
      </c>
      <c r="Y134" s="84">
        <v>2300</v>
      </c>
      <c r="Z134" s="84"/>
      <c r="AA134" s="84">
        <v>5</v>
      </c>
      <c r="AB134" s="115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AS134" s="171"/>
      <c r="AT134" s="171"/>
      <c r="AU134" s="171"/>
      <c r="AV134" s="171"/>
      <c r="AW134" s="171"/>
      <c r="AX134" s="171"/>
      <c r="AY134" s="171"/>
      <c r="AZ134" s="171"/>
      <c r="BA134" s="171"/>
      <c r="BB134" s="171"/>
      <c r="BC134" s="171"/>
      <c r="BD134" s="171"/>
      <c r="BE134" s="171"/>
      <c r="BF134" s="171"/>
      <c r="BG134" s="171"/>
      <c r="BH134" s="171"/>
      <c r="BI134" s="171"/>
      <c r="BJ134" s="171"/>
      <c r="BK134" s="171"/>
      <c r="BL134" s="171"/>
      <c r="BM134" s="171"/>
      <c r="BN134" s="171"/>
      <c r="BO134" s="171"/>
      <c r="BP134" s="171"/>
      <c r="BQ134" s="171"/>
      <c r="BR134" s="171"/>
      <c r="BS134" s="171"/>
      <c r="BT134" s="171"/>
      <c r="BU134" s="171"/>
      <c r="BV134" s="171"/>
      <c r="BW134" s="171"/>
      <c r="BX134" s="171"/>
      <c r="BY134" s="171"/>
      <c r="BZ134" s="171"/>
      <c r="CA134" s="171"/>
      <c r="CB134" s="171"/>
      <c r="CC134" s="171"/>
      <c r="CD134" s="171"/>
      <c r="CE134" s="171"/>
      <c r="CF134" s="171"/>
      <c r="CG134" s="171"/>
      <c r="CH134" s="171"/>
      <c r="CI134" s="171"/>
      <c r="CJ134" s="171"/>
      <c r="CK134" s="171"/>
      <c r="CL134" s="171"/>
      <c r="CM134" s="171"/>
      <c r="CN134" s="171"/>
      <c r="CO134" s="171"/>
      <c r="CP134" s="171"/>
      <c r="CQ134" s="171"/>
      <c r="CR134" s="171"/>
      <c r="CS134" s="171"/>
      <c r="CT134" s="171"/>
      <c r="CU134" s="171"/>
    </row>
    <row r="135" spans="1:99" s="1" customFormat="1">
      <c r="A135" s="182" t="s">
        <v>46</v>
      </c>
      <c r="B135" s="183"/>
      <c r="C135" s="184"/>
      <c r="D135" s="58" t="str">
        <f>IFERROR((((2*(ABS((D133-D134))))/(D134+D133))*100),Refs!$B$2)</f>
        <v>N/A</v>
      </c>
      <c r="E135" s="59" t="str">
        <f>IFERROR((((2*(ABS((E133-E134))))/(E134+E133))*100),Refs!$B$2)</f>
        <v>N/A</v>
      </c>
      <c r="F135" s="59" t="str">
        <f>IFERROR((((2*(ABS((F133-F134))))/(F134+F133))*100),Refs!$B$2)</f>
        <v>N/A</v>
      </c>
      <c r="G135" s="59" t="str">
        <f>IFERROR((((2*(ABS((G133-G134))))/(G134+G133))*100),Refs!$B$2)</f>
        <v>N/A</v>
      </c>
      <c r="H135" s="59">
        <f>IFERROR((((2*(ABS((H133-H134))))/(H134+H133))*100),Refs!$B$2)</f>
        <v>0.97560975609756095</v>
      </c>
      <c r="I135" s="59">
        <f>IFERROR((((2*(ABS((I133-I134))))/(I134+I133))*100),Refs!$B$2)</f>
        <v>0.96618357487922701</v>
      </c>
      <c r="J135" s="59" t="str">
        <f>IFERROR((((2*(ABS((J133-J134))))/(J134+J133))*100),Refs!$B$2)</f>
        <v>N/A</v>
      </c>
      <c r="K135" s="59" t="str">
        <f>IFERROR((((2*(ABS((K133-K134))))/(K134+K133))*100),Refs!$B$2)</f>
        <v>N/A</v>
      </c>
      <c r="L135" s="59" t="str">
        <f>IFERROR((((2*(ABS((L133-L134))))/(L134+L133))*100),Refs!$B$2)</f>
        <v>N/A</v>
      </c>
      <c r="M135" s="59" t="str">
        <f>IFERROR((((2*(ABS((M133-M134))))/(M134+M133))*100),Refs!$B$2)</f>
        <v>N/A</v>
      </c>
      <c r="N135" s="59" t="str">
        <f>IFERROR((((2*(ABS((N133-N134))))/(N134+N133))*100),Refs!$B$2)</f>
        <v>N/A</v>
      </c>
      <c r="O135" s="59">
        <f>IFERROR((((2*(ABS((O133-O134))))/(O134+O133))*100),Refs!$B$2)</f>
        <v>0</v>
      </c>
      <c r="P135" s="59" t="str">
        <f>IFERROR((((2*(ABS((P133-P134))))/(P134+P133))*100),Refs!$B$2)</f>
        <v>N/A</v>
      </c>
      <c r="Q135" s="59" t="str">
        <f>IFERROR((((2*(ABS((Q133-Q134))))/(Q134+Q133))*100),Refs!$B$2)</f>
        <v>N/A</v>
      </c>
      <c r="R135" s="59">
        <f>IFERROR((((2*(ABS((R133-R134))))/(R134+R133))*100),Refs!$B$2)</f>
        <v>1.1299435028248599</v>
      </c>
      <c r="S135" s="59" t="str">
        <f>IFERROR((((2*(ABS((S133-S134))))/(S134+S133))*100),Refs!$B$2)</f>
        <v>N/A</v>
      </c>
      <c r="T135" s="59" t="str">
        <f>IFERROR((((2*(ABS((T133-T134))))/(T134+T133))*100),Refs!$B$2)</f>
        <v>N/A</v>
      </c>
      <c r="U135" s="59" t="str">
        <f>IFERROR((((2*(ABS((U133-U134))))/(U134+U133))*100),Refs!$B$2)</f>
        <v>N/A</v>
      </c>
      <c r="V135" s="59" t="str">
        <f>IFERROR((((2*(ABS((V133-V134))))/(V134+V133))*100),Refs!$B$2)</f>
        <v>N/A</v>
      </c>
      <c r="W135" s="59">
        <f>IFERROR((ABS(W134-W133)),Refs!$B$2)</f>
        <v>3.0000000000000249E-2</v>
      </c>
      <c r="X135" s="59">
        <f>IFERROR((((2*(ABS((X133-X134))))/(X134+X133))*100),Refs!$B$2)</f>
        <v>6.4516129032258061</v>
      </c>
      <c r="Y135" s="59">
        <f>IFERROR((((2*(ABS((Y133-Y134))))/(Y134+Y133))*100),Refs!$B$2)</f>
        <v>0</v>
      </c>
      <c r="Z135" s="59" t="str">
        <f>IFERROR((((2*(ABS((Z133-Z134))))/(Z134+Z133))*100),Refs!$B$2)</f>
        <v>N/A</v>
      </c>
      <c r="AA135" s="59">
        <f>IFERROR((((2*(ABS((AA133-AA134))))/(AA134+AA133))*100),Refs!$B$2)</f>
        <v>46.153846153846153</v>
      </c>
      <c r="AB135" s="60" t="str">
        <f>IFERROR((((2*(ABS((AB133-AB134))))/(AB134+AB133))*100),Refs!$B$2)</f>
        <v>N/A</v>
      </c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  <c r="BS135" s="150"/>
      <c r="BT135" s="150"/>
      <c r="BU135" s="150"/>
      <c r="BV135" s="150"/>
      <c r="BW135" s="150"/>
      <c r="BX135" s="150"/>
      <c r="BY135" s="150"/>
      <c r="BZ135" s="150"/>
      <c r="CA135" s="150"/>
      <c r="CB135" s="150"/>
      <c r="CC135" s="150"/>
      <c r="CD135" s="150"/>
      <c r="CE135" s="150"/>
      <c r="CF135" s="150"/>
      <c r="CG135" s="150"/>
      <c r="CH135" s="150"/>
      <c r="CI135" s="150"/>
      <c r="CJ135" s="150"/>
      <c r="CK135" s="150"/>
      <c r="CL135" s="150"/>
      <c r="CM135" s="150"/>
      <c r="CN135" s="150"/>
      <c r="CO135" s="150"/>
      <c r="CP135" s="150"/>
      <c r="CQ135" s="150"/>
      <c r="CR135" s="150"/>
      <c r="CS135" s="150"/>
      <c r="CT135" s="150"/>
      <c r="CU135" s="150"/>
    </row>
    <row r="136" spans="1:99" s="8" customFormat="1">
      <c r="A136" s="176" t="s">
        <v>114</v>
      </c>
      <c r="B136" s="177"/>
      <c r="C136" s="178"/>
      <c r="D136" s="61"/>
      <c r="E136" s="26"/>
      <c r="F136" s="62"/>
      <c r="G136" s="63"/>
      <c r="H136" s="63"/>
      <c r="I136" s="62"/>
      <c r="J136" s="63"/>
      <c r="K136" s="62"/>
      <c r="L136" s="63"/>
      <c r="M136" s="63"/>
      <c r="N136" s="63"/>
      <c r="O136" s="62"/>
      <c r="P136" s="62"/>
      <c r="Q136" s="63"/>
      <c r="R136" s="62"/>
      <c r="S136" s="63"/>
      <c r="T136" s="63"/>
      <c r="U136" s="62"/>
      <c r="V136" s="62"/>
      <c r="W136" s="62"/>
      <c r="X136" s="63"/>
      <c r="Y136" s="89"/>
      <c r="Z136" s="62"/>
      <c r="AA136" s="63"/>
      <c r="AB136" s="112"/>
      <c r="AC136" s="148"/>
      <c r="AD136" s="148"/>
      <c r="AE136" s="148"/>
      <c r="AF136" s="148"/>
      <c r="AG136" s="148"/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  <c r="BI136" s="148"/>
      <c r="BJ136" s="148"/>
      <c r="BK136" s="148"/>
      <c r="BL136" s="148"/>
      <c r="BM136" s="148"/>
      <c r="BN136" s="148"/>
      <c r="BO136" s="148"/>
      <c r="BP136" s="148"/>
      <c r="BQ136" s="148"/>
      <c r="BR136" s="148"/>
      <c r="BS136" s="148"/>
      <c r="BT136" s="148"/>
      <c r="BU136" s="148"/>
      <c r="BV136" s="148"/>
      <c r="BW136" s="148"/>
      <c r="BX136" s="148"/>
      <c r="BY136" s="148"/>
      <c r="BZ136" s="148"/>
      <c r="CA136" s="148"/>
      <c r="CB136" s="148"/>
      <c r="CC136" s="148"/>
      <c r="CD136" s="148"/>
      <c r="CE136" s="148"/>
      <c r="CF136" s="148"/>
      <c r="CG136" s="148"/>
      <c r="CH136" s="148"/>
      <c r="CI136" s="148"/>
      <c r="CJ136" s="148"/>
      <c r="CK136" s="148"/>
      <c r="CL136" s="148"/>
      <c r="CM136" s="148"/>
      <c r="CN136" s="148"/>
      <c r="CO136" s="148"/>
      <c r="CP136" s="148"/>
      <c r="CQ136" s="148"/>
      <c r="CR136" s="148"/>
      <c r="CS136" s="148"/>
      <c r="CT136" s="148"/>
      <c r="CU136" s="148"/>
    </row>
    <row r="137" spans="1:99" s="8" customFormat="1">
      <c r="A137" s="176" t="s">
        <v>115</v>
      </c>
      <c r="B137" s="177"/>
      <c r="C137" s="178"/>
      <c r="D137" s="61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6"/>
      <c r="AC137" s="148"/>
      <c r="AD137" s="148"/>
      <c r="AE137" s="148"/>
      <c r="AF137" s="148"/>
      <c r="AG137" s="148"/>
      <c r="AH137" s="148"/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  <c r="BI137" s="148"/>
      <c r="BJ137" s="148"/>
      <c r="BK137" s="148"/>
      <c r="BL137" s="148"/>
      <c r="BM137" s="148"/>
      <c r="BN137" s="148"/>
      <c r="BO137" s="148"/>
      <c r="BP137" s="148"/>
      <c r="BQ137" s="148"/>
      <c r="BR137" s="148"/>
      <c r="BS137" s="148"/>
      <c r="BT137" s="148"/>
      <c r="BU137" s="148"/>
      <c r="BV137" s="148"/>
      <c r="BW137" s="148"/>
      <c r="BX137" s="148"/>
      <c r="BY137" s="148"/>
      <c r="BZ137" s="148"/>
      <c r="CA137" s="148"/>
      <c r="CB137" s="148"/>
      <c r="CC137" s="148"/>
      <c r="CD137" s="148"/>
      <c r="CE137" s="148"/>
      <c r="CF137" s="148"/>
      <c r="CG137" s="148"/>
      <c r="CH137" s="148"/>
      <c r="CI137" s="148"/>
      <c r="CJ137" s="148"/>
      <c r="CK137" s="148"/>
      <c r="CL137" s="148"/>
      <c r="CM137" s="148"/>
      <c r="CN137" s="148"/>
      <c r="CO137" s="148"/>
      <c r="CP137" s="148"/>
      <c r="CQ137" s="148"/>
      <c r="CR137" s="148"/>
      <c r="CS137" s="148"/>
      <c r="CT137" s="148"/>
      <c r="CU137" s="148"/>
    </row>
    <row r="138" spans="1:99" s="9" customFormat="1" ht="15.75" thickBot="1">
      <c r="A138" s="179" t="s">
        <v>116</v>
      </c>
      <c r="B138" s="180"/>
      <c r="C138" s="181"/>
      <c r="D138" s="67"/>
      <c r="E138" s="36"/>
      <c r="F138" s="68"/>
      <c r="G138" s="69"/>
      <c r="H138" s="69"/>
      <c r="I138" s="68"/>
      <c r="J138" s="69"/>
      <c r="K138" s="68"/>
      <c r="L138" s="69"/>
      <c r="M138" s="69"/>
      <c r="N138" s="69"/>
      <c r="O138" s="68"/>
      <c r="P138" s="68"/>
      <c r="Q138" s="69"/>
      <c r="R138" s="68"/>
      <c r="S138" s="69"/>
      <c r="T138" s="69"/>
      <c r="U138" s="68"/>
      <c r="V138" s="68"/>
      <c r="W138" s="68"/>
      <c r="X138" s="69"/>
      <c r="Y138" s="36"/>
      <c r="Z138" s="68"/>
      <c r="AA138" s="69"/>
      <c r="AB138" s="113"/>
      <c r="AC138" s="148"/>
      <c r="AD138" s="148"/>
      <c r="AE138" s="148"/>
      <c r="AF138" s="148"/>
      <c r="AG138" s="148"/>
      <c r="AH138" s="148"/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  <c r="BI138" s="148"/>
      <c r="BJ138" s="148"/>
      <c r="BK138" s="148"/>
      <c r="BL138" s="148"/>
      <c r="BM138" s="148"/>
      <c r="BN138" s="148"/>
      <c r="BO138" s="148"/>
      <c r="BP138" s="148"/>
      <c r="BQ138" s="148"/>
      <c r="BR138" s="148"/>
      <c r="BS138" s="148"/>
      <c r="BT138" s="148"/>
      <c r="BU138" s="148"/>
      <c r="BV138" s="148"/>
      <c r="BW138" s="148"/>
      <c r="BX138" s="148"/>
      <c r="BY138" s="148"/>
      <c r="BZ138" s="148"/>
      <c r="CA138" s="148"/>
      <c r="CB138" s="148"/>
      <c r="CC138" s="148"/>
      <c r="CD138" s="148"/>
      <c r="CE138" s="148"/>
      <c r="CF138" s="148"/>
      <c r="CG138" s="148"/>
      <c r="CH138" s="148"/>
      <c r="CI138" s="148"/>
      <c r="CJ138" s="148"/>
      <c r="CK138" s="148"/>
      <c r="CL138" s="148"/>
      <c r="CM138" s="148"/>
      <c r="CN138" s="148"/>
      <c r="CO138" s="148"/>
      <c r="CP138" s="148"/>
      <c r="CQ138" s="148"/>
      <c r="CR138" s="148"/>
      <c r="CS138" s="148"/>
      <c r="CT138" s="148"/>
      <c r="CU138" s="148"/>
    </row>
    <row r="139" spans="1:99" s="7" customFormat="1" ht="12.75">
      <c r="A139" s="20" t="s">
        <v>120</v>
      </c>
      <c r="B139" s="21">
        <v>40444</v>
      </c>
      <c r="C139" s="22" t="s">
        <v>36</v>
      </c>
      <c r="D139" s="73" t="s">
        <v>40</v>
      </c>
      <c r="E139" s="74">
        <v>64.8</v>
      </c>
      <c r="F139" s="74">
        <v>550</v>
      </c>
      <c r="G139" s="74" t="s">
        <v>40</v>
      </c>
      <c r="H139" s="74"/>
      <c r="I139" s="75">
        <v>2790</v>
      </c>
      <c r="J139" s="75">
        <v>2</v>
      </c>
      <c r="K139" s="75"/>
      <c r="L139" s="75"/>
      <c r="M139" s="75" t="s">
        <v>40</v>
      </c>
      <c r="N139" s="75"/>
      <c r="O139" s="75">
        <v>3800</v>
      </c>
      <c r="P139" s="75"/>
      <c r="Q139" s="75">
        <v>670</v>
      </c>
      <c r="R139" s="75"/>
      <c r="S139" s="75"/>
      <c r="T139" s="75"/>
      <c r="U139" s="75"/>
      <c r="V139" s="76" t="s">
        <v>40</v>
      </c>
      <c r="W139" s="76">
        <v>7.69</v>
      </c>
      <c r="X139" s="76">
        <v>2000</v>
      </c>
      <c r="Y139" s="76"/>
      <c r="Z139" s="76"/>
      <c r="AA139" s="76" t="s">
        <v>134</v>
      </c>
      <c r="AB139" s="114"/>
      <c r="AC139" s="171"/>
      <c r="AD139" s="171"/>
      <c r="AE139" s="171"/>
      <c r="AF139" s="171"/>
      <c r="AG139" s="171"/>
      <c r="AH139" s="171"/>
      <c r="AI139" s="171"/>
      <c r="AJ139" s="171"/>
      <c r="AK139" s="171"/>
      <c r="AL139" s="171"/>
      <c r="AM139" s="171"/>
      <c r="AN139" s="171"/>
      <c r="AO139" s="171"/>
      <c r="AP139" s="171"/>
      <c r="AQ139" s="171"/>
      <c r="AR139" s="171"/>
      <c r="AS139" s="171"/>
      <c r="AT139" s="171"/>
      <c r="AU139" s="171"/>
      <c r="AV139" s="171"/>
      <c r="AW139" s="171"/>
      <c r="AX139" s="171"/>
      <c r="AY139" s="171"/>
      <c r="AZ139" s="171"/>
      <c r="BA139" s="171"/>
      <c r="BB139" s="171"/>
      <c r="BC139" s="171"/>
      <c r="BD139" s="171"/>
      <c r="BE139" s="171"/>
      <c r="BF139" s="171"/>
      <c r="BG139" s="171"/>
      <c r="BH139" s="171"/>
      <c r="BI139" s="171"/>
      <c r="BJ139" s="171"/>
      <c r="BK139" s="171"/>
      <c r="BL139" s="171"/>
      <c r="BM139" s="171"/>
      <c r="BN139" s="171"/>
      <c r="BO139" s="171"/>
      <c r="BP139" s="171"/>
      <c r="BQ139" s="171"/>
      <c r="BR139" s="171"/>
      <c r="BS139" s="171"/>
      <c r="BT139" s="171"/>
      <c r="BU139" s="171"/>
      <c r="BV139" s="171"/>
      <c r="BW139" s="171"/>
      <c r="BX139" s="171"/>
      <c r="BY139" s="171"/>
      <c r="BZ139" s="171"/>
      <c r="CA139" s="171"/>
      <c r="CB139" s="171"/>
      <c r="CC139" s="171"/>
      <c r="CD139" s="171"/>
      <c r="CE139" s="171"/>
      <c r="CF139" s="171"/>
      <c r="CG139" s="171"/>
      <c r="CH139" s="171"/>
      <c r="CI139" s="171"/>
      <c r="CJ139" s="171"/>
      <c r="CK139" s="171"/>
      <c r="CL139" s="171"/>
      <c r="CM139" s="171"/>
      <c r="CN139" s="171"/>
      <c r="CO139" s="171"/>
      <c r="CP139" s="171"/>
      <c r="CQ139" s="171"/>
      <c r="CR139" s="171"/>
      <c r="CS139" s="171"/>
      <c r="CT139" s="171"/>
      <c r="CU139" s="171"/>
    </row>
    <row r="140" spans="1:99" s="7" customFormat="1" ht="12.75">
      <c r="A140" s="35" t="s">
        <v>120</v>
      </c>
      <c r="B140" s="23">
        <v>40444</v>
      </c>
      <c r="C140" s="24" t="s">
        <v>43</v>
      </c>
      <c r="D140" s="81" t="s">
        <v>40</v>
      </c>
      <c r="E140" s="82">
        <v>59.7</v>
      </c>
      <c r="F140" s="82">
        <v>550</v>
      </c>
      <c r="G140" s="82" t="s">
        <v>40</v>
      </c>
      <c r="H140" s="82"/>
      <c r="I140" s="83">
        <v>2730</v>
      </c>
      <c r="J140" s="83">
        <v>1.6</v>
      </c>
      <c r="K140" s="83"/>
      <c r="L140" s="83"/>
      <c r="M140" s="83" t="s">
        <v>40</v>
      </c>
      <c r="N140" s="83"/>
      <c r="O140" s="83">
        <v>3830</v>
      </c>
      <c r="P140" s="83"/>
      <c r="Q140" s="83">
        <v>670</v>
      </c>
      <c r="R140" s="83"/>
      <c r="S140" s="83"/>
      <c r="T140" s="83"/>
      <c r="U140" s="83"/>
      <c r="V140" s="84" t="s">
        <v>40</v>
      </c>
      <c r="W140" s="84">
        <v>7.31</v>
      </c>
      <c r="X140" s="84">
        <v>1900</v>
      </c>
      <c r="Y140" s="84"/>
      <c r="Z140" s="84"/>
      <c r="AA140" s="84">
        <v>2</v>
      </c>
      <c r="AB140" s="115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AS140" s="171"/>
      <c r="AT140" s="171"/>
      <c r="AU140" s="171"/>
      <c r="AV140" s="171"/>
      <c r="AW140" s="171"/>
      <c r="AX140" s="171"/>
      <c r="AY140" s="171"/>
      <c r="AZ140" s="171"/>
      <c r="BA140" s="171"/>
      <c r="BB140" s="171"/>
      <c r="BC140" s="171"/>
      <c r="BD140" s="171"/>
      <c r="BE140" s="171"/>
      <c r="BF140" s="171"/>
      <c r="BG140" s="171"/>
      <c r="BH140" s="171"/>
      <c r="BI140" s="171"/>
      <c r="BJ140" s="171"/>
      <c r="BK140" s="171"/>
      <c r="BL140" s="171"/>
      <c r="BM140" s="171"/>
      <c r="BN140" s="171"/>
      <c r="BO140" s="171"/>
      <c r="BP140" s="171"/>
      <c r="BQ140" s="171"/>
      <c r="BR140" s="171"/>
      <c r="BS140" s="171"/>
      <c r="BT140" s="171"/>
      <c r="BU140" s="171"/>
      <c r="BV140" s="171"/>
      <c r="BW140" s="171"/>
      <c r="BX140" s="171"/>
      <c r="BY140" s="171"/>
      <c r="BZ140" s="171"/>
      <c r="CA140" s="171"/>
      <c r="CB140" s="171"/>
      <c r="CC140" s="171"/>
      <c r="CD140" s="171"/>
      <c r="CE140" s="171"/>
      <c r="CF140" s="171"/>
      <c r="CG140" s="171"/>
      <c r="CH140" s="171"/>
      <c r="CI140" s="171"/>
      <c r="CJ140" s="171"/>
      <c r="CK140" s="171"/>
      <c r="CL140" s="171"/>
      <c r="CM140" s="171"/>
      <c r="CN140" s="171"/>
      <c r="CO140" s="171"/>
      <c r="CP140" s="171"/>
      <c r="CQ140" s="171"/>
      <c r="CR140" s="171"/>
      <c r="CS140" s="171"/>
      <c r="CT140" s="171"/>
      <c r="CU140" s="171"/>
    </row>
    <row r="141" spans="1:99" s="1" customFormat="1">
      <c r="A141" s="182" t="s">
        <v>46</v>
      </c>
      <c r="B141" s="183"/>
      <c r="C141" s="184"/>
      <c r="D141" s="58" t="str">
        <f>IFERROR((((2*(ABS((D139-D140))))/(D140+D139))*100),Refs!$B$2)</f>
        <v>N/A</v>
      </c>
      <c r="E141" s="59">
        <f>IFERROR((((2*(ABS((E139-E140))))/(E140+E139))*100),Refs!$B$2)</f>
        <v>8.1927710843373394</v>
      </c>
      <c r="F141" s="59">
        <f>IFERROR((((2*(ABS((F139-F140))))/(F140+F139))*100),Refs!$B$2)</f>
        <v>0</v>
      </c>
      <c r="G141" s="59" t="str">
        <f>IFERROR((((2*(ABS((G139-G140))))/(G140+G139))*100),Refs!$B$2)</f>
        <v>N/A</v>
      </c>
      <c r="H141" s="59" t="str">
        <f>IFERROR((((2*(ABS((H139-H140))))/(H140+H139))*100),Refs!$B$2)</f>
        <v>N/A</v>
      </c>
      <c r="I141" s="59">
        <f>IFERROR((((2*(ABS((I139-I140))))/(I140+I139))*100),Refs!$B$2)</f>
        <v>2.1739130434782608</v>
      </c>
      <c r="J141" s="59">
        <f>IFERROR((((2*(ABS((J139-J140))))/(J140+J139))*100),Refs!$B$2)</f>
        <v>22.222222222222214</v>
      </c>
      <c r="K141" s="59" t="str">
        <f>IFERROR((((2*(ABS((K139-K140))))/(K140+K139))*100),Refs!$B$2)</f>
        <v>N/A</v>
      </c>
      <c r="L141" s="59" t="str">
        <f>IFERROR((((2*(ABS((L139-L140))))/(L140+L139))*100),Refs!$B$2)</f>
        <v>N/A</v>
      </c>
      <c r="M141" s="59" t="str">
        <f>IFERROR((((2*(ABS((M139-M140))))/(M140+M139))*100),Refs!$B$2)</f>
        <v>N/A</v>
      </c>
      <c r="N141" s="59" t="str">
        <f>IFERROR((((2*(ABS((N139-N140))))/(N140+N139))*100),Refs!$B$2)</f>
        <v>N/A</v>
      </c>
      <c r="O141" s="59">
        <f>IFERROR((((2*(ABS((O139-O140))))/(O140+O139))*100),Refs!$B$2)</f>
        <v>0.78636959370904314</v>
      </c>
      <c r="P141" s="59" t="str">
        <f>IFERROR((((2*(ABS((P139-P140))))/(P140+P139))*100),Refs!$B$2)</f>
        <v>N/A</v>
      </c>
      <c r="Q141" s="59">
        <f>IFERROR((((2*(ABS((Q139-Q140))))/(Q140+Q139))*100),Refs!$B$2)</f>
        <v>0</v>
      </c>
      <c r="R141" s="59" t="str">
        <f>IFERROR((((2*(ABS((R139-R140))))/(R140+R139))*100),Refs!$B$2)</f>
        <v>N/A</v>
      </c>
      <c r="S141" s="59" t="str">
        <f>IFERROR((((2*(ABS((S139-S140))))/(S140+S139))*100),Refs!$B$2)</f>
        <v>N/A</v>
      </c>
      <c r="T141" s="59" t="str">
        <f>IFERROR((((2*(ABS((T139-T140))))/(T140+T139))*100),Refs!$B$2)</f>
        <v>N/A</v>
      </c>
      <c r="U141" s="59" t="str">
        <f>IFERROR((((2*(ABS((U139-U140))))/(U140+U139))*100),Refs!$B$2)</f>
        <v>N/A</v>
      </c>
      <c r="V141" s="59" t="str">
        <f>IFERROR((((2*(ABS((V139-V140))))/(V140+V139))*100),Refs!$B$2)</f>
        <v>N/A</v>
      </c>
      <c r="W141" s="59">
        <f>IFERROR((ABS(W140-W139)),Refs!$B$2)</f>
        <v>0.38000000000000078</v>
      </c>
      <c r="X141" s="59">
        <f>IFERROR((((2*(ABS((X139-X140))))/(X140+X139))*100),Refs!$B$2)</f>
        <v>5.1282051282051277</v>
      </c>
      <c r="Y141" s="59" t="str">
        <f>IFERROR((((2*(ABS((Y139-Y140))))/(Y140+Y139))*100),Refs!$B$2)</f>
        <v>N/A</v>
      </c>
      <c r="Z141" s="59" t="str">
        <f>IFERROR((((2*(ABS((Z139-Z140))))/(Z140+Z139))*100),Refs!$B$2)</f>
        <v>N/A</v>
      </c>
      <c r="AA141" s="59" t="str">
        <f>IFERROR((((2*(ABS((AA139-AA140))))/(AA140+AA139))*100),Refs!$B$2)</f>
        <v>N/A</v>
      </c>
      <c r="AB141" s="60" t="str">
        <f>IFERROR((((2*(ABS((AB139-AB140))))/(AB140+AB139))*100),Refs!$B$2)</f>
        <v>N/A</v>
      </c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150"/>
      <c r="AP141" s="150"/>
      <c r="AQ141" s="150"/>
      <c r="AR141" s="150"/>
      <c r="AS141" s="150"/>
      <c r="AT141" s="150"/>
      <c r="AU141" s="150"/>
      <c r="AV141" s="150"/>
      <c r="AW141" s="150"/>
      <c r="AX141" s="150"/>
      <c r="AY141" s="150"/>
      <c r="AZ141" s="150"/>
      <c r="BA141" s="150"/>
      <c r="BB141" s="150"/>
      <c r="BC141" s="150"/>
      <c r="BD141" s="150"/>
      <c r="BE141" s="150"/>
      <c r="BF141" s="150"/>
      <c r="BG141" s="150"/>
      <c r="BH141" s="150"/>
      <c r="BI141" s="150"/>
      <c r="BJ141" s="150"/>
      <c r="BK141" s="150"/>
      <c r="BL141" s="150"/>
      <c r="BM141" s="150"/>
      <c r="BN141" s="150"/>
      <c r="BO141" s="150"/>
      <c r="BP141" s="150"/>
      <c r="BQ141" s="150"/>
      <c r="BR141" s="150"/>
      <c r="BS141" s="150"/>
      <c r="BT141" s="150"/>
      <c r="BU141" s="150"/>
      <c r="BV141" s="150"/>
      <c r="BW141" s="150"/>
      <c r="BX141" s="150"/>
      <c r="BY141" s="150"/>
      <c r="BZ141" s="150"/>
      <c r="CA141" s="150"/>
      <c r="CB141" s="150"/>
      <c r="CC141" s="150"/>
      <c r="CD141" s="150"/>
      <c r="CE141" s="150"/>
      <c r="CF141" s="150"/>
      <c r="CG141" s="150"/>
      <c r="CH141" s="150"/>
      <c r="CI141" s="150"/>
      <c r="CJ141" s="150"/>
      <c r="CK141" s="150"/>
      <c r="CL141" s="150"/>
      <c r="CM141" s="150"/>
      <c r="CN141" s="150"/>
      <c r="CO141" s="150"/>
      <c r="CP141" s="150"/>
      <c r="CQ141" s="150"/>
      <c r="CR141" s="150"/>
      <c r="CS141" s="150"/>
      <c r="CT141" s="150"/>
      <c r="CU141" s="150"/>
    </row>
    <row r="142" spans="1:99" s="8" customFormat="1">
      <c r="A142" s="176" t="s">
        <v>114</v>
      </c>
      <c r="B142" s="177"/>
      <c r="C142" s="178"/>
      <c r="D142" s="61"/>
      <c r="E142" s="26"/>
      <c r="F142" s="62"/>
      <c r="G142" s="63"/>
      <c r="H142" s="63"/>
      <c r="I142" s="62"/>
      <c r="J142" s="63"/>
      <c r="K142" s="62"/>
      <c r="L142" s="63"/>
      <c r="M142" s="63"/>
      <c r="N142" s="63"/>
      <c r="O142" s="62"/>
      <c r="P142" s="62"/>
      <c r="Q142" s="63"/>
      <c r="R142" s="62"/>
      <c r="S142" s="63"/>
      <c r="T142" s="63"/>
      <c r="U142" s="62"/>
      <c r="V142" s="62"/>
      <c r="W142" s="62"/>
      <c r="X142" s="63"/>
      <c r="Y142" s="26"/>
      <c r="Z142" s="62"/>
      <c r="AA142" s="63"/>
      <c r="AB142" s="112"/>
      <c r="AC142" s="148"/>
      <c r="AD142" s="148"/>
      <c r="AE142" s="148"/>
      <c r="AF142" s="148"/>
      <c r="AG142" s="148"/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  <c r="BI142" s="148"/>
      <c r="BJ142" s="148"/>
      <c r="BK142" s="148"/>
      <c r="BL142" s="148"/>
      <c r="BM142" s="148"/>
      <c r="BN142" s="148"/>
      <c r="BO142" s="148"/>
      <c r="BP142" s="148"/>
      <c r="BQ142" s="148"/>
      <c r="BR142" s="148"/>
      <c r="BS142" s="148"/>
      <c r="BT142" s="148"/>
      <c r="BU142" s="148"/>
      <c r="BV142" s="148"/>
      <c r="BW142" s="148"/>
      <c r="BX142" s="148"/>
      <c r="BY142" s="148"/>
      <c r="BZ142" s="148"/>
      <c r="CA142" s="148"/>
      <c r="CB142" s="148"/>
      <c r="CC142" s="148"/>
      <c r="CD142" s="148"/>
      <c r="CE142" s="148"/>
      <c r="CF142" s="148"/>
      <c r="CG142" s="148"/>
      <c r="CH142" s="148"/>
      <c r="CI142" s="148"/>
      <c r="CJ142" s="148"/>
      <c r="CK142" s="148"/>
      <c r="CL142" s="148"/>
      <c r="CM142" s="148"/>
      <c r="CN142" s="148"/>
      <c r="CO142" s="148"/>
      <c r="CP142" s="148"/>
      <c r="CQ142" s="148"/>
      <c r="CR142" s="148"/>
      <c r="CS142" s="148"/>
      <c r="CT142" s="148"/>
      <c r="CU142" s="148"/>
    </row>
    <row r="143" spans="1:99" s="8" customFormat="1">
      <c r="A143" s="176" t="s">
        <v>115</v>
      </c>
      <c r="B143" s="177"/>
      <c r="C143" s="178"/>
      <c r="D143" s="61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6"/>
      <c r="AC143" s="148"/>
      <c r="AD143" s="148"/>
      <c r="AE143" s="148"/>
      <c r="AF143" s="148"/>
      <c r="AG143" s="148"/>
      <c r="AH143" s="148"/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  <c r="BI143" s="148"/>
      <c r="BJ143" s="148"/>
      <c r="BK143" s="148"/>
      <c r="BL143" s="148"/>
      <c r="BM143" s="148"/>
      <c r="BN143" s="148"/>
      <c r="BO143" s="148"/>
      <c r="BP143" s="148"/>
      <c r="BQ143" s="148"/>
      <c r="BR143" s="148"/>
      <c r="BS143" s="148"/>
      <c r="BT143" s="148"/>
      <c r="BU143" s="148"/>
      <c r="BV143" s="148"/>
      <c r="BW143" s="148"/>
      <c r="BX143" s="148"/>
      <c r="BY143" s="148"/>
      <c r="BZ143" s="148"/>
      <c r="CA143" s="148"/>
      <c r="CB143" s="148"/>
      <c r="CC143" s="148"/>
      <c r="CD143" s="148"/>
      <c r="CE143" s="148"/>
      <c r="CF143" s="148"/>
      <c r="CG143" s="148"/>
      <c r="CH143" s="148"/>
      <c r="CI143" s="148"/>
      <c r="CJ143" s="148"/>
      <c r="CK143" s="148"/>
      <c r="CL143" s="148"/>
      <c r="CM143" s="148"/>
      <c r="CN143" s="148"/>
      <c r="CO143" s="148"/>
      <c r="CP143" s="148"/>
      <c r="CQ143" s="148"/>
      <c r="CR143" s="148"/>
      <c r="CS143" s="148"/>
      <c r="CT143" s="148"/>
      <c r="CU143" s="148"/>
    </row>
    <row r="144" spans="1:99" s="9" customFormat="1" ht="15.75" thickBot="1">
      <c r="A144" s="179" t="s">
        <v>116</v>
      </c>
      <c r="B144" s="180"/>
      <c r="C144" s="181"/>
      <c r="D144" s="67"/>
      <c r="E144" s="68"/>
      <c r="F144" s="68"/>
      <c r="G144" s="69"/>
      <c r="H144" s="69"/>
      <c r="I144" s="68"/>
      <c r="J144" s="69"/>
      <c r="K144" s="68"/>
      <c r="L144" s="69"/>
      <c r="M144" s="69"/>
      <c r="N144" s="69"/>
      <c r="O144" s="68"/>
      <c r="P144" s="68"/>
      <c r="Q144" s="69"/>
      <c r="R144" s="68"/>
      <c r="S144" s="69"/>
      <c r="T144" s="69"/>
      <c r="U144" s="68"/>
      <c r="V144" s="68"/>
      <c r="W144" s="68"/>
      <c r="X144" s="69"/>
      <c r="Y144" s="45"/>
      <c r="Z144" s="68"/>
      <c r="AA144" s="69"/>
      <c r="AB144" s="113"/>
      <c r="AC144" s="148"/>
      <c r="AD144" s="148"/>
      <c r="AE144" s="148"/>
      <c r="AF144" s="148"/>
      <c r="AG144" s="148"/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  <c r="BI144" s="148"/>
      <c r="BJ144" s="148"/>
      <c r="BK144" s="148"/>
      <c r="BL144" s="148"/>
      <c r="BM144" s="148"/>
      <c r="BN144" s="148"/>
      <c r="BO144" s="148"/>
      <c r="BP144" s="148"/>
      <c r="BQ144" s="148"/>
      <c r="BR144" s="148"/>
      <c r="BS144" s="148"/>
      <c r="BT144" s="148"/>
      <c r="BU144" s="148"/>
      <c r="BV144" s="148"/>
      <c r="BW144" s="148"/>
      <c r="BX144" s="148"/>
      <c r="BY144" s="148"/>
      <c r="BZ144" s="148"/>
      <c r="CA144" s="148"/>
      <c r="CB144" s="148"/>
      <c r="CC144" s="148"/>
      <c r="CD144" s="148"/>
      <c r="CE144" s="148"/>
      <c r="CF144" s="148"/>
      <c r="CG144" s="148"/>
      <c r="CH144" s="148"/>
      <c r="CI144" s="148"/>
      <c r="CJ144" s="148"/>
      <c r="CK144" s="148"/>
      <c r="CL144" s="148"/>
      <c r="CM144" s="148"/>
      <c r="CN144" s="148"/>
      <c r="CO144" s="148"/>
      <c r="CP144" s="148"/>
      <c r="CQ144" s="148"/>
      <c r="CR144" s="148"/>
      <c r="CS144" s="148"/>
      <c r="CT144" s="148"/>
      <c r="CU144" s="148"/>
    </row>
    <row r="145" spans="1:99" s="7" customFormat="1" ht="12.75">
      <c r="A145" s="20" t="s">
        <v>125</v>
      </c>
      <c r="B145" s="21">
        <v>40472</v>
      </c>
      <c r="C145" s="22" t="s">
        <v>36</v>
      </c>
      <c r="D145" s="73"/>
      <c r="E145" s="74"/>
      <c r="F145" s="74">
        <v>390</v>
      </c>
      <c r="G145" s="74">
        <v>4</v>
      </c>
      <c r="H145" s="74">
        <v>1600</v>
      </c>
      <c r="I145" s="75">
        <v>1710</v>
      </c>
      <c r="J145" s="75">
        <v>0.8</v>
      </c>
      <c r="K145" s="75"/>
      <c r="L145" s="75"/>
      <c r="M145" s="75">
        <v>4.8</v>
      </c>
      <c r="N145" s="75"/>
      <c r="O145" s="75">
        <v>2450</v>
      </c>
      <c r="P145" s="75">
        <v>3.2</v>
      </c>
      <c r="Q145" s="75">
        <v>470</v>
      </c>
      <c r="R145" s="75">
        <v>6.2E-2</v>
      </c>
      <c r="S145" s="75"/>
      <c r="T145" s="75"/>
      <c r="U145" s="75"/>
      <c r="V145" s="76" t="s">
        <v>40</v>
      </c>
      <c r="W145" s="76">
        <v>8.32</v>
      </c>
      <c r="X145" s="76">
        <v>1300</v>
      </c>
      <c r="Y145" s="76">
        <v>2200</v>
      </c>
      <c r="Z145" s="76">
        <v>3.4</v>
      </c>
      <c r="AA145" s="76">
        <v>3</v>
      </c>
      <c r="AB145" s="114">
        <v>1.5</v>
      </c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  <c r="AS145" s="171"/>
      <c r="AT145" s="171"/>
      <c r="AU145" s="171"/>
      <c r="AV145" s="171"/>
      <c r="AW145" s="171"/>
      <c r="AX145" s="171"/>
      <c r="AY145" s="171"/>
      <c r="AZ145" s="171"/>
      <c r="BA145" s="171"/>
      <c r="BB145" s="171"/>
      <c r="BC145" s="171"/>
      <c r="BD145" s="171"/>
      <c r="BE145" s="171"/>
      <c r="BF145" s="171"/>
      <c r="BG145" s="171"/>
      <c r="BH145" s="171"/>
      <c r="BI145" s="171"/>
      <c r="BJ145" s="171"/>
      <c r="BK145" s="171"/>
      <c r="BL145" s="171"/>
      <c r="BM145" s="171"/>
      <c r="BN145" s="171"/>
      <c r="BO145" s="171"/>
      <c r="BP145" s="171"/>
      <c r="BQ145" s="171"/>
      <c r="BR145" s="171"/>
      <c r="BS145" s="171"/>
      <c r="BT145" s="171"/>
      <c r="BU145" s="171"/>
      <c r="BV145" s="171"/>
      <c r="BW145" s="171"/>
      <c r="BX145" s="171"/>
      <c r="BY145" s="171"/>
      <c r="BZ145" s="171"/>
      <c r="CA145" s="171"/>
      <c r="CB145" s="171"/>
      <c r="CC145" s="171"/>
      <c r="CD145" s="171"/>
      <c r="CE145" s="171"/>
      <c r="CF145" s="171"/>
      <c r="CG145" s="171"/>
      <c r="CH145" s="171"/>
      <c r="CI145" s="171"/>
      <c r="CJ145" s="171"/>
      <c r="CK145" s="171"/>
      <c r="CL145" s="171"/>
      <c r="CM145" s="171"/>
      <c r="CN145" s="171"/>
      <c r="CO145" s="171"/>
      <c r="CP145" s="171"/>
      <c r="CQ145" s="171"/>
      <c r="CR145" s="171"/>
      <c r="CS145" s="171"/>
      <c r="CT145" s="171"/>
      <c r="CU145" s="171"/>
    </row>
    <row r="146" spans="1:99" s="7" customFormat="1" ht="12.75">
      <c r="A146" s="35" t="s">
        <v>125</v>
      </c>
      <c r="B146" s="23">
        <v>40472</v>
      </c>
      <c r="C146" s="24" t="s">
        <v>43</v>
      </c>
      <c r="D146" s="81"/>
      <c r="E146" s="82"/>
      <c r="F146" s="82">
        <v>390</v>
      </c>
      <c r="G146" s="82">
        <v>4.0999999999999996</v>
      </c>
      <c r="H146" s="82">
        <v>1600</v>
      </c>
      <c r="I146" s="83">
        <v>1670</v>
      </c>
      <c r="J146" s="83">
        <v>1.2</v>
      </c>
      <c r="K146" s="83"/>
      <c r="L146" s="83"/>
      <c r="M146" s="83">
        <v>4.9000000000000004</v>
      </c>
      <c r="N146" s="83"/>
      <c r="O146" s="83">
        <v>2440</v>
      </c>
      <c r="P146" s="83">
        <v>3.8</v>
      </c>
      <c r="Q146" s="83">
        <v>470</v>
      </c>
      <c r="R146" s="83">
        <v>5.3999999999999999E-2</v>
      </c>
      <c r="S146" s="83"/>
      <c r="T146" s="83"/>
      <c r="U146" s="83"/>
      <c r="V146" s="84" t="s">
        <v>40</v>
      </c>
      <c r="W146" s="84">
        <v>8.33</v>
      </c>
      <c r="X146" s="84">
        <v>1200</v>
      </c>
      <c r="Y146" s="84">
        <v>2300</v>
      </c>
      <c r="Z146" s="84">
        <v>3.5</v>
      </c>
      <c r="AA146" s="84">
        <v>3</v>
      </c>
      <c r="AB146" s="115">
        <v>1.4</v>
      </c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  <c r="AS146" s="171"/>
      <c r="AT146" s="171"/>
      <c r="AU146" s="171"/>
      <c r="AV146" s="171"/>
      <c r="AW146" s="171"/>
      <c r="AX146" s="171"/>
      <c r="AY146" s="171"/>
      <c r="AZ146" s="171"/>
      <c r="BA146" s="171"/>
      <c r="BB146" s="171"/>
      <c r="BC146" s="171"/>
      <c r="BD146" s="171"/>
      <c r="BE146" s="171"/>
      <c r="BF146" s="171"/>
      <c r="BG146" s="171"/>
      <c r="BH146" s="171"/>
      <c r="BI146" s="171"/>
      <c r="BJ146" s="171"/>
      <c r="BK146" s="171"/>
      <c r="BL146" s="171"/>
      <c r="BM146" s="171"/>
      <c r="BN146" s="171"/>
      <c r="BO146" s="171"/>
      <c r="BP146" s="171"/>
      <c r="BQ146" s="171"/>
      <c r="BR146" s="171"/>
      <c r="BS146" s="171"/>
      <c r="BT146" s="171"/>
      <c r="BU146" s="171"/>
      <c r="BV146" s="171"/>
      <c r="BW146" s="171"/>
      <c r="BX146" s="171"/>
      <c r="BY146" s="171"/>
      <c r="BZ146" s="171"/>
      <c r="CA146" s="171"/>
      <c r="CB146" s="171"/>
      <c r="CC146" s="171"/>
      <c r="CD146" s="171"/>
      <c r="CE146" s="171"/>
      <c r="CF146" s="171"/>
      <c r="CG146" s="171"/>
      <c r="CH146" s="171"/>
      <c r="CI146" s="171"/>
      <c r="CJ146" s="171"/>
      <c r="CK146" s="171"/>
      <c r="CL146" s="171"/>
      <c r="CM146" s="171"/>
      <c r="CN146" s="171"/>
      <c r="CO146" s="171"/>
      <c r="CP146" s="171"/>
      <c r="CQ146" s="171"/>
      <c r="CR146" s="171"/>
      <c r="CS146" s="171"/>
      <c r="CT146" s="171"/>
      <c r="CU146" s="171"/>
    </row>
    <row r="147" spans="1:99" s="1" customFormat="1">
      <c r="A147" s="182" t="s">
        <v>46</v>
      </c>
      <c r="B147" s="183"/>
      <c r="C147" s="184"/>
      <c r="D147" s="58" t="str">
        <f>IFERROR((((2*(ABS((D145-D146))))/(D146+D145))*100),Refs!$B$2)</f>
        <v>N/A</v>
      </c>
      <c r="E147" s="59" t="str">
        <f>IFERROR((((2*(ABS((E145-E146))))/(E146+E145))*100),Refs!$B$2)</f>
        <v>N/A</v>
      </c>
      <c r="F147" s="59">
        <f>IFERROR((((2*(ABS((F145-F146))))/(F146+F145))*100),Refs!$B$2)</f>
        <v>0</v>
      </c>
      <c r="G147" s="59">
        <f>IFERROR((((2*(ABS((G145-G146))))/(G146+G145))*100),Refs!$B$2)</f>
        <v>2.4691358024691268</v>
      </c>
      <c r="H147" s="59">
        <f>IFERROR((((2*(ABS((H145-H146))))/(H146+H145))*100),Refs!$B$2)</f>
        <v>0</v>
      </c>
      <c r="I147" s="59">
        <f>IFERROR((((2*(ABS((I145-I146))))/(I146+I145))*100),Refs!$B$2)</f>
        <v>2.3668639053254439</v>
      </c>
      <c r="J147" s="59">
        <f>IFERROR((((2*(ABS((J145-J146))))/(J146+J145))*100),Refs!$B$2)</f>
        <v>39.999999999999993</v>
      </c>
      <c r="K147" s="59" t="str">
        <f>IFERROR((((2*(ABS((K145-K146))))/(K146+K145))*100),Refs!$B$2)</f>
        <v>N/A</v>
      </c>
      <c r="L147" s="59" t="str">
        <f>IFERROR((((2*(ABS((L145-L146))))/(L146+L145))*100),Refs!$B$2)</f>
        <v>N/A</v>
      </c>
      <c r="M147" s="59">
        <f>IFERROR((((2*(ABS((M145-M146))))/(M146+M145))*100),Refs!$B$2)</f>
        <v>2.0618556701031037</v>
      </c>
      <c r="N147" s="59" t="str">
        <f>IFERROR((((2*(ABS((N145-N146))))/(N146+N145))*100),Refs!$B$2)</f>
        <v>N/A</v>
      </c>
      <c r="O147" s="59">
        <f>IFERROR((((2*(ABS((O145-O146))))/(O146+O145))*100),Refs!$B$2)</f>
        <v>0.40899795501022501</v>
      </c>
      <c r="P147" s="59">
        <f>IFERROR((((2*(ABS((P145-P146))))/(P146+P145))*100),Refs!$B$2)</f>
        <v>17.142857142857132</v>
      </c>
      <c r="Q147" s="59">
        <f>IFERROR((((2*(ABS((Q145-Q146))))/(Q146+Q145))*100),Refs!$B$2)</f>
        <v>0</v>
      </c>
      <c r="R147" s="59">
        <f>IFERROR((((2*(ABS((R145-R146))))/(R146+R145))*100),Refs!$B$2)</f>
        <v>13.793103448275865</v>
      </c>
      <c r="S147" s="59" t="str">
        <f>IFERROR((((2*(ABS((S145-S146))))/(S146+S145))*100),Refs!$B$2)</f>
        <v>N/A</v>
      </c>
      <c r="T147" s="59" t="str">
        <f>IFERROR((((2*(ABS((T145-T146))))/(T146+T145))*100),Refs!$B$2)</f>
        <v>N/A</v>
      </c>
      <c r="U147" s="59" t="str">
        <f>IFERROR((((2*(ABS((U145-U146))))/(U146+U145))*100),Refs!$B$2)</f>
        <v>N/A</v>
      </c>
      <c r="V147" s="59" t="str">
        <f>IFERROR((((2*(ABS((V145-V146))))/(V146+V145))*100),Refs!$B$2)</f>
        <v>N/A</v>
      </c>
      <c r="W147" s="59">
        <f>IFERROR((ABS(W146-W145)),Refs!$B$2)</f>
        <v>9.9999999999997868E-3</v>
      </c>
      <c r="X147" s="59">
        <f>IFERROR((((2*(ABS((X145-X146))))/(X146+X145))*100),Refs!$B$2)</f>
        <v>8</v>
      </c>
      <c r="Y147" s="59">
        <f>IFERROR((((2*(ABS((Y145-Y146))))/(Y146+Y145))*100),Refs!$B$2)</f>
        <v>4.4444444444444446</v>
      </c>
      <c r="Z147" s="59">
        <f>IFERROR((((2*(ABS((Z145-Z146))))/(Z146+Z145))*100),Refs!$B$2)</f>
        <v>2.8985507246376838</v>
      </c>
      <c r="AA147" s="59">
        <f>IFERROR((((2*(ABS((AA145-AA146))))/(AA146+AA145))*100),Refs!$B$2)</f>
        <v>0</v>
      </c>
      <c r="AB147" s="60">
        <f>IFERROR((((2*(ABS((AB145-AB146))))/(AB146+AB145))*100),Refs!$B$2)</f>
        <v>6.8965517241379377</v>
      </c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  <c r="BI147" s="150"/>
      <c r="BJ147" s="150"/>
      <c r="BK147" s="150"/>
      <c r="BL147" s="150"/>
      <c r="BM147" s="150"/>
      <c r="BN147" s="150"/>
      <c r="BO147" s="150"/>
      <c r="BP147" s="150"/>
      <c r="BQ147" s="150"/>
      <c r="BR147" s="150"/>
      <c r="BS147" s="150"/>
      <c r="BT147" s="150"/>
      <c r="BU147" s="150"/>
      <c r="BV147" s="150"/>
      <c r="BW147" s="150"/>
      <c r="BX147" s="150"/>
      <c r="BY147" s="150"/>
      <c r="BZ147" s="150"/>
      <c r="CA147" s="150"/>
      <c r="CB147" s="150"/>
      <c r="CC147" s="150"/>
      <c r="CD147" s="150"/>
      <c r="CE147" s="150"/>
      <c r="CF147" s="150"/>
      <c r="CG147" s="150"/>
      <c r="CH147" s="150"/>
      <c r="CI147" s="150"/>
      <c r="CJ147" s="150"/>
      <c r="CK147" s="150"/>
      <c r="CL147" s="150"/>
      <c r="CM147" s="150"/>
      <c r="CN147" s="150"/>
      <c r="CO147" s="150"/>
      <c r="CP147" s="150"/>
      <c r="CQ147" s="150"/>
      <c r="CR147" s="150"/>
      <c r="CS147" s="150"/>
      <c r="CT147" s="150"/>
      <c r="CU147" s="150"/>
    </row>
    <row r="148" spans="1:99" s="8" customFormat="1">
      <c r="A148" s="176" t="s">
        <v>114</v>
      </c>
      <c r="B148" s="177"/>
      <c r="C148" s="178"/>
      <c r="D148" s="61"/>
      <c r="E148" s="62"/>
      <c r="F148" s="62"/>
      <c r="G148" s="63"/>
      <c r="H148" s="63"/>
      <c r="I148" s="62"/>
      <c r="J148" s="63"/>
      <c r="K148" s="62"/>
      <c r="L148" s="63"/>
      <c r="M148" s="63"/>
      <c r="N148" s="63"/>
      <c r="O148" s="26"/>
      <c r="P148" s="62"/>
      <c r="Q148" s="63"/>
      <c r="R148" s="62"/>
      <c r="S148" s="63"/>
      <c r="T148" s="63"/>
      <c r="U148" s="62"/>
      <c r="V148" s="62"/>
      <c r="W148" s="62"/>
      <c r="X148" s="63"/>
      <c r="Y148" s="89"/>
      <c r="Z148" s="62"/>
      <c r="AA148" s="63"/>
      <c r="AB148" s="112"/>
      <c r="AC148" s="148"/>
      <c r="AD148" s="148"/>
      <c r="AE148" s="148"/>
      <c r="AF148" s="148"/>
      <c r="AG148" s="148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  <c r="BI148" s="148"/>
      <c r="BJ148" s="148"/>
      <c r="BK148" s="148"/>
      <c r="BL148" s="148"/>
      <c r="BM148" s="148"/>
      <c r="BN148" s="148"/>
      <c r="BO148" s="148"/>
      <c r="BP148" s="148"/>
      <c r="BQ148" s="148"/>
      <c r="BR148" s="148"/>
      <c r="BS148" s="148"/>
      <c r="BT148" s="148"/>
      <c r="BU148" s="148"/>
      <c r="BV148" s="148"/>
      <c r="BW148" s="148"/>
      <c r="BX148" s="148"/>
      <c r="BY148" s="148"/>
      <c r="BZ148" s="148"/>
      <c r="CA148" s="148"/>
      <c r="CB148" s="148"/>
      <c r="CC148" s="148"/>
      <c r="CD148" s="148"/>
      <c r="CE148" s="148"/>
      <c r="CF148" s="148"/>
      <c r="CG148" s="148"/>
      <c r="CH148" s="148"/>
      <c r="CI148" s="148"/>
      <c r="CJ148" s="148"/>
      <c r="CK148" s="148"/>
      <c r="CL148" s="148"/>
      <c r="CM148" s="148"/>
      <c r="CN148" s="148"/>
      <c r="CO148" s="148"/>
      <c r="CP148" s="148"/>
      <c r="CQ148" s="148"/>
      <c r="CR148" s="148"/>
      <c r="CS148" s="148"/>
      <c r="CT148" s="148"/>
      <c r="CU148" s="148"/>
    </row>
    <row r="149" spans="1:99" s="8" customFormat="1">
      <c r="A149" s="176" t="s">
        <v>115</v>
      </c>
      <c r="B149" s="177"/>
      <c r="C149" s="178"/>
      <c r="D149" s="61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6"/>
      <c r="AC149" s="148"/>
      <c r="AD149" s="148"/>
      <c r="AE149" s="148"/>
      <c r="AF149" s="148"/>
      <c r="AG149" s="148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  <c r="BI149" s="148"/>
      <c r="BJ149" s="148"/>
      <c r="BK149" s="148"/>
      <c r="BL149" s="148"/>
      <c r="BM149" s="148"/>
      <c r="BN149" s="148"/>
      <c r="BO149" s="148"/>
      <c r="BP149" s="148"/>
      <c r="BQ149" s="148"/>
      <c r="BR149" s="148"/>
      <c r="BS149" s="148"/>
      <c r="BT149" s="148"/>
      <c r="BU149" s="148"/>
      <c r="BV149" s="148"/>
      <c r="BW149" s="148"/>
      <c r="BX149" s="148"/>
      <c r="BY149" s="148"/>
      <c r="BZ149" s="148"/>
      <c r="CA149" s="148"/>
      <c r="CB149" s="148"/>
      <c r="CC149" s="148"/>
      <c r="CD149" s="148"/>
      <c r="CE149" s="148"/>
      <c r="CF149" s="148"/>
      <c r="CG149" s="148"/>
      <c r="CH149" s="148"/>
      <c r="CI149" s="148"/>
      <c r="CJ149" s="148"/>
      <c r="CK149" s="148"/>
      <c r="CL149" s="148"/>
      <c r="CM149" s="148"/>
      <c r="CN149" s="148"/>
      <c r="CO149" s="148"/>
      <c r="CP149" s="148"/>
      <c r="CQ149" s="148"/>
      <c r="CR149" s="148"/>
      <c r="CS149" s="148"/>
      <c r="CT149" s="148"/>
      <c r="CU149" s="148"/>
    </row>
    <row r="150" spans="1:99" s="9" customFormat="1" ht="15.75" thickBot="1">
      <c r="A150" s="179" t="s">
        <v>116</v>
      </c>
      <c r="B150" s="180"/>
      <c r="C150" s="181"/>
      <c r="D150" s="67"/>
      <c r="E150" s="68"/>
      <c r="F150" s="68"/>
      <c r="G150" s="69"/>
      <c r="H150" s="69"/>
      <c r="I150" s="68"/>
      <c r="J150" s="69"/>
      <c r="K150" s="68"/>
      <c r="L150" s="69"/>
      <c r="M150" s="69"/>
      <c r="N150" s="69"/>
      <c r="O150" s="36"/>
      <c r="P150" s="68"/>
      <c r="Q150" s="69"/>
      <c r="R150" s="68"/>
      <c r="S150" s="69"/>
      <c r="T150" s="69"/>
      <c r="U150" s="68"/>
      <c r="V150" s="68"/>
      <c r="W150" s="68"/>
      <c r="X150" s="69"/>
      <c r="Y150" s="36"/>
      <c r="Z150" s="68"/>
      <c r="AA150" s="69"/>
      <c r="AB150" s="113"/>
      <c r="AC150" s="148"/>
      <c r="AD150" s="148"/>
      <c r="AE150" s="148"/>
      <c r="AF150" s="148"/>
      <c r="AG150" s="148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  <c r="BI150" s="148"/>
      <c r="BJ150" s="148"/>
      <c r="BK150" s="148"/>
      <c r="BL150" s="148"/>
      <c r="BM150" s="148"/>
      <c r="BN150" s="148"/>
      <c r="BO150" s="148"/>
      <c r="BP150" s="148"/>
      <c r="BQ150" s="148"/>
      <c r="BR150" s="148"/>
      <c r="BS150" s="148"/>
      <c r="BT150" s="148"/>
      <c r="BU150" s="148"/>
      <c r="BV150" s="148"/>
      <c r="BW150" s="148"/>
      <c r="BX150" s="148"/>
      <c r="BY150" s="148"/>
      <c r="BZ150" s="148"/>
      <c r="CA150" s="148"/>
      <c r="CB150" s="148"/>
      <c r="CC150" s="148"/>
      <c r="CD150" s="148"/>
      <c r="CE150" s="148"/>
      <c r="CF150" s="148"/>
      <c r="CG150" s="148"/>
      <c r="CH150" s="148"/>
      <c r="CI150" s="148"/>
      <c r="CJ150" s="148"/>
      <c r="CK150" s="148"/>
      <c r="CL150" s="148"/>
      <c r="CM150" s="148"/>
      <c r="CN150" s="148"/>
      <c r="CO150" s="148"/>
      <c r="CP150" s="148"/>
      <c r="CQ150" s="148"/>
      <c r="CR150" s="148"/>
      <c r="CS150" s="148"/>
      <c r="CT150" s="148"/>
      <c r="CU150" s="148"/>
    </row>
    <row r="151" spans="1:99" s="7" customFormat="1" ht="12.75">
      <c r="A151" s="39" t="s">
        <v>230</v>
      </c>
      <c r="B151" s="31">
        <v>40483</v>
      </c>
      <c r="C151" s="22" t="s">
        <v>36</v>
      </c>
      <c r="D151" s="46"/>
      <c r="E151" s="47"/>
      <c r="F151" s="47">
        <v>63</v>
      </c>
      <c r="G151" s="48" t="s">
        <v>40</v>
      </c>
      <c r="H151" s="47">
        <v>731</v>
      </c>
      <c r="I151" s="47">
        <v>678</v>
      </c>
      <c r="J151" s="47" t="s">
        <v>40</v>
      </c>
      <c r="K151" s="47"/>
      <c r="L151" s="47" t="s">
        <v>128</v>
      </c>
      <c r="M151" s="49" t="s">
        <v>40</v>
      </c>
      <c r="N151" s="47" t="s">
        <v>138</v>
      </c>
      <c r="O151" s="49">
        <v>1230</v>
      </c>
      <c r="P151" s="47"/>
      <c r="Q151" s="47">
        <v>77</v>
      </c>
      <c r="R151" s="47" t="s">
        <v>44</v>
      </c>
      <c r="S151" s="48" t="s">
        <v>44</v>
      </c>
      <c r="T151" s="47">
        <v>0.1</v>
      </c>
      <c r="U151" s="48">
        <v>0.1</v>
      </c>
      <c r="V151" s="47" t="s">
        <v>40</v>
      </c>
      <c r="W151" s="47">
        <v>7.66</v>
      </c>
      <c r="X151" s="48">
        <v>620</v>
      </c>
      <c r="Y151" s="49">
        <v>980</v>
      </c>
      <c r="Z151" s="47"/>
      <c r="AA151" s="50" t="s">
        <v>134</v>
      </c>
      <c r="AB151" s="110">
        <v>0.1</v>
      </c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  <c r="AS151" s="171"/>
      <c r="AT151" s="171"/>
      <c r="AU151" s="171"/>
      <c r="AV151" s="171"/>
      <c r="AW151" s="171"/>
      <c r="AX151" s="171"/>
      <c r="AY151" s="171"/>
      <c r="AZ151" s="171"/>
      <c r="BA151" s="171"/>
      <c r="BB151" s="171"/>
      <c r="BC151" s="171"/>
      <c r="BD151" s="171"/>
      <c r="BE151" s="171"/>
      <c r="BF151" s="171"/>
      <c r="BG151" s="171"/>
      <c r="BH151" s="171"/>
      <c r="BI151" s="171"/>
      <c r="BJ151" s="171"/>
      <c r="BK151" s="171"/>
      <c r="BL151" s="171"/>
      <c r="BM151" s="171"/>
      <c r="BN151" s="171"/>
      <c r="BO151" s="171"/>
      <c r="BP151" s="171"/>
      <c r="BQ151" s="171"/>
      <c r="BR151" s="171"/>
      <c r="BS151" s="171"/>
      <c r="BT151" s="171"/>
      <c r="BU151" s="171"/>
      <c r="BV151" s="171"/>
      <c r="BW151" s="171"/>
      <c r="BX151" s="171"/>
      <c r="BY151" s="171"/>
      <c r="BZ151" s="171"/>
      <c r="CA151" s="171"/>
      <c r="CB151" s="171"/>
      <c r="CC151" s="171"/>
      <c r="CD151" s="171"/>
      <c r="CE151" s="171"/>
      <c r="CF151" s="171"/>
      <c r="CG151" s="171"/>
      <c r="CH151" s="171"/>
      <c r="CI151" s="171"/>
      <c r="CJ151" s="171"/>
      <c r="CK151" s="171"/>
      <c r="CL151" s="171"/>
      <c r="CM151" s="171"/>
      <c r="CN151" s="171"/>
      <c r="CO151" s="171"/>
      <c r="CP151" s="171"/>
      <c r="CQ151" s="171"/>
      <c r="CR151" s="171"/>
      <c r="CS151" s="171"/>
      <c r="CT151" s="171"/>
      <c r="CU151" s="171"/>
    </row>
    <row r="152" spans="1:99" s="7" customFormat="1" ht="12.75">
      <c r="A152" s="40" t="s">
        <v>230</v>
      </c>
      <c r="B152" s="32">
        <v>40483</v>
      </c>
      <c r="C152" s="24" t="s">
        <v>43</v>
      </c>
      <c r="D152" s="52"/>
      <c r="E152" s="53"/>
      <c r="F152" s="53">
        <v>64</v>
      </c>
      <c r="G152" s="54" t="s">
        <v>40</v>
      </c>
      <c r="H152" s="53">
        <v>730</v>
      </c>
      <c r="I152" s="53">
        <v>672</v>
      </c>
      <c r="J152" s="53" t="s">
        <v>40</v>
      </c>
      <c r="K152" s="53"/>
      <c r="L152" s="53" t="s">
        <v>128</v>
      </c>
      <c r="M152" s="55" t="s">
        <v>40</v>
      </c>
      <c r="N152" s="53" t="s">
        <v>138</v>
      </c>
      <c r="O152" s="55">
        <v>1230</v>
      </c>
      <c r="P152" s="53"/>
      <c r="Q152" s="53">
        <v>78</v>
      </c>
      <c r="R152" s="53">
        <v>1.0999999999999999E-2</v>
      </c>
      <c r="S152" s="54" t="s">
        <v>44</v>
      </c>
      <c r="T152" s="53">
        <v>0.1</v>
      </c>
      <c r="U152" s="54">
        <v>0.1</v>
      </c>
      <c r="V152" s="53" t="s">
        <v>40</v>
      </c>
      <c r="W152" s="53">
        <v>7.72</v>
      </c>
      <c r="X152" s="54">
        <v>620</v>
      </c>
      <c r="Y152" s="55">
        <v>990</v>
      </c>
      <c r="Z152" s="53"/>
      <c r="AA152" s="56" t="s">
        <v>134</v>
      </c>
      <c r="AB152" s="111">
        <v>0.15</v>
      </c>
      <c r="AC152" s="171"/>
      <c r="AD152" s="171"/>
      <c r="AE152" s="171"/>
      <c r="AF152" s="171"/>
      <c r="AG152" s="171"/>
      <c r="AH152" s="171"/>
      <c r="AI152" s="171"/>
      <c r="AJ152" s="171"/>
      <c r="AK152" s="171"/>
      <c r="AL152" s="171"/>
      <c r="AM152" s="171"/>
      <c r="AN152" s="171"/>
      <c r="AO152" s="171"/>
      <c r="AP152" s="171"/>
      <c r="AQ152" s="171"/>
      <c r="AR152" s="171"/>
      <c r="AS152" s="171"/>
      <c r="AT152" s="171"/>
      <c r="AU152" s="171"/>
      <c r="AV152" s="171"/>
      <c r="AW152" s="171"/>
      <c r="AX152" s="171"/>
      <c r="AY152" s="171"/>
      <c r="AZ152" s="171"/>
      <c r="BA152" s="171"/>
      <c r="BB152" s="171"/>
      <c r="BC152" s="171"/>
      <c r="BD152" s="171"/>
      <c r="BE152" s="171"/>
      <c r="BF152" s="171"/>
      <c r="BG152" s="171"/>
      <c r="BH152" s="171"/>
      <c r="BI152" s="171"/>
      <c r="BJ152" s="171"/>
      <c r="BK152" s="171"/>
      <c r="BL152" s="171"/>
      <c r="BM152" s="171"/>
      <c r="BN152" s="171"/>
      <c r="BO152" s="171"/>
      <c r="BP152" s="171"/>
      <c r="BQ152" s="171"/>
      <c r="BR152" s="171"/>
      <c r="BS152" s="171"/>
      <c r="BT152" s="171"/>
      <c r="BU152" s="171"/>
      <c r="BV152" s="171"/>
      <c r="BW152" s="171"/>
      <c r="BX152" s="171"/>
      <c r="BY152" s="171"/>
      <c r="BZ152" s="171"/>
      <c r="CA152" s="171"/>
      <c r="CB152" s="171"/>
      <c r="CC152" s="171"/>
      <c r="CD152" s="171"/>
      <c r="CE152" s="171"/>
      <c r="CF152" s="171"/>
      <c r="CG152" s="171"/>
      <c r="CH152" s="171"/>
      <c r="CI152" s="171"/>
      <c r="CJ152" s="171"/>
      <c r="CK152" s="171"/>
      <c r="CL152" s="171"/>
      <c r="CM152" s="171"/>
      <c r="CN152" s="171"/>
      <c r="CO152" s="171"/>
      <c r="CP152" s="171"/>
      <c r="CQ152" s="171"/>
      <c r="CR152" s="171"/>
      <c r="CS152" s="171"/>
      <c r="CT152" s="171"/>
      <c r="CU152" s="171"/>
    </row>
    <row r="153" spans="1:99" s="1" customFormat="1">
      <c r="A153" s="182" t="s">
        <v>46</v>
      </c>
      <c r="B153" s="183"/>
      <c r="C153" s="184"/>
      <c r="D153" s="58" t="str">
        <f>IFERROR((((2*(ABS((D151-D152))))/(D152+D151))*100),Refs!$B$2)</f>
        <v>N/A</v>
      </c>
      <c r="E153" s="59" t="str">
        <f>IFERROR((((2*(ABS((E151-E152))))/(E152+E151))*100),Refs!$B$2)</f>
        <v>N/A</v>
      </c>
      <c r="F153" s="59">
        <f>IFERROR((((2*(ABS((F151-F152))))/(F152+F151))*100),Refs!$B$2)</f>
        <v>1.5748031496062991</v>
      </c>
      <c r="G153" s="59" t="str">
        <f>IFERROR((((2*(ABS((G151-G152))))/(G152+G151))*100),Refs!$B$2)</f>
        <v>N/A</v>
      </c>
      <c r="H153" s="59">
        <f>IFERROR((((2*(ABS((H151-H152))))/(H152+H151))*100),Refs!$B$2)</f>
        <v>0.13689253935660506</v>
      </c>
      <c r="I153" s="59">
        <f>IFERROR((((2*(ABS((I151-I152))))/(I152+I151))*100),Refs!$B$2)</f>
        <v>0.88888888888888884</v>
      </c>
      <c r="J153" s="59" t="str">
        <f>IFERROR((((2*(ABS((J151-J152))))/(J152+J151))*100),Refs!$B$2)</f>
        <v>N/A</v>
      </c>
      <c r="K153" s="59" t="str">
        <f>IFERROR((((2*(ABS((K151-K152))))/(K152+K151))*100),Refs!$B$2)</f>
        <v>N/A</v>
      </c>
      <c r="L153" s="59" t="str">
        <f>IFERROR((((2*(ABS((L151-L152))))/(L152+L151))*100),Refs!$B$2)</f>
        <v>N/A</v>
      </c>
      <c r="M153" s="59" t="str">
        <f>IFERROR((((2*(ABS((M151-M152))))/(M152+M151))*100),Refs!$B$2)</f>
        <v>N/A</v>
      </c>
      <c r="N153" s="59" t="str">
        <f>IFERROR((((2*(ABS((N151-N152))))/(N152+N151))*100),Refs!$B$2)</f>
        <v>N/A</v>
      </c>
      <c r="O153" s="59">
        <f>IFERROR((((2*(ABS((O151-O152))))/(O152+O151))*100),Refs!$B$2)</f>
        <v>0</v>
      </c>
      <c r="P153" s="59" t="str">
        <f>IFERROR((((2*(ABS((P151-P152))))/(P152+P151))*100),Refs!$B$2)</f>
        <v>N/A</v>
      </c>
      <c r="Q153" s="59">
        <f>IFERROR((((2*(ABS((Q151-Q152))))/(Q152+Q151))*100),Refs!$B$2)</f>
        <v>1.2903225806451613</v>
      </c>
      <c r="R153" s="59" t="str">
        <f>IFERROR((((2*(ABS((R151-R152))))/(R152+R151))*100),Refs!$B$2)</f>
        <v>N/A</v>
      </c>
      <c r="S153" s="59" t="str">
        <f>IFERROR((((2*(ABS((S151-S152))))/(S152+S151))*100),Refs!$B$2)</f>
        <v>N/A</v>
      </c>
      <c r="T153" s="59">
        <f>IFERROR((((2*(ABS((T151-T152))))/(T152+T151))*100),Refs!$B$2)</f>
        <v>0</v>
      </c>
      <c r="U153" s="59">
        <f>IFERROR((((2*(ABS((U151-U152))))/(U152+U151))*100),Refs!$B$2)</f>
        <v>0</v>
      </c>
      <c r="V153" s="59" t="str">
        <f>IFERROR((((2*(ABS((V151-V152))))/(V152+V151))*100),Refs!$B$2)</f>
        <v>N/A</v>
      </c>
      <c r="W153" s="59">
        <f>IFERROR((ABS(W152-W151)),Refs!$B$2)</f>
        <v>5.9999999999999609E-2</v>
      </c>
      <c r="X153" s="59">
        <f>IFERROR((((2*(ABS((X151-X152))))/(X152+X151))*100),Refs!$B$2)</f>
        <v>0</v>
      </c>
      <c r="Y153" s="59">
        <f>IFERROR((((2*(ABS((Y151-Y152))))/(Y152+Y151))*100),Refs!$B$2)</f>
        <v>1.015228426395939</v>
      </c>
      <c r="Z153" s="59" t="str">
        <f>IFERROR((((2*(ABS((Z151-Z152))))/(Z152+Z151))*100),Refs!$B$2)</f>
        <v>N/A</v>
      </c>
      <c r="AA153" s="59" t="str">
        <f>IFERROR((((2*(ABS((AA151-AA152))))/(AA152+AA151))*100),Refs!$B$2)</f>
        <v>N/A</v>
      </c>
      <c r="AB153" s="60">
        <f>IFERROR((((2*(ABS((AB151-AB152))))/(AB152+AB151))*100),Refs!$B$2)</f>
        <v>39.999999999999993</v>
      </c>
      <c r="AC153" s="150"/>
      <c r="AD153" s="150"/>
      <c r="AE153" s="150"/>
      <c r="AF153" s="150"/>
      <c r="AG153" s="150"/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  <c r="BI153" s="150"/>
      <c r="BJ153" s="150"/>
      <c r="BK153" s="150"/>
      <c r="BL153" s="150"/>
      <c r="BM153" s="150"/>
      <c r="BN153" s="150"/>
      <c r="BO153" s="150"/>
      <c r="BP153" s="150"/>
      <c r="BQ153" s="150"/>
      <c r="BR153" s="150"/>
      <c r="BS153" s="150"/>
      <c r="BT153" s="150"/>
      <c r="BU153" s="150"/>
      <c r="BV153" s="150"/>
      <c r="BW153" s="150"/>
      <c r="BX153" s="150"/>
      <c r="BY153" s="150"/>
      <c r="BZ153" s="150"/>
      <c r="CA153" s="150"/>
      <c r="CB153" s="150"/>
      <c r="CC153" s="150"/>
      <c r="CD153" s="150"/>
      <c r="CE153" s="150"/>
      <c r="CF153" s="150"/>
      <c r="CG153" s="150"/>
      <c r="CH153" s="150"/>
      <c r="CI153" s="150"/>
      <c r="CJ153" s="150"/>
      <c r="CK153" s="150"/>
      <c r="CL153" s="150"/>
      <c r="CM153" s="150"/>
      <c r="CN153" s="150"/>
      <c r="CO153" s="150"/>
      <c r="CP153" s="150"/>
      <c r="CQ153" s="150"/>
      <c r="CR153" s="150"/>
      <c r="CS153" s="150"/>
      <c r="CT153" s="150"/>
      <c r="CU153" s="150"/>
    </row>
    <row r="154" spans="1:99" s="8" customFormat="1">
      <c r="A154" s="176" t="s">
        <v>114</v>
      </c>
      <c r="B154" s="177"/>
      <c r="C154" s="178"/>
      <c r="D154" s="61"/>
      <c r="E154" s="62"/>
      <c r="F154" s="62"/>
      <c r="G154" s="63"/>
      <c r="H154" s="63"/>
      <c r="I154" s="62"/>
      <c r="J154" s="63"/>
      <c r="K154" s="62"/>
      <c r="L154" s="63"/>
      <c r="M154" s="63"/>
      <c r="N154" s="63"/>
      <c r="O154" s="62"/>
      <c r="P154" s="62"/>
      <c r="Q154" s="63"/>
      <c r="R154" s="62"/>
      <c r="S154" s="63"/>
      <c r="T154" s="63"/>
      <c r="U154" s="62"/>
      <c r="V154" s="62"/>
      <c r="W154" s="62"/>
      <c r="X154" s="63"/>
      <c r="Y154" s="26"/>
      <c r="Z154" s="62"/>
      <c r="AA154" s="63"/>
      <c r="AB154" s="112"/>
      <c r="AC154" s="148"/>
      <c r="AD154" s="148"/>
      <c r="AE154" s="148"/>
      <c r="AF154" s="148"/>
      <c r="AG154" s="148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48"/>
      <c r="BB154" s="148"/>
      <c r="BC154" s="148"/>
      <c r="BD154" s="148"/>
      <c r="BE154" s="148"/>
      <c r="BF154" s="148"/>
      <c r="BG154" s="148"/>
      <c r="BH154" s="148"/>
      <c r="BI154" s="148"/>
      <c r="BJ154" s="148"/>
      <c r="BK154" s="148"/>
      <c r="BL154" s="148"/>
      <c r="BM154" s="148"/>
      <c r="BN154" s="148"/>
      <c r="BO154" s="148"/>
      <c r="BP154" s="148"/>
      <c r="BQ154" s="148"/>
      <c r="BR154" s="148"/>
      <c r="BS154" s="148"/>
      <c r="BT154" s="148"/>
      <c r="BU154" s="148"/>
      <c r="BV154" s="148"/>
      <c r="BW154" s="148"/>
      <c r="BX154" s="148"/>
      <c r="BY154" s="148"/>
      <c r="BZ154" s="148"/>
      <c r="CA154" s="148"/>
      <c r="CB154" s="148"/>
      <c r="CC154" s="148"/>
      <c r="CD154" s="148"/>
      <c r="CE154" s="148"/>
      <c r="CF154" s="148"/>
      <c r="CG154" s="148"/>
      <c r="CH154" s="148"/>
      <c r="CI154" s="148"/>
      <c r="CJ154" s="148"/>
      <c r="CK154" s="148"/>
      <c r="CL154" s="148"/>
      <c r="CM154" s="148"/>
      <c r="CN154" s="148"/>
      <c r="CO154" s="148"/>
      <c r="CP154" s="148"/>
      <c r="CQ154" s="148"/>
      <c r="CR154" s="148"/>
      <c r="CS154" s="148"/>
      <c r="CT154" s="148"/>
      <c r="CU154" s="148"/>
    </row>
    <row r="155" spans="1:99" s="8" customFormat="1">
      <c r="A155" s="176" t="s">
        <v>115</v>
      </c>
      <c r="B155" s="177"/>
      <c r="C155" s="178"/>
      <c r="D155" s="61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6"/>
      <c r="AC155" s="148"/>
      <c r="AD155" s="148"/>
      <c r="AE155" s="148"/>
      <c r="AF155" s="148"/>
      <c r="AG155" s="148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  <c r="BI155" s="148"/>
      <c r="BJ155" s="148"/>
      <c r="BK155" s="148"/>
      <c r="BL155" s="148"/>
      <c r="BM155" s="148"/>
      <c r="BN155" s="148"/>
      <c r="BO155" s="148"/>
      <c r="BP155" s="148"/>
      <c r="BQ155" s="148"/>
      <c r="BR155" s="148"/>
      <c r="BS155" s="148"/>
      <c r="BT155" s="148"/>
      <c r="BU155" s="148"/>
      <c r="BV155" s="148"/>
      <c r="BW155" s="148"/>
      <c r="BX155" s="148"/>
      <c r="BY155" s="148"/>
      <c r="BZ155" s="148"/>
      <c r="CA155" s="148"/>
      <c r="CB155" s="148"/>
      <c r="CC155" s="148"/>
      <c r="CD155" s="148"/>
      <c r="CE155" s="148"/>
      <c r="CF155" s="148"/>
      <c r="CG155" s="148"/>
      <c r="CH155" s="148"/>
      <c r="CI155" s="148"/>
      <c r="CJ155" s="148"/>
      <c r="CK155" s="148"/>
      <c r="CL155" s="148"/>
      <c r="CM155" s="148"/>
      <c r="CN155" s="148"/>
      <c r="CO155" s="148"/>
      <c r="CP155" s="148"/>
      <c r="CQ155" s="148"/>
      <c r="CR155" s="148"/>
      <c r="CS155" s="148"/>
      <c r="CT155" s="148"/>
      <c r="CU155" s="148"/>
    </row>
    <row r="156" spans="1:99" s="9" customFormat="1" ht="15.75" thickBot="1">
      <c r="A156" s="179" t="s">
        <v>116</v>
      </c>
      <c r="B156" s="180"/>
      <c r="C156" s="181"/>
      <c r="D156" s="67"/>
      <c r="E156" s="68"/>
      <c r="F156" s="68"/>
      <c r="G156" s="69"/>
      <c r="H156" s="69"/>
      <c r="I156" s="68"/>
      <c r="J156" s="69"/>
      <c r="K156" s="68"/>
      <c r="L156" s="69"/>
      <c r="M156" s="69"/>
      <c r="N156" s="69"/>
      <c r="O156" s="68"/>
      <c r="P156" s="68"/>
      <c r="Q156" s="69"/>
      <c r="R156" s="68"/>
      <c r="S156" s="69"/>
      <c r="T156" s="69"/>
      <c r="U156" s="68"/>
      <c r="V156" s="68"/>
      <c r="W156" s="68"/>
      <c r="X156" s="69"/>
      <c r="Y156" s="36"/>
      <c r="Z156" s="68"/>
      <c r="AA156" s="69"/>
      <c r="AB156" s="113"/>
      <c r="AC156" s="148"/>
      <c r="AD156" s="148"/>
      <c r="AE156" s="148"/>
      <c r="AF156" s="148"/>
      <c r="AG156" s="148"/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  <c r="BI156" s="148"/>
      <c r="BJ156" s="148"/>
      <c r="BK156" s="148"/>
      <c r="BL156" s="148"/>
      <c r="BM156" s="148"/>
      <c r="BN156" s="148"/>
      <c r="BO156" s="148"/>
      <c r="BP156" s="148"/>
      <c r="BQ156" s="148"/>
      <c r="BR156" s="148"/>
      <c r="BS156" s="148"/>
      <c r="BT156" s="148"/>
      <c r="BU156" s="148"/>
      <c r="BV156" s="148"/>
      <c r="BW156" s="148"/>
      <c r="BX156" s="148"/>
      <c r="BY156" s="148"/>
      <c r="BZ156" s="148"/>
      <c r="CA156" s="148"/>
      <c r="CB156" s="148"/>
      <c r="CC156" s="148"/>
      <c r="CD156" s="148"/>
      <c r="CE156" s="148"/>
      <c r="CF156" s="148"/>
      <c r="CG156" s="148"/>
      <c r="CH156" s="148"/>
      <c r="CI156" s="148"/>
      <c r="CJ156" s="148"/>
      <c r="CK156" s="148"/>
      <c r="CL156" s="148"/>
      <c r="CM156" s="148"/>
      <c r="CN156" s="148"/>
      <c r="CO156" s="148"/>
      <c r="CP156" s="148"/>
      <c r="CQ156" s="148"/>
      <c r="CR156" s="148"/>
      <c r="CS156" s="148"/>
      <c r="CT156" s="148"/>
      <c r="CU156" s="148"/>
    </row>
    <row r="157" spans="1:99" s="7" customFormat="1" ht="12.75">
      <c r="A157" s="20" t="s">
        <v>129</v>
      </c>
      <c r="B157" s="21">
        <v>40513</v>
      </c>
      <c r="C157" s="22" t="s">
        <v>36</v>
      </c>
      <c r="D157" s="73"/>
      <c r="E157" s="74"/>
      <c r="F157" s="74">
        <v>190</v>
      </c>
      <c r="G157" s="74" t="s">
        <v>40</v>
      </c>
      <c r="H157" s="74">
        <v>347</v>
      </c>
      <c r="I157" s="75">
        <v>350</v>
      </c>
      <c r="J157" s="75">
        <v>1.3</v>
      </c>
      <c r="K157" s="75"/>
      <c r="L157" s="75"/>
      <c r="M157" s="75" t="s">
        <v>40</v>
      </c>
      <c r="N157" s="75"/>
      <c r="O157" s="75">
        <v>627</v>
      </c>
      <c r="P157" s="75">
        <v>1.6</v>
      </c>
      <c r="Q157" s="75">
        <v>240</v>
      </c>
      <c r="R157" s="75" t="s">
        <v>74</v>
      </c>
      <c r="S157" s="75"/>
      <c r="T157" s="75"/>
      <c r="U157" s="75"/>
      <c r="V157" s="76" t="s">
        <v>40</v>
      </c>
      <c r="W157" s="76">
        <v>8.25</v>
      </c>
      <c r="X157" s="76">
        <v>150</v>
      </c>
      <c r="Y157" s="76">
        <v>410</v>
      </c>
      <c r="Z157" s="76">
        <v>2.4</v>
      </c>
      <c r="AA157" s="76">
        <v>2</v>
      </c>
      <c r="AB157" s="114">
        <v>0.7</v>
      </c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AS157" s="171"/>
      <c r="AT157" s="171"/>
      <c r="AU157" s="171"/>
      <c r="AV157" s="171"/>
      <c r="AW157" s="171"/>
      <c r="AX157" s="171"/>
      <c r="AY157" s="171"/>
      <c r="AZ157" s="171"/>
      <c r="BA157" s="171"/>
      <c r="BB157" s="171"/>
      <c r="BC157" s="171"/>
      <c r="BD157" s="171"/>
      <c r="BE157" s="171"/>
      <c r="BF157" s="171"/>
      <c r="BG157" s="171"/>
      <c r="BH157" s="171"/>
      <c r="BI157" s="171"/>
      <c r="BJ157" s="171"/>
      <c r="BK157" s="171"/>
      <c r="BL157" s="171"/>
      <c r="BM157" s="171"/>
      <c r="BN157" s="171"/>
      <c r="BO157" s="171"/>
      <c r="BP157" s="171"/>
      <c r="BQ157" s="171"/>
      <c r="BR157" s="171"/>
      <c r="BS157" s="171"/>
      <c r="BT157" s="171"/>
      <c r="BU157" s="171"/>
      <c r="BV157" s="171"/>
      <c r="BW157" s="171"/>
      <c r="BX157" s="171"/>
      <c r="BY157" s="171"/>
      <c r="BZ157" s="171"/>
      <c r="CA157" s="171"/>
      <c r="CB157" s="171"/>
      <c r="CC157" s="171"/>
      <c r="CD157" s="171"/>
      <c r="CE157" s="171"/>
      <c r="CF157" s="171"/>
      <c r="CG157" s="171"/>
      <c r="CH157" s="171"/>
      <c r="CI157" s="171"/>
      <c r="CJ157" s="171"/>
      <c r="CK157" s="171"/>
      <c r="CL157" s="171"/>
      <c r="CM157" s="171"/>
      <c r="CN157" s="171"/>
      <c r="CO157" s="171"/>
      <c r="CP157" s="171"/>
      <c r="CQ157" s="171"/>
      <c r="CR157" s="171"/>
      <c r="CS157" s="171"/>
      <c r="CT157" s="171"/>
      <c r="CU157" s="171"/>
    </row>
    <row r="158" spans="1:99" s="7" customFormat="1" ht="12.75">
      <c r="A158" s="35" t="s">
        <v>129</v>
      </c>
      <c r="B158" s="23">
        <v>40513</v>
      </c>
      <c r="C158" s="24" t="s">
        <v>43</v>
      </c>
      <c r="D158" s="81"/>
      <c r="E158" s="82"/>
      <c r="F158" s="82">
        <v>190</v>
      </c>
      <c r="G158" s="82" t="s">
        <v>40</v>
      </c>
      <c r="H158" s="82">
        <v>355</v>
      </c>
      <c r="I158" s="83">
        <v>347</v>
      </c>
      <c r="J158" s="83">
        <v>1.8</v>
      </c>
      <c r="K158" s="83"/>
      <c r="L158" s="83"/>
      <c r="M158" s="83" t="s">
        <v>40</v>
      </c>
      <c r="N158" s="83"/>
      <c r="O158" s="83">
        <v>612</v>
      </c>
      <c r="P158" s="83">
        <v>1.6</v>
      </c>
      <c r="Q158" s="83">
        <v>240</v>
      </c>
      <c r="R158" s="83" t="s">
        <v>74</v>
      </c>
      <c r="S158" s="83"/>
      <c r="T158" s="83"/>
      <c r="U158" s="83"/>
      <c r="V158" s="84" t="s">
        <v>40</v>
      </c>
      <c r="W158" s="84">
        <v>8.1999999999999993</v>
      </c>
      <c r="X158" s="84">
        <v>150</v>
      </c>
      <c r="Y158" s="84">
        <v>390</v>
      </c>
      <c r="Z158" s="84">
        <v>1.9</v>
      </c>
      <c r="AA158" s="84">
        <v>3</v>
      </c>
      <c r="AB158" s="115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AS158" s="171"/>
      <c r="AT158" s="171"/>
      <c r="AU158" s="171"/>
      <c r="AV158" s="171"/>
      <c r="AW158" s="171"/>
      <c r="AX158" s="171"/>
      <c r="AY158" s="171"/>
      <c r="AZ158" s="171"/>
      <c r="BA158" s="171"/>
      <c r="BB158" s="171"/>
      <c r="BC158" s="171"/>
      <c r="BD158" s="171"/>
      <c r="BE158" s="171"/>
      <c r="BF158" s="171"/>
      <c r="BG158" s="171"/>
      <c r="BH158" s="171"/>
      <c r="BI158" s="171"/>
      <c r="BJ158" s="171"/>
      <c r="BK158" s="171"/>
      <c r="BL158" s="171"/>
      <c r="BM158" s="171"/>
      <c r="BN158" s="171"/>
      <c r="BO158" s="171"/>
      <c r="BP158" s="171"/>
      <c r="BQ158" s="171"/>
      <c r="BR158" s="171"/>
      <c r="BS158" s="171"/>
      <c r="BT158" s="171"/>
      <c r="BU158" s="171"/>
      <c r="BV158" s="171"/>
      <c r="BW158" s="171"/>
      <c r="BX158" s="171"/>
      <c r="BY158" s="171"/>
      <c r="BZ158" s="171"/>
      <c r="CA158" s="171"/>
      <c r="CB158" s="171"/>
      <c r="CC158" s="171"/>
      <c r="CD158" s="171"/>
      <c r="CE158" s="171"/>
      <c r="CF158" s="171"/>
      <c r="CG158" s="171"/>
      <c r="CH158" s="171"/>
      <c r="CI158" s="171"/>
      <c r="CJ158" s="171"/>
      <c r="CK158" s="171"/>
      <c r="CL158" s="171"/>
      <c r="CM158" s="171"/>
      <c r="CN158" s="171"/>
      <c r="CO158" s="171"/>
      <c r="CP158" s="171"/>
      <c r="CQ158" s="171"/>
      <c r="CR158" s="171"/>
      <c r="CS158" s="171"/>
      <c r="CT158" s="171"/>
      <c r="CU158" s="171"/>
    </row>
    <row r="159" spans="1:99" s="1" customFormat="1">
      <c r="A159" s="182" t="s">
        <v>46</v>
      </c>
      <c r="B159" s="183"/>
      <c r="C159" s="184"/>
      <c r="D159" s="58" t="str">
        <f>IFERROR((((2*(ABS((D157-D158))))/(D158+D157))*100),Refs!$B$2)</f>
        <v>N/A</v>
      </c>
      <c r="E159" s="59" t="str">
        <f>IFERROR((((2*(ABS((E157-E158))))/(E158+E157))*100),Refs!$B$2)</f>
        <v>N/A</v>
      </c>
      <c r="F159" s="59">
        <f>IFERROR((((2*(ABS((F157-F158))))/(F158+F157))*100),Refs!$B$2)</f>
        <v>0</v>
      </c>
      <c r="G159" s="59" t="str">
        <f>IFERROR((((2*(ABS((G157-G158))))/(G158+G157))*100),Refs!$B$2)</f>
        <v>N/A</v>
      </c>
      <c r="H159" s="59">
        <f>IFERROR((((2*(ABS((H157-H158))))/(H158+H157))*100),Refs!$B$2)</f>
        <v>2.2792022792022792</v>
      </c>
      <c r="I159" s="59">
        <f>IFERROR((((2*(ABS((I157-I158))))/(I158+I157))*100),Refs!$B$2)</f>
        <v>0.86083213773314204</v>
      </c>
      <c r="J159" s="59">
        <f>IFERROR((((2*(ABS((J157-J158))))/(J158+J157))*100),Refs!$B$2)</f>
        <v>32.258064516129032</v>
      </c>
      <c r="K159" s="59" t="str">
        <f>IFERROR((((2*(ABS((K157-K158))))/(K158+K157))*100),Refs!$B$2)</f>
        <v>N/A</v>
      </c>
      <c r="L159" s="59" t="str">
        <f>IFERROR((((2*(ABS((L157-L158))))/(L158+L157))*100),Refs!$B$2)</f>
        <v>N/A</v>
      </c>
      <c r="M159" s="59" t="str">
        <f>IFERROR((((2*(ABS((M157-M158))))/(M158+M157))*100),Refs!$B$2)</f>
        <v>N/A</v>
      </c>
      <c r="N159" s="59" t="str">
        <f>IFERROR((((2*(ABS((N157-N158))))/(N158+N157))*100),Refs!$B$2)</f>
        <v>N/A</v>
      </c>
      <c r="O159" s="59">
        <f>IFERROR((((2*(ABS((O157-O158))))/(O158+O157))*100),Refs!$B$2)</f>
        <v>2.4213075060532687</v>
      </c>
      <c r="P159" s="59">
        <f>IFERROR((((2*(ABS((P157-P158))))/(P158+P157))*100),Refs!$B$2)</f>
        <v>0</v>
      </c>
      <c r="Q159" s="59">
        <f>IFERROR((((2*(ABS((Q157-Q158))))/(Q158+Q157))*100),Refs!$B$2)</f>
        <v>0</v>
      </c>
      <c r="R159" s="59" t="str">
        <f>IFERROR((((2*(ABS((R157-R158))))/(R158+R157))*100),Refs!$B$2)</f>
        <v>N/A</v>
      </c>
      <c r="S159" s="59" t="str">
        <f>IFERROR((((2*(ABS((S157-S158))))/(S158+S157))*100),Refs!$B$2)</f>
        <v>N/A</v>
      </c>
      <c r="T159" s="59" t="str">
        <f>IFERROR((((2*(ABS((T157-T158))))/(T158+T157))*100),Refs!$B$2)</f>
        <v>N/A</v>
      </c>
      <c r="U159" s="59" t="str">
        <f>IFERROR((((2*(ABS((U157-U158))))/(U158+U157))*100),Refs!$B$2)</f>
        <v>N/A</v>
      </c>
      <c r="V159" s="59" t="str">
        <f>IFERROR((((2*(ABS((V157-V158))))/(V158+V157))*100),Refs!$B$2)</f>
        <v>N/A</v>
      </c>
      <c r="W159" s="59">
        <f>IFERROR((ABS(W158-W157)),Refs!$B$2)</f>
        <v>5.0000000000000711E-2</v>
      </c>
      <c r="X159" s="59">
        <f>IFERROR((((2*(ABS((X157-X158))))/(X158+X157))*100),Refs!$B$2)</f>
        <v>0</v>
      </c>
      <c r="Y159" s="59">
        <f>IFERROR((((2*(ABS((Y157-Y158))))/(Y158+Y157))*100),Refs!$B$2)</f>
        <v>5</v>
      </c>
      <c r="Z159" s="59">
        <f>IFERROR((((2*(ABS((Z157-Z158))))/(Z158+Z157))*100),Refs!$B$2)</f>
        <v>23.255813953488371</v>
      </c>
      <c r="AA159" s="59">
        <f>IFERROR((((2*(ABS((AA157-AA158))))/(AA158+AA157))*100),Refs!$B$2)</f>
        <v>40</v>
      </c>
      <c r="AB159" s="60">
        <f>IFERROR((((2*(ABS((AB157-AB158))))/(AB158+AB157))*100),Refs!$B$2)</f>
        <v>200</v>
      </c>
      <c r="AC159" s="150"/>
      <c r="AD159" s="150"/>
      <c r="AE159" s="150"/>
      <c r="AF159" s="150"/>
      <c r="AG159" s="150"/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  <c r="BI159" s="150"/>
      <c r="BJ159" s="150"/>
      <c r="BK159" s="150"/>
      <c r="BL159" s="150"/>
      <c r="BM159" s="150"/>
      <c r="BN159" s="150"/>
      <c r="BO159" s="150"/>
      <c r="BP159" s="150"/>
      <c r="BQ159" s="150"/>
      <c r="BR159" s="150"/>
      <c r="BS159" s="150"/>
      <c r="BT159" s="150"/>
      <c r="BU159" s="150"/>
      <c r="BV159" s="150"/>
      <c r="BW159" s="150"/>
      <c r="BX159" s="150"/>
      <c r="BY159" s="150"/>
      <c r="BZ159" s="150"/>
      <c r="CA159" s="150"/>
      <c r="CB159" s="150"/>
      <c r="CC159" s="150"/>
      <c r="CD159" s="150"/>
      <c r="CE159" s="150"/>
      <c r="CF159" s="150"/>
      <c r="CG159" s="150"/>
      <c r="CH159" s="150"/>
      <c r="CI159" s="150"/>
      <c r="CJ159" s="150"/>
      <c r="CK159" s="150"/>
      <c r="CL159" s="150"/>
      <c r="CM159" s="150"/>
      <c r="CN159" s="150"/>
      <c r="CO159" s="150"/>
      <c r="CP159" s="150"/>
      <c r="CQ159" s="150"/>
      <c r="CR159" s="150"/>
      <c r="CS159" s="150"/>
      <c r="CT159" s="150"/>
      <c r="CU159" s="150"/>
    </row>
    <row r="160" spans="1:99" s="8" customFormat="1" ht="53.25" customHeight="1">
      <c r="A160" s="176" t="s">
        <v>114</v>
      </c>
      <c r="B160" s="177"/>
      <c r="C160" s="178"/>
      <c r="D160" s="61"/>
      <c r="E160" s="62"/>
      <c r="F160" s="62"/>
      <c r="G160" s="63"/>
      <c r="H160" s="63"/>
      <c r="I160" s="62"/>
      <c r="J160" s="63"/>
      <c r="K160" s="62"/>
      <c r="L160" s="63"/>
      <c r="M160" s="63"/>
      <c r="N160" s="63"/>
      <c r="O160" s="62"/>
      <c r="P160" s="62"/>
      <c r="Q160" s="63"/>
      <c r="R160" s="62"/>
      <c r="S160" s="63"/>
      <c r="T160" s="63"/>
      <c r="U160" s="62"/>
      <c r="V160" s="62"/>
      <c r="W160" s="62"/>
      <c r="X160" s="63"/>
      <c r="Y160" s="26"/>
      <c r="Z160" s="62"/>
      <c r="AA160" s="63"/>
      <c r="AB160" s="29" t="s">
        <v>243</v>
      </c>
      <c r="AC160" s="148"/>
      <c r="AD160" s="148"/>
      <c r="AE160" s="148"/>
      <c r="AF160" s="148"/>
      <c r="AG160" s="148"/>
      <c r="AH160" s="148"/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  <c r="BI160" s="148"/>
      <c r="BJ160" s="148"/>
      <c r="BK160" s="148"/>
      <c r="BL160" s="148"/>
      <c r="BM160" s="148"/>
      <c r="BN160" s="148"/>
      <c r="BO160" s="148"/>
      <c r="BP160" s="148"/>
      <c r="BQ160" s="148"/>
      <c r="BR160" s="148"/>
      <c r="BS160" s="148"/>
      <c r="BT160" s="148"/>
      <c r="BU160" s="148"/>
      <c r="BV160" s="148"/>
      <c r="BW160" s="148"/>
      <c r="BX160" s="148"/>
      <c r="BY160" s="148"/>
      <c r="BZ160" s="148"/>
      <c r="CA160" s="148"/>
      <c r="CB160" s="148"/>
      <c r="CC160" s="148"/>
      <c r="CD160" s="148"/>
      <c r="CE160" s="148"/>
      <c r="CF160" s="148"/>
      <c r="CG160" s="148"/>
      <c r="CH160" s="148"/>
      <c r="CI160" s="148"/>
      <c r="CJ160" s="148"/>
      <c r="CK160" s="148"/>
      <c r="CL160" s="148"/>
      <c r="CM160" s="148"/>
      <c r="CN160" s="148"/>
      <c r="CO160" s="148"/>
      <c r="CP160" s="148"/>
      <c r="CQ160" s="148"/>
      <c r="CR160" s="148"/>
      <c r="CS160" s="148"/>
      <c r="CT160" s="148"/>
      <c r="CU160" s="148"/>
    </row>
    <row r="161" spans="1:99" s="8" customFormat="1">
      <c r="A161" s="176" t="s">
        <v>115</v>
      </c>
      <c r="B161" s="177"/>
      <c r="C161" s="178"/>
      <c r="D161" s="61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98" t="s">
        <v>118</v>
      </c>
      <c r="AC161" s="148"/>
      <c r="AD161" s="148"/>
      <c r="AE161" s="148"/>
      <c r="AF161" s="148"/>
      <c r="AG161" s="148"/>
      <c r="AH161" s="148"/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48"/>
      <c r="AW161" s="148"/>
      <c r="AX161" s="148"/>
      <c r="AY161" s="148"/>
      <c r="AZ161" s="148"/>
      <c r="BA161" s="148"/>
      <c r="BB161" s="148"/>
      <c r="BC161" s="148"/>
      <c r="BD161" s="148"/>
      <c r="BE161" s="148"/>
      <c r="BF161" s="148"/>
      <c r="BG161" s="148"/>
      <c r="BH161" s="148"/>
      <c r="BI161" s="148"/>
      <c r="BJ161" s="148"/>
      <c r="BK161" s="148"/>
      <c r="BL161" s="148"/>
      <c r="BM161" s="148"/>
      <c r="BN161" s="148"/>
      <c r="BO161" s="148"/>
      <c r="BP161" s="148"/>
      <c r="BQ161" s="148"/>
      <c r="BR161" s="148"/>
      <c r="BS161" s="148"/>
      <c r="BT161" s="148"/>
      <c r="BU161" s="148"/>
      <c r="BV161" s="148"/>
      <c r="BW161" s="148"/>
      <c r="BX161" s="148"/>
      <c r="BY161" s="148"/>
      <c r="BZ161" s="148"/>
      <c r="CA161" s="148"/>
      <c r="CB161" s="148"/>
      <c r="CC161" s="148"/>
      <c r="CD161" s="148"/>
      <c r="CE161" s="148"/>
      <c r="CF161" s="148"/>
      <c r="CG161" s="148"/>
      <c r="CH161" s="148"/>
      <c r="CI161" s="148"/>
      <c r="CJ161" s="148"/>
      <c r="CK161" s="148"/>
      <c r="CL161" s="148"/>
      <c r="CM161" s="148"/>
      <c r="CN161" s="148"/>
      <c r="CO161" s="148"/>
      <c r="CP161" s="148"/>
      <c r="CQ161" s="148"/>
      <c r="CR161" s="148"/>
      <c r="CS161" s="148"/>
      <c r="CT161" s="148"/>
      <c r="CU161" s="148"/>
    </row>
    <row r="162" spans="1:99" s="9" customFormat="1" ht="26.25" thickBot="1">
      <c r="A162" s="179" t="s">
        <v>116</v>
      </c>
      <c r="B162" s="180"/>
      <c r="C162" s="181"/>
      <c r="D162" s="67"/>
      <c r="E162" s="68"/>
      <c r="F162" s="68"/>
      <c r="G162" s="69"/>
      <c r="H162" s="69"/>
      <c r="I162" s="68"/>
      <c r="J162" s="69"/>
      <c r="K162" s="68"/>
      <c r="L162" s="69"/>
      <c r="M162" s="69"/>
      <c r="N162" s="69"/>
      <c r="O162" s="68"/>
      <c r="P162" s="68"/>
      <c r="Q162" s="69"/>
      <c r="R162" s="68"/>
      <c r="S162" s="69"/>
      <c r="T162" s="69"/>
      <c r="U162" s="68"/>
      <c r="V162" s="68"/>
      <c r="W162" s="68"/>
      <c r="X162" s="69"/>
      <c r="Y162" s="36"/>
      <c r="Z162" s="68"/>
      <c r="AA162" s="69"/>
      <c r="AB162" s="116" t="s">
        <v>263</v>
      </c>
      <c r="AC162" s="148"/>
      <c r="AD162" s="148"/>
      <c r="AE162" s="148"/>
      <c r="AF162" s="148"/>
      <c r="AG162" s="148"/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  <c r="BI162" s="148"/>
      <c r="BJ162" s="148"/>
      <c r="BK162" s="148"/>
      <c r="BL162" s="148"/>
      <c r="BM162" s="148"/>
      <c r="BN162" s="148"/>
      <c r="BO162" s="148"/>
      <c r="BP162" s="148"/>
      <c r="BQ162" s="148"/>
      <c r="BR162" s="148"/>
      <c r="BS162" s="148"/>
      <c r="BT162" s="148"/>
      <c r="BU162" s="148"/>
      <c r="BV162" s="148"/>
      <c r="BW162" s="148"/>
      <c r="BX162" s="148"/>
      <c r="BY162" s="148"/>
      <c r="BZ162" s="148"/>
      <c r="CA162" s="148"/>
      <c r="CB162" s="148"/>
      <c r="CC162" s="148"/>
      <c r="CD162" s="148"/>
      <c r="CE162" s="148"/>
      <c r="CF162" s="148"/>
      <c r="CG162" s="148"/>
      <c r="CH162" s="148"/>
      <c r="CI162" s="148"/>
      <c r="CJ162" s="148"/>
      <c r="CK162" s="148"/>
      <c r="CL162" s="148"/>
      <c r="CM162" s="148"/>
      <c r="CN162" s="148"/>
      <c r="CO162" s="148"/>
      <c r="CP162" s="148"/>
      <c r="CQ162" s="148"/>
      <c r="CR162" s="148"/>
      <c r="CS162" s="148"/>
      <c r="CT162" s="148"/>
      <c r="CU162" s="148"/>
    </row>
    <row r="163" spans="1:99">
      <c r="D163" s="118"/>
      <c r="E163" s="6" t="s">
        <v>266</v>
      </c>
    </row>
  </sheetData>
  <sheetProtection formatCells="0" formatColumns="0" formatRows="0" insertColumns="0" insertRows="0" deleteColumns="0" deleteRows="0" sort="0" autoFilter="0"/>
  <mergeCells count="100">
    <mergeCell ref="A36:C36"/>
    <mergeCell ref="A37:C37"/>
    <mergeCell ref="A38:C38"/>
    <mergeCell ref="A50:C50"/>
    <mergeCell ref="A56:C56"/>
    <mergeCell ref="A53:C53"/>
    <mergeCell ref="A41:C41"/>
    <mergeCell ref="A42:C42"/>
    <mergeCell ref="A43:C43"/>
    <mergeCell ref="A44:C44"/>
    <mergeCell ref="A48:C48"/>
    <mergeCell ref="A47:C47"/>
    <mergeCell ref="A11:C11"/>
    <mergeCell ref="A5:C5"/>
    <mergeCell ref="A23:C23"/>
    <mergeCell ref="A17:C17"/>
    <mergeCell ref="A12:C12"/>
    <mergeCell ref="A13:C13"/>
    <mergeCell ref="A14:C14"/>
    <mergeCell ref="A6:C6"/>
    <mergeCell ref="A7:C7"/>
    <mergeCell ref="A8:C8"/>
    <mergeCell ref="A18:C18"/>
    <mergeCell ref="A19:C19"/>
    <mergeCell ref="A20:C20"/>
    <mergeCell ref="A24:C24"/>
    <mergeCell ref="A77:C77"/>
    <mergeCell ref="A78:C78"/>
    <mergeCell ref="A76:C76"/>
    <mergeCell ref="A26:C26"/>
    <mergeCell ref="A49:C49"/>
    <mergeCell ref="A64:C64"/>
    <mergeCell ref="A70:C70"/>
    <mergeCell ref="A65:C65"/>
    <mergeCell ref="A66:C66"/>
    <mergeCell ref="A71:C71"/>
    <mergeCell ref="A72:C72"/>
    <mergeCell ref="A73:C73"/>
    <mergeCell ref="A54:C54"/>
    <mergeCell ref="A55:C55"/>
    <mergeCell ref="A25:C25"/>
    <mergeCell ref="A29:C29"/>
    <mergeCell ref="A30:C30"/>
    <mergeCell ref="A31:C31"/>
    <mergeCell ref="A32:C32"/>
    <mergeCell ref="A35:C35"/>
    <mergeCell ref="A79:C79"/>
    <mergeCell ref="A67:C67"/>
    <mergeCell ref="A88:C88"/>
    <mergeCell ref="A89:C89"/>
    <mergeCell ref="A90:C90"/>
    <mergeCell ref="A82:C82"/>
    <mergeCell ref="A91:C91"/>
    <mergeCell ref="A94:C94"/>
    <mergeCell ref="A83:C83"/>
    <mergeCell ref="A84:C84"/>
    <mergeCell ref="A85:C85"/>
    <mergeCell ref="A102:C102"/>
    <mergeCell ref="A103:C103"/>
    <mergeCell ref="A106:C106"/>
    <mergeCell ref="A107:C107"/>
    <mergeCell ref="A108:C108"/>
    <mergeCell ref="A95:C95"/>
    <mergeCell ref="A96:C96"/>
    <mergeCell ref="A97:C97"/>
    <mergeCell ref="A100:C100"/>
    <mergeCell ref="A101:C101"/>
    <mergeCell ref="A123:C123"/>
    <mergeCell ref="A124:C124"/>
    <mergeCell ref="A125:C125"/>
    <mergeCell ref="A126:C126"/>
    <mergeCell ref="A129:C129"/>
    <mergeCell ref="A109:C109"/>
    <mergeCell ref="A112:C112"/>
    <mergeCell ref="A113:C113"/>
    <mergeCell ref="A114:C114"/>
    <mergeCell ref="A115:C115"/>
    <mergeCell ref="A137:C137"/>
    <mergeCell ref="A138:C138"/>
    <mergeCell ref="A141:C141"/>
    <mergeCell ref="A142:C142"/>
    <mergeCell ref="A143:C143"/>
    <mergeCell ref="A130:C130"/>
    <mergeCell ref="A131:C131"/>
    <mergeCell ref="A132:C132"/>
    <mergeCell ref="A135:C135"/>
    <mergeCell ref="A136:C136"/>
    <mergeCell ref="A160:C160"/>
    <mergeCell ref="A161:C161"/>
    <mergeCell ref="A162:C162"/>
    <mergeCell ref="A144:C144"/>
    <mergeCell ref="A147:C147"/>
    <mergeCell ref="A148:C148"/>
    <mergeCell ref="A149:C149"/>
    <mergeCell ref="A150:C150"/>
    <mergeCell ref="A153:C153"/>
    <mergeCell ref="A154:C154"/>
    <mergeCell ref="A155:C155"/>
    <mergeCell ref="A156:C156"/>
    <mergeCell ref="A159:C159"/>
  </mergeCells>
  <conditionalFormatting sqref="D5:AB5 D153:AB153 D11:AB11 D159:AB159 D17:AB17 D23:AB23 D29:AB29 D35:AB35 D41:AB41 D47:AB47 D53:AB53 D64:AB64 D70:AB70 D76:AB76 D82:AB82 D88:AB88 D94:AB94 D100:AB100 D106:AB106 D112:AB112 D123:AB123 D129:AB129 D135:AB135 D141:AB141 D147:AB147">
    <cfRule type="expression" dxfId="5" priority="1">
      <formula>AND(IF(D5&gt;=50,TRUE),IF(D5="N/A",FALSE,TRUE))</formula>
    </cfRule>
    <cfRule type="expression" dxfId="4" priority="2">
      <formula>AND(IF(D5&gt;=50,TRUE),IF(D5="N/A",FALSE,TRUE))</formula>
    </cfRule>
  </conditionalFormatting>
  <dataValidations disablePrompts="1" count="2">
    <dataValidation type="list" allowBlank="1" showInputMessage="1" showErrorMessage="1" sqref="D161:AA161 AB125 D125:Z125 D114:I114 D108:I108 D37:Z37 D31:O31 D13:AB13 D7:AB7 D19:AB19 D72:AB72 D66:AB66 D55:AB55 D49:AB49 D43:AB43 Q31:AB31 D25:AB25 D78:AB78 D84:AB84 D96:AB96 D90:AB90 AB37 D102:AB102 K114:AB114 K108:AB108 D137:AB137 D131:AB131 D155:AB155 D143:AB143 D149:AB149">
      <formula1>#REF!</formula1>
    </dataValidation>
    <dataValidation type="list" allowBlank="1" showInputMessage="1" showErrorMessage="1" sqref="AB161">
      <formula1>#REF!</formula1>
    </dataValidation>
  </dataValidations>
  <pageMargins left="0.70866141732283472" right="0.70866141732283472" top="0.734375" bottom="0.74803149606299213" header="0.31496062992125984" footer="0.31496062992125984"/>
  <pageSetup paperSize="17" scale="65" orientation="landscape" r:id="rId1"/>
  <headerFooter>
    <oddHeader>&amp;L&amp;G&amp;C&amp;"Arial,Regular"&amp;18Table D-17: Vangorda Creek Drainage Water Quality
2010 QA/QC Duplicates - Seepage - General Metals&amp;R&amp;G</oddHeader>
    <oddFooter>&amp;L&amp;"Arial,Regular"&amp;8&amp;Z&amp;F\&amp;A&amp;R&amp;"Arial,Regular"&amp;10Page &amp;P of &amp;N</oddFooter>
  </headerFooter>
  <rowBreaks count="2" manualBreakCount="2">
    <brk id="61" max="16383" man="1"/>
    <brk id="12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E193"/>
  <sheetViews>
    <sheetView view="pageLayout" zoomScaleNormal="70" workbookViewId="0">
      <selection activeCell="S183" sqref="S183:T185"/>
    </sheetView>
  </sheetViews>
  <sheetFormatPr defaultColWidth="9.140625" defaultRowHeight="15"/>
  <cols>
    <col min="1" max="1" width="19.7109375" style="44" bestFit="1" customWidth="1"/>
    <col min="2" max="2" width="10.140625" style="44" bestFit="1" customWidth="1"/>
    <col min="3" max="3" width="13.140625" style="44" bestFit="1" customWidth="1"/>
    <col min="4" max="32" width="20.140625" customWidth="1"/>
    <col min="33" max="33" width="20.140625" style="4" customWidth="1"/>
    <col min="34" max="37" width="20.140625" customWidth="1"/>
    <col min="39" max="109" width="9.140625" style="150"/>
  </cols>
  <sheetData>
    <row r="1" spans="1:109" s="6" customFormat="1" ht="15.75" thickBot="1">
      <c r="A1" s="124"/>
      <c r="B1" s="124"/>
      <c r="C1" s="125"/>
      <c r="D1" s="20" t="s">
        <v>75</v>
      </c>
      <c r="E1" s="135" t="s">
        <v>76</v>
      </c>
      <c r="F1" s="135" t="s">
        <v>77</v>
      </c>
      <c r="G1" s="135" t="s">
        <v>78</v>
      </c>
      <c r="H1" s="135" t="s">
        <v>79</v>
      </c>
      <c r="I1" s="135" t="s">
        <v>80</v>
      </c>
      <c r="J1" s="135" t="s">
        <v>81</v>
      </c>
      <c r="K1" s="135" t="s">
        <v>82</v>
      </c>
      <c r="L1" s="135" t="s">
        <v>83</v>
      </c>
      <c r="M1" s="135" t="s">
        <v>84</v>
      </c>
      <c r="N1" s="135" t="s">
        <v>85</v>
      </c>
      <c r="O1" s="135" t="s">
        <v>86</v>
      </c>
      <c r="P1" s="135" t="s">
        <v>87</v>
      </c>
      <c r="Q1" s="135" t="s">
        <v>88</v>
      </c>
      <c r="R1" s="135" t="s">
        <v>89</v>
      </c>
      <c r="S1" s="135" t="s">
        <v>90</v>
      </c>
      <c r="T1" s="135" t="s">
        <v>91</v>
      </c>
      <c r="U1" s="135" t="s">
        <v>92</v>
      </c>
      <c r="V1" s="135" t="s">
        <v>93</v>
      </c>
      <c r="W1" s="135" t="s">
        <v>94</v>
      </c>
      <c r="X1" s="135" t="s">
        <v>95</v>
      </c>
      <c r="Y1" s="135" t="s">
        <v>96</v>
      </c>
      <c r="Z1" s="135" t="s">
        <v>97</v>
      </c>
      <c r="AA1" s="135" t="s">
        <v>56</v>
      </c>
      <c r="AB1" s="135" t="s">
        <v>98</v>
      </c>
      <c r="AC1" s="135" t="s">
        <v>99</v>
      </c>
      <c r="AD1" s="135" t="s">
        <v>100</v>
      </c>
      <c r="AE1" s="135" t="s">
        <v>101</v>
      </c>
      <c r="AF1" s="135" t="s">
        <v>102</v>
      </c>
      <c r="AG1" s="135" t="s">
        <v>103</v>
      </c>
      <c r="AH1" s="135" t="s">
        <v>104</v>
      </c>
      <c r="AI1" s="135" t="s">
        <v>105</v>
      </c>
      <c r="AJ1" s="135" t="s">
        <v>106</v>
      </c>
      <c r="AK1" s="136" t="s">
        <v>107</v>
      </c>
      <c r="AL1" s="169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</row>
    <row r="2" spans="1:109" s="6" customFormat="1" ht="15.75" thickBot="1">
      <c r="A2" s="132" t="s">
        <v>33</v>
      </c>
      <c r="B2" s="133" t="s">
        <v>109</v>
      </c>
      <c r="C2" s="134" t="s">
        <v>110</v>
      </c>
      <c r="D2" s="107" t="s">
        <v>34</v>
      </c>
      <c r="E2" s="108" t="s">
        <v>34</v>
      </c>
      <c r="F2" s="108" t="s">
        <v>34</v>
      </c>
      <c r="G2" s="108" t="s">
        <v>34</v>
      </c>
      <c r="H2" s="108" t="s">
        <v>34</v>
      </c>
      <c r="I2" s="108" t="s">
        <v>34</v>
      </c>
      <c r="J2" s="108" t="s">
        <v>34</v>
      </c>
      <c r="K2" s="108" t="s">
        <v>35</v>
      </c>
      <c r="L2" s="108" t="s">
        <v>34</v>
      </c>
      <c r="M2" s="108" t="s">
        <v>34</v>
      </c>
      <c r="N2" s="108" t="s">
        <v>34</v>
      </c>
      <c r="O2" s="108" t="s">
        <v>34</v>
      </c>
      <c r="P2" s="108" t="s">
        <v>34</v>
      </c>
      <c r="Q2" s="108" t="s">
        <v>34</v>
      </c>
      <c r="R2" s="108" t="s">
        <v>35</v>
      </c>
      <c r="S2" s="108" t="s">
        <v>35</v>
      </c>
      <c r="T2" s="108" t="s">
        <v>35</v>
      </c>
      <c r="U2" s="108" t="s">
        <v>34</v>
      </c>
      <c r="V2" s="108" t="s">
        <v>34</v>
      </c>
      <c r="W2" s="108" t="s">
        <v>35</v>
      </c>
      <c r="X2" s="108" t="s">
        <v>34</v>
      </c>
      <c r="Y2" s="108" t="s">
        <v>34</v>
      </c>
      <c r="Z2" s="108" t="s">
        <v>34</v>
      </c>
      <c r="AA2" s="108" t="s">
        <v>35</v>
      </c>
      <c r="AB2" s="108" t="s">
        <v>34</v>
      </c>
      <c r="AC2" s="108" t="s">
        <v>34</v>
      </c>
      <c r="AD2" s="108" t="s">
        <v>34</v>
      </c>
      <c r="AE2" s="108" t="s">
        <v>34</v>
      </c>
      <c r="AF2" s="108" t="s">
        <v>34</v>
      </c>
      <c r="AG2" s="108" t="s">
        <v>34</v>
      </c>
      <c r="AH2" s="108" t="s">
        <v>34</v>
      </c>
      <c r="AI2" s="108" t="s">
        <v>34</v>
      </c>
      <c r="AJ2" s="108" t="s">
        <v>34</v>
      </c>
      <c r="AK2" s="109" t="s">
        <v>34</v>
      </c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</row>
    <row r="3" spans="1:109" s="18" customFormat="1">
      <c r="A3" s="42" t="s">
        <v>121</v>
      </c>
      <c r="B3" s="31">
        <v>40184.545138888891</v>
      </c>
      <c r="C3" s="33" t="s">
        <v>36</v>
      </c>
      <c r="D3" s="46" t="s">
        <v>44</v>
      </c>
      <c r="E3" s="47">
        <v>1.9</v>
      </c>
      <c r="F3" s="47">
        <v>0.45</v>
      </c>
      <c r="G3" s="48">
        <v>88.7</v>
      </c>
      <c r="H3" s="47" t="s">
        <v>37</v>
      </c>
      <c r="I3" s="47" t="s">
        <v>71</v>
      </c>
      <c r="J3" s="47" t="s">
        <v>44</v>
      </c>
      <c r="K3" s="47">
        <v>121</v>
      </c>
      <c r="L3" s="47">
        <v>5.8999999999999997E-2</v>
      </c>
      <c r="M3" s="49">
        <v>4.3999999999999997E-2</v>
      </c>
      <c r="N3" s="47" t="s">
        <v>41</v>
      </c>
      <c r="O3" s="49">
        <v>0.66</v>
      </c>
      <c r="P3" s="47">
        <v>11</v>
      </c>
      <c r="Q3" s="47"/>
      <c r="R3" s="47">
        <v>1.69</v>
      </c>
      <c r="S3" s="48">
        <v>6.4999999999999997E-3</v>
      </c>
      <c r="T3" s="47">
        <v>53.9</v>
      </c>
      <c r="U3" s="48">
        <v>12.2</v>
      </c>
      <c r="V3" s="47">
        <v>2.4700000000000002</v>
      </c>
      <c r="W3" s="47">
        <v>5.64</v>
      </c>
      <c r="X3" s="48">
        <v>1.82</v>
      </c>
      <c r="Y3" s="49">
        <v>0.192</v>
      </c>
      <c r="Z3" s="47">
        <v>0.17</v>
      </c>
      <c r="AA3" s="50">
        <v>70</v>
      </c>
      <c r="AB3" s="49">
        <v>4.8</v>
      </c>
      <c r="AC3" s="47">
        <v>5980</v>
      </c>
      <c r="AD3" s="47" t="s">
        <v>71</v>
      </c>
      <c r="AE3" s="47">
        <v>424</v>
      </c>
      <c r="AF3" s="47" t="s">
        <v>40</v>
      </c>
      <c r="AG3" s="47" t="s">
        <v>45</v>
      </c>
      <c r="AH3" s="49">
        <v>7.15</v>
      </c>
      <c r="AI3" s="47" t="s">
        <v>39</v>
      </c>
      <c r="AJ3" s="48">
        <v>3.2</v>
      </c>
      <c r="AK3" s="51" t="s">
        <v>41</v>
      </c>
      <c r="AL3" s="17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4"/>
      <c r="BJ3" s="164"/>
      <c r="BK3" s="164"/>
      <c r="BL3" s="164"/>
      <c r="BM3" s="164"/>
      <c r="BN3" s="164"/>
      <c r="BO3" s="164"/>
      <c r="BP3" s="164"/>
      <c r="BQ3" s="164"/>
      <c r="BR3" s="164"/>
      <c r="BS3" s="164"/>
      <c r="BT3" s="164"/>
      <c r="BU3" s="164"/>
      <c r="BV3" s="164"/>
      <c r="BW3" s="164"/>
      <c r="BX3" s="164"/>
      <c r="BY3" s="164"/>
      <c r="BZ3" s="164"/>
      <c r="CA3" s="164"/>
      <c r="CB3" s="164"/>
      <c r="CC3" s="164"/>
      <c r="CD3" s="164"/>
      <c r="CE3" s="164"/>
      <c r="CF3" s="164"/>
      <c r="CG3" s="164"/>
      <c r="CH3" s="164"/>
      <c r="CI3" s="164"/>
      <c r="CJ3" s="164"/>
      <c r="CK3" s="164"/>
      <c r="CL3" s="164"/>
      <c r="CM3" s="164"/>
      <c r="CN3" s="164"/>
      <c r="CO3" s="164"/>
      <c r="CP3" s="164"/>
      <c r="CQ3" s="164"/>
      <c r="CR3" s="164"/>
      <c r="CS3" s="164"/>
      <c r="CT3" s="164"/>
      <c r="CU3" s="164"/>
      <c r="CV3" s="164"/>
      <c r="CW3" s="164"/>
      <c r="CX3" s="164"/>
      <c r="CY3" s="164"/>
      <c r="CZ3" s="164"/>
      <c r="DA3" s="164"/>
      <c r="DB3" s="164"/>
      <c r="DC3" s="164"/>
      <c r="DD3" s="164"/>
      <c r="DE3" s="164"/>
    </row>
    <row r="4" spans="1:109" s="18" customFormat="1">
      <c r="A4" s="43" t="s">
        <v>121</v>
      </c>
      <c r="B4" s="32">
        <v>40184.539583333331</v>
      </c>
      <c r="C4" s="34" t="s">
        <v>43</v>
      </c>
      <c r="D4" s="52" t="s">
        <v>44</v>
      </c>
      <c r="E4" s="53">
        <v>2.1</v>
      </c>
      <c r="F4" s="53">
        <v>0.4</v>
      </c>
      <c r="G4" s="54">
        <v>89.3</v>
      </c>
      <c r="H4" s="53" t="s">
        <v>37</v>
      </c>
      <c r="I4" s="53" t="s">
        <v>71</v>
      </c>
      <c r="J4" s="53" t="s">
        <v>44</v>
      </c>
      <c r="K4" s="53">
        <v>118</v>
      </c>
      <c r="L4" s="53">
        <v>5.7000000000000002E-2</v>
      </c>
      <c r="M4" s="55">
        <v>4.2999999999999997E-2</v>
      </c>
      <c r="N4" s="53" t="s">
        <v>41</v>
      </c>
      <c r="O4" s="55">
        <v>0.66</v>
      </c>
      <c r="P4" s="53">
        <v>10</v>
      </c>
      <c r="Q4" s="53"/>
      <c r="R4" s="53">
        <v>1.61</v>
      </c>
      <c r="S4" s="54">
        <v>6.4000000000000003E-3</v>
      </c>
      <c r="T4" s="53">
        <v>52.6</v>
      </c>
      <c r="U4" s="54">
        <v>11.8</v>
      </c>
      <c r="V4" s="53">
        <v>2.48</v>
      </c>
      <c r="W4" s="53">
        <v>5.52</v>
      </c>
      <c r="X4" s="54">
        <v>1.76</v>
      </c>
      <c r="Y4" s="55">
        <v>0.38500000000000001</v>
      </c>
      <c r="Z4" s="53">
        <v>0.17</v>
      </c>
      <c r="AA4" s="56">
        <v>67</v>
      </c>
      <c r="AB4" s="55">
        <v>4.6500000000000004</v>
      </c>
      <c r="AC4" s="53">
        <v>5620</v>
      </c>
      <c r="AD4" s="53" t="s">
        <v>71</v>
      </c>
      <c r="AE4" s="53">
        <v>428</v>
      </c>
      <c r="AF4" s="53" t="s">
        <v>40</v>
      </c>
      <c r="AG4" s="53" t="s">
        <v>45</v>
      </c>
      <c r="AH4" s="55">
        <v>7.11</v>
      </c>
      <c r="AI4" s="53" t="s">
        <v>39</v>
      </c>
      <c r="AJ4" s="54">
        <v>3.5</v>
      </c>
      <c r="AK4" s="57" t="s">
        <v>41</v>
      </c>
      <c r="AL4" s="17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</row>
    <row r="5" spans="1:109" s="16" customFormat="1">
      <c r="A5" s="182" t="s">
        <v>46</v>
      </c>
      <c r="B5" s="183"/>
      <c r="C5" s="184"/>
      <c r="D5" s="58" t="str">
        <f>IFERROR((((2*(ABS((D3-D4))))/(D4+D3))*100),Refs!$C$9)</f>
        <v>N/A</v>
      </c>
      <c r="E5" s="59">
        <f>IFERROR((((2*(ABS((E3-E4))))/(E4+E3))*100),Refs!$C$9)</f>
        <v>10.000000000000009</v>
      </c>
      <c r="F5" s="59">
        <f>IFERROR((((2*(ABS((F3-F4))))/(F4+F3))*100),Refs!$C$9)</f>
        <v>11.764705882352937</v>
      </c>
      <c r="G5" s="59">
        <f>IFERROR((((2*(ABS((G3-G4))))/(G4+G3))*100),Refs!$C$9)</f>
        <v>0.67415730337078017</v>
      </c>
      <c r="H5" s="59" t="str">
        <f>IFERROR((((2*(ABS((H3-H4))))/(H4+H3))*100),Refs!$C$9)</f>
        <v>N/A</v>
      </c>
      <c r="I5" s="59" t="str">
        <f>IFERROR((((2*(ABS((I3-I4))))/(I4+I3))*100),Refs!$C$9)</f>
        <v>N/A</v>
      </c>
      <c r="J5" s="59" t="str">
        <f>IFERROR((((2*(ABS((J3-J4))))/(J4+J3))*100),Refs!$C$9)</f>
        <v>N/A</v>
      </c>
      <c r="K5" s="59">
        <f>IFERROR((((2*(ABS((K3-K4))))/(K4+K3))*100),Refs!$C$9)</f>
        <v>2.510460251046025</v>
      </c>
      <c r="L5" s="59">
        <f>IFERROR((((2*(ABS((L3-L4))))/(L4+L3))*100),Refs!$C$9)</f>
        <v>3.4482758620689573</v>
      </c>
      <c r="M5" s="59">
        <f>IFERROR((((2*(ABS((M3-M4))))/(M4+M3))*100),Refs!$C$9)</f>
        <v>2.2988505747126458</v>
      </c>
      <c r="N5" s="59" t="str">
        <f>IFERROR((((2*(ABS((N3-N4))))/(N4+N3))*100),Refs!$C$9)</f>
        <v>N/A</v>
      </c>
      <c r="O5" s="59">
        <f>IFERROR((((2*(ABS((O3-O4))))/(O4+O3))*100),Refs!$C$9)</f>
        <v>0</v>
      </c>
      <c r="P5" s="59">
        <f>IFERROR((((2*(ABS((P3-P4))))/(P4+P3))*100),Refs!$C$9)</f>
        <v>9.5238095238095237</v>
      </c>
      <c r="Q5" s="59" t="str">
        <f>IFERROR((((2*(ABS((Q3-Q4))))/(Q4+Q3))*100),Refs!$C$9)</f>
        <v>N/A</v>
      </c>
      <c r="R5" s="59">
        <f>IFERROR((((2*(ABS((R3-R4))))/(R4+R3))*100),Refs!$C$9)</f>
        <v>4.8484848484848397</v>
      </c>
      <c r="S5" s="59">
        <f>IFERROR((((2*(ABS((S3-S4))))/(S4+S3))*100),Refs!$C$9)</f>
        <v>1.5503875968992153</v>
      </c>
      <c r="T5" s="59">
        <f>IFERROR((((2*(ABS((T3-T4))))/(T4+T3))*100),Refs!$C$9)</f>
        <v>2.4413145539906052</v>
      </c>
      <c r="U5" s="59">
        <f>IFERROR((((2*(ABS((U3-U4))))/(U4+U3))*100),Refs!$C$9)</f>
        <v>3.3333333333333215</v>
      </c>
      <c r="V5" s="59">
        <f>IFERROR((((2*(ABS((V3-V4))))/(V4+V3))*100),Refs!$C$9)</f>
        <v>0.40404040404039543</v>
      </c>
      <c r="W5" s="59">
        <f>IFERROR((((2*(ABS((W3-W4))))/(W4+W3))*100),Refs!$C$9)</f>
        <v>2.1505376344086042</v>
      </c>
      <c r="X5" s="59">
        <f>IFERROR((((2*(ABS((X3-X4))))/(X4+X3))*100),Refs!$C$9)</f>
        <v>3.3519553072625725</v>
      </c>
      <c r="Y5" s="59">
        <f>IFERROR((((2*(ABS((Y3-Y4))))/(Y4+Y3))*100),Refs!$C$9)</f>
        <v>66.897746967071058</v>
      </c>
      <c r="Z5" s="59">
        <f>IFERROR((((2*(ABS((Z3-Z4))))/(Z4+Z3))*100),Refs!$C$9)</f>
        <v>0</v>
      </c>
      <c r="AA5" s="59">
        <f>IFERROR((((2*(ABS((AA3-AA4))))/(AA4+AA3))*100),Refs!$C$9)</f>
        <v>4.3795620437956204</v>
      </c>
      <c r="AB5" s="59">
        <f>IFERROR((((2*(ABS((AB3-AB4))))/(AB4+AB3))*100),Refs!$C$9)</f>
        <v>3.1746031746031633</v>
      </c>
      <c r="AC5" s="59">
        <f>IFERROR((((2*(ABS((AC3-AC4))))/(AC4+AC3))*100),Refs!$C$9)</f>
        <v>6.2068965517241379</v>
      </c>
      <c r="AD5" s="59" t="str">
        <f>IFERROR((((2*(ABS((AD3-AD4))))/(AD4+AD3))*100),Refs!$C$9)</f>
        <v>N/A</v>
      </c>
      <c r="AE5" s="59">
        <f>IFERROR((((2*(ABS((AE3-AE4))))/(AE4+AE3))*100),Refs!$C$9)</f>
        <v>0.93896713615023475</v>
      </c>
      <c r="AF5" s="59" t="str">
        <f>IFERROR((((2*(ABS((AF3-AF4))))/(AF4+AF3))*100),Refs!$C$9)</f>
        <v>N/A</v>
      </c>
      <c r="AG5" s="59" t="str">
        <f>IFERROR((((2*(ABS((AG3-AG4))))/(AG4+AG3))*100),Refs!$C$9)</f>
        <v>N/A</v>
      </c>
      <c r="AH5" s="59">
        <f>IFERROR((((2*(ABS((AH3-AH4))))/(AH4+AH3))*100),Refs!$C$9)</f>
        <v>0.56100981767180969</v>
      </c>
      <c r="AI5" s="59" t="str">
        <f>IFERROR((((2*(ABS((AI3-AI4))))/(AI4+AI3))*100),Refs!$C$9)</f>
        <v>N/A</v>
      </c>
      <c r="AJ5" s="59">
        <f>IFERROR((((2*(ABS((AJ3-AJ4))))/(AJ4+AJ3))*100),Refs!$C$9)</f>
        <v>8.9552238805970088</v>
      </c>
      <c r="AK5" s="60" t="str">
        <f>IFERROR((((2*(ABS((AK3-AK4))))/(AK4+AK3))*100),Refs!$C$9)</f>
        <v>N/A</v>
      </c>
      <c r="AL5" s="1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/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</row>
    <row r="6" spans="1:109" s="30" customFormat="1" ht="38.25">
      <c r="A6" s="176" t="s">
        <v>114</v>
      </c>
      <c r="B6" s="177"/>
      <c r="C6" s="178"/>
      <c r="D6" s="61"/>
      <c r="E6" s="62"/>
      <c r="F6" s="62"/>
      <c r="G6" s="63"/>
      <c r="H6" s="63"/>
      <c r="I6" s="62"/>
      <c r="J6" s="63"/>
      <c r="K6" s="62"/>
      <c r="L6" s="63"/>
      <c r="M6" s="63"/>
      <c r="N6" s="63"/>
      <c r="O6" s="62"/>
      <c r="P6" s="62"/>
      <c r="Q6" s="63"/>
      <c r="R6" s="62"/>
      <c r="S6" s="63"/>
      <c r="T6" s="63"/>
      <c r="U6" s="62"/>
      <c r="V6" s="62"/>
      <c r="W6" s="62"/>
      <c r="X6" s="63"/>
      <c r="Y6" s="89" t="s">
        <v>244</v>
      </c>
      <c r="Z6" s="62"/>
      <c r="AA6" s="63"/>
      <c r="AB6" s="62"/>
      <c r="AC6" s="63"/>
      <c r="AD6" s="62"/>
      <c r="AE6" s="64"/>
      <c r="AF6" s="63"/>
      <c r="AG6" s="65"/>
      <c r="AH6" s="63"/>
      <c r="AI6" s="63"/>
      <c r="AJ6" s="63"/>
      <c r="AK6" s="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  <c r="CW6" s="166"/>
      <c r="CX6" s="166"/>
      <c r="CY6" s="166"/>
      <c r="CZ6" s="166"/>
      <c r="DA6" s="166"/>
      <c r="DB6" s="166"/>
      <c r="DC6" s="166"/>
      <c r="DD6" s="166"/>
      <c r="DE6" s="166"/>
    </row>
    <row r="7" spans="1:109" s="17" customFormat="1">
      <c r="A7" s="176" t="s">
        <v>115</v>
      </c>
      <c r="B7" s="177"/>
      <c r="C7" s="178"/>
      <c r="D7" s="61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90" t="s">
        <v>118</v>
      </c>
      <c r="Z7" s="63"/>
      <c r="AA7" s="63"/>
      <c r="AB7" s="63"/>
      <c r="AC7" s="63"/>
      <c r="AD7" s="63"/>
      <c r="AE7" s="64"/>
      <c r="AF7" s="63"/>
      <c r="AG7" s="65"/>
      <c r="AH7" s="63"/>
      <c r="AI7" s="63"/>
      <c r="AJ7" s="63"/>
      <c r="AK7" s="66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  <c r="BM7" s="164"/>
      <c r="BN7" s="164"/>
      <c r="BO7" s="164"/>
      <c r="BP7" s="164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64"/>
      <c r="CG7" s="164"/>
      <c r="CH7" s="164"/>
      <c r="CI7" s="164"/>
      <c r="CJ7" s="164"/>
      <c r="CK7" s="164"/>
      <c r="CL7" s="164"/>
      <c r="CM7" s="164"/>
      <c r="CN7" s="164"/>
      <c r="CO7" s="164"/>
      <c r="CP7" s="164"/>
      <c r="CQ7" s="164"/>
      <c r="CR7" s="164"/>
      <c r="CS7" s="164"/>
      <c r="CT7" s="164"/>
      <c r="CU7" s="164"/>
      <c r="CV7" s="164"/>
      <c r="CW7" s="164"/>
      <c r="CX7" s="164"/>
      <c r="CY7" s="164"/>
      <c r="CZ7" s="164"/>
      <c r="DA7" s="164"/>
      <c r="DB7" s="164"/>
      <c r="DC7" s="164"/>
      <c r="DD7" s="164"/>
      <c r="DE7" s="164"/>
    </row>
    <row r="8" spans="1:109" s="19" customFormat="1" ht="26.25" thickBot="1">
      <c r="A8" s="179" t="s">
        <v>116</v>
      </c>
      <c r="B8" s="180"/>
      <c r="C8" s="181"/>
      <c r="D8" s="67"/>
      <c r="E8" s="68"/>
      <c r="F8" s="68"/>
      <c r="G8" s="69"/>
      <c r="H8" s="69"/>
      <c r="I8" s="68"/>
      <c r="J8" s="69"/>
      <c r="K8" s="68"/>
      <c r="L8" s="69"/>
      <c r="M8" s="69"/>
      <c r="N8" s="69"/>
      <c r="O8" s="68"/>
      <c r="P8" s="68"/>
      <c r="Q8" s="69"/>
      <c r="R8" s="68"/>
      <c r="S8" s="69"/>
      <c r="T8" s="69"/>
      <c r="U8" s="68"/>
      <c r="V8" s="68"/>
      <c r="W8" s="68"/>
      <c r="X8" s="69"/>
      <c r="Y8" s="91" t="s">
        <v>130</v>
      </c>
      <c r="Z8" s="68"/>
      <c r="AA8" s="69"/>
      <c r="AB8" s="68"/>
      <c r="AC8" s="69"/>
      <c r="AD8" s="68"/>
      <c r="AE8" s="70"/>
      <c r="AF8" s="69"/>
      <c r="AG8" s="71"/>
      <c r="AH8" s="69"/>
      <c r="AI8" s="69"/>
      <c r="AJ8" s="69"/>
      <c r="AK8" s="72"/>
      <c r="AL8" s="17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</row>
    <row r="9" spans="1:109" s="14" customFormat="1" ht="12.75">
      <c r="A9" s="20" t="s">
        <v>120</v>
      </c>
      <c r="B9" s="21">
        <v>40185.541666666664</v>
      </c>
      <c r="C9" s="22" t="s">
        <v>36</v>
      </c>
      <c r="D9" s="73" t="s">
        <v>72</v>
      </c>
      <c r="E9" s="74">
        <v>5</v>
      </c>
      <c r="F9" s="74">
        <v>0.5</v>
      </c>
      <c r="G9" s="74">
        <v>51.7</v>
      </c>
      <c r="H9" s="74" t="s">
        <v>111</v>
      </c>
      <c r="I9" s="75" t="s">
        <v>74</v>
      </c>
      <c r="J9" s="75" t="s">
        <v>72</v>
      </c>
      <c r="K9" s="75">
        <v>494</v>
      </c>
      <c r="L9" s="75">
        <v>1.9</v>
      </c>
      <c r="M9" s="75">
        <v>0.05</v>
      </c>
      <c r="N9" s="75" t="s">
        <v>40</v>
      </c>
      <c r="O9" s="75">
        <v>1.9</v>
      </c>
      <c r="P9" s="75">
        <v>17</v>
      </c>
      <c r="Q9" s="75"/>
      <c r="R9" s="75">
        <v>6.55</v>
      </c>
      <c r="S9" s="75">
        <v>2.3E-2</v>
      </c>
      <c r="T9" s="75">
        <v>472</v>
      </c>
      <c r="U9" s="75">
        <v>1.1000000000000001</v>
      </c>
      <c r="V9" s="76">
        <v>0.7</v>
      </c>
      <c r="W9" s="76">
        <v>15.9</v>
      </c>
      <c r="X9" s="76">
        <v>122</v>
      </c>
      <c r="Y9" s="76">
        <v>0.35</v>
      </c>
      <c r="Z9" s="76" t="s">
        <v>41</v>
      </c>
      <c r="AA9" s="76">
        <v>940</v>
      </c>
      <c r="AB9" s="76">
        <v>0.8</v>
      </c>
      <c r="AC9" s="76">
        <v>6750</v>
      </c>
      <c r="AD9" s="76" t="s">
        <v>74</v>
      </c>
      <c r="AE9" s="77">
        <v>1620</v>
      </c>
      <c r="AF9" s="76" t="s">
        <v>73</v>
      </c>
      <c r="AG9" s="78" t="s">
        <v>71</v>
      </c>
      <c r="AH9" s="79">
        <v>57.3</v>
      </c>
      <c r="AI9" s="79" t="s">
        <v>38</v>
      </c>
      <c r="AJ9" s="79">
        <v>2910</v>
      </c>
      <c r="AK9" s="80" t="s">
        <v>40</v>
      </c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</row>
    <row r="10" spans="1:109" s="14" customFormat="1" ht="12.75">
      <c r="A10" s="38" t="s">
        <v>120</v>
      </c>
      <c r="B10" s="23">
        <v>40185.545138888891</v>
      </c>
      <c r="C10" s="24" t="s">
        <v>43</v>
      </c>
      <c r="D10" s="81" t="s">
        <v>72</v>
      </c>
      <c r="E10" s="82">
        <v>6</v>
      </c>
      <c r="F10" s="82">
        <v>0.5</v>
      </c>
      <c r="G10" s="82">
        <v>51.5</v>
      </c>
      <c r="H10" s="82" t="s">
        <v>111</v>
      </c>
      <c r="I10" s="83" t="s">
        <v>74</v>
      </c>
      <c r="J10" s="83" t="s">
        <v>72</v>
      </c>
      <c r="K10" s="83">
        <v>492</v>
      </c>
      <c r="L10" s="83">
        <v>1.81</v>
      </c>
      <c r="M10" s="83">
        <v>0.08</v>
      </c>
      <c r="N10" s="83" t="s">
        <v>40</v>
      </c>
      <c r="O10" s="83">
        <v>2</v>
      </c>
      <c r="P10" s="83">
        <v>20</v>
      </c>
      <c r="Q10" s="83"/>
      <c r="R10" s="83">
        <v>6.55</v>
      </c>
      <c r="S10" s="83">
        <v>2.4E-2</v>
      </c>
      <c r="T10" s="83">
        <v>470</v>
      </c>
      <c r="U10" s="83">
        <v>1.2</v>
      </c>
      <c r="V10" s="84">
        <v>0.7</v>
      </c>
      <c r="W10" s="84">
        <v>15.8</v>
      </c>
      <c r="X10" s="84">
        <v>123</v>
      </c>
      <c r="Y10" s="84">
        <v>0.69</v>
      </c>
      <c r="Z10" s="84" t="s">
        <v>41</v>
      </c>
      <c r="AA10" s="84">
        <v>941</v>
      </c>
      <c r="AB10" s="84">
        <v>0.8</v>
      </c>
      <c r="AC10" s="84">
        <v>6660</v>
      </c>
      <c r="AD10" s="84">
        <v>0.06</v>
      </c>
      <c r="AE10" s="85">
        <v>1620</v>
      </c>
      <c r="AF10" s="84" t="s">
        <v>73</v>
      </c>
      <c r="AG10" s="86" t="s">
        <v>71</v>
      </c>
      <c r="AH10" s="87">
        <v>56.8</v>
      </c>
      <c r="AI10" s="87" t="s">
        <v>38</v>
      </c>
      <c r="AJ10" s="87">
        <v>2930</v>
      </c>
      <c r="AK10" s="88" t="s">
        <v>40</v>
      </c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</row>
    <row r="11" spans="1:109" s="16" customFormat="1">
      <c r="A11" s="187" t="s">
        <v>46</v>
      </c>
      <c r="B11" s="188"/>
      <c r="C11" s="189"/>
      <c r="D11" s="58" t="str">
        <f>IFERROR((((2*(ABS((D9-D10))))/(D10+D9))*100),Refs!$C$9)</f>
        <v>N/A</v>
      </c>
      <c r="E11" s="59">
        <f>IFERROR((((2*(ABS((E9-E10))))/(E10+E9))*100),Refs!$C$9)</f>
        <v>18.181818181818183</v>
      </c>
      <c r="F11" s="59">
        <f>IFERROR((((2*(ABS((F9-F10))))/(F10+F9))*100),Refs!$C$9)</f>
        <v>0</v>
      </c>
      <c r="G11" s="59">
        <f>IFERROR((((2*(ABS((G9-G10))))/(G10+G9))*100),Refs!$C$9)</f>
        <v>0.38759689922481172</v>
      </c>
      <c r="H11" s="59" t="str">
        <f>IFERROR((((2*(ABS((H9-H10))))/(H10+H9))*100),Refs!$C$9)</f>
        <v>N/A</v>
      </c>
      <c r="I11" s="59" t="str">
        <f>IFERROR((((2*(ABS((I9-I10))))/(I10+I9))*100),Refs!$C$9)</f>
        <v>N/A</v>
      </c>
      <c r="J11" s="59" t="str">
        <f>IFERROR((((2*(ABS((J9-J10))))/(J10+J9))*100),Refs!$C$9)</f>
        <v>N/A</v>
      </c>
      <c r="K11" s="59">
        <f>IFERROR((((2*(ABS((K9-K10))))/(K10+K9))*100),Refs!$C$9)</f>
        <v>0.40567951318458417</v>
      </c>
      <c r="L11" s="59">
        <f>IFERROR((((2*(ABS((L9-L10))))/(L10+L9))*100),Refs!$C$9)</f>
        <v>4.8517520215633345</v>
      </c>
      <c r="M11" s="59">
        <f>IFERROR((((2*(ABS((M9-M10))))/(M10+M9))*100),Refs!$C$9)</f>
        <v>46.153846153846153</v>
      </c>
      <c r="N11" s="59" t="str">
        <f>IFERROR((((2*(ABS((N9-N10))))/(N10+N9))*100),Refs!$C$9)</f>
        <v>N/A</v>
      </c>
      <c r="O11" s="59">
        <f>IFERROR((((2*(ABS((O9-O10))))/(O10+O9))*100),Refs!$C$9)</f>
        <v>5.1282051282051331</v>
      </c>
      <c r="P11" s="59">
        <f>IFERROR((((2*(ABS((P9-P10))))/(P10+P9))*100),Refs!$C$9)</f>
        <v>16.216216216216218</v>
      </c>
      <c r="Q11" s="59" t="str">
        <f>IFERROR((((2*(ABS((Q9-Q10))))/(Q10+Q9))*100),Refs!$C$9)</f>
        <v>N/A</v>
      </c>
      <c r="R11" s="59">
        <f>IFERROR((((2*(ABS((R9-R10))))/(R10+R9))*100),Refs!$C$9)</f>
        <v>0</v>
      </c>
      <c r="S11" s="59">
        <f>IFERROR((((2*(ABS((S9-S10))))/(S10+S9))*100),Refs!$C$9)</f>
        <v>4.2553191489361746</v>
      </c>
      <c r="T11" s="59">
        <f>IFERROR((((2*(ABS((T9-T10))))/(T10+T9))*100),Refs!$C$9)</f>
        <v>0.42462845010615713</v>
      </c>
      <c r="U11" s="59">
        <f>IFERROR((((2*(ABS((U9-U10))))/(U10+U9))*100),Refs!$C$9)</f>
        <v>8.6956521739130324</v>
      </c>
      <c r="V11" s="59">
        <f>IFERROR((((2*(ABS((V9-V10))))/(V10+V9))*100),Refs!$C$9)</f>
        <v>0</v>
      </c>
      <c r="W11" s="59">
        <f>IFERROR((((2*(ABS((W9-W10))))/(W10+W9))*100),Refs!$C$9)</f>
        <v>0.63091482649842046</v>
      </c>
      <c r="X11" s="59">
        <f>IFERROR((((2*(ABS((X9-X10))))/(X10+X9))*100),Refs!$C$9)</f>
        <v>0.81632653061224492</v>
      </c>
      <c r="Y11" s="59">
        <f>IFERROR((((2*(ABS((Y9-Y10))))/(Y10+Y9))*100),Refs!$C$9)</f>
        <v>65.384615384615373</v>
      </c>
      <c r="Z11" s="59" t="str">
        <f>IFERROR((((2*(ABS((Z9-Z10))))/(Z10+Z9))*100),Refs!$C$9)</f>
        <v>N/A</v>
      </c>
      <c r="AA11" s="59">
        <f>IFERROR((((2*(ABS((AA9-AA10))))/(AA10+AA9))*100),Refs!$C$9)</f>
        <v>0.10632642211589581</v>
      </c>
      <c r="AB11" s="59">
        <f>IFERROR((((2*(ABS((AB9-AB10))))/(AB10+AB9))*100),Refs!$C$9)</f>
        <v>0</v>
      </c>
      <c r="AC11" s="59">
        <f>IFERROR((((2*(ABS((AC9-AC10))))/(AC10+AC9))*100),Refs!$C$9)</f>
        <v>1.3422818791946309</v>
      </c>
      <c r="AD11" s="59" t="str">
        <f>IFERROR((((2*(ABS((AD9-AD10))))/(AD10+AD9))*100),Refs!$C$9)</f>
        <v>N/A</v>
      </c>
      <c r="AE11" s="59">
        <f>IFERROR((((2*(ABS((AE9-AE10))))/(AE10+AE9))*100),Refs!$C$9)</f>
        <v>0</v>
      </c>
      <c r="AF11" s="59" t="str">
        <f>IFERROR((((2*(ABS((AF9-AF10))))/(AF10+AF9))*100),Refs!$C$9)</f>
        <v>N/A</v>
      </c>
      <c r="AG11" s="59" t="str">
        <f>IFERROR((((2*(ABS((AG9-AG10))))/(AG10+AG9))*100),Refs!$C$9)</f>
        <v>N/A</v>
      </c>
      <c r="AH11" s="59">
        <f>IFERROR((((2*(ABS((AH9-AH10))))/(AH10+AH9))*100),Refs!$C$9)</f>
        <v>0.87642418930762489</v>
      </c>
      <c r="AI11" s="59" t="str">
        <f>IFERROR((((2*(ABS((AI9-AI10))))/(AI10+AI9))*100),Refs!$C$9)</f>
        <v>N/A</v>
      </c>
      <c r="AJ11" s="59">
        <f>IFERROR((((2*(ABS((AJ9-AJ10))))/(AJ10+AJ9))*100),Refs!$C$9)</f>
        <v>0.68493150684931503</v>
      </c>
      <c r="AK11" s="60" t="str">
        <f>IFERROR((((2*(ABS((AK9-AK10))))/(AK10+AK9))*100),Refs!$C$9)</f>
        <v>N/A</v>
      </c>
      <c r="AL11" s="1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</row>
    <row r="12" spans="1:109" s="30" customFormat="1" ht="38.25">
      <c r="A12" s="176" t="s">
        <v>114</v>
      </c>
      <c r="B12" s="177"/>
      <c r="C12" s="178"/>
      <c r="D12" s="61"/>
      <c r="E12" s="62"/>
      <c r="F12" s="62"/>
      <c r="G12" s="63"/>
      <c r="H12" s="63"/>
      <c r="I12" s="62"/>
      <c r="J12" s="63"/>
      <c r="K12" s="62"/>
      <c r="L12" s="63"/>
      <c r="M12" s="63"/>
      <c r="N12" s="63"/>
      <c r="O12" s="62"/>
      <c r="P12" s="62"/>
      <c r="Q12" s="63"/>
      <c r="R12" s="62"/>
      <c r="S12" s="63"/>
      <c r="T12" s="63"/>
      <c r="U12" s="62"/>
      <c r="V12" s="62"/>
      <c r="W12" s="62"/>
      <c r="X12" s="63"/>
      <c r="Y12" s="89" t="s">
        <v>244</v>
      </c>
      <c r="Z12" s="62"/>
      <c r="AA12" s="63"/>
      <c r="AB12" s="62"/>
      <c r="AC12" s="63"/>
      <c r="AD12" s="62"/>
      <c r="AE12" s="64"/>
      <c r="AF12" s="63"/>
      <c r="AG12" s="65"/>
      <c r="AH12" s="63"/>
      <c r="AI12" s="63"/>
      <c r="AJ12" s="63"/>
      <c r="AK12" s="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66"/>
      <c r="BU12" s="166"/>
      <c r="BV12" s="166"/>
      <c r="BW12" s="166"/>
      <c r="BX12" s="166"/>
      <c r="BY12" s="166"/>
      <c r="BZ12" s="166"/>
      <c r="CA12" s="166"/>
      <c r="CB12" s="166"/>
      <c r="CC12" s="166"/>
      <c r="CD12" s="166"/>
      <c r="CE12" s="166"/>
      <c r="CF12" s="166"/>
      <c r="CG12" s="166"/>
      <c r="CH12" s="166"/>
      <c r="CI12" s="166"/>
      <c r="CJ12" s="166"/>
      <c r="CK12" s="166"/>
      <c r="CL12" s="166"/>
      <c r="CM12" s="166"/>
      <c r="CN12" s="166"/>
      <c r="CO12" s="166"/>
      <c r="CP12" s="166"/>
      <c r="CQ12" s="166"/>
      <c r="CR12" s="166"/>
      <c r="CS12" s="166"/>
      <c r="CT12" s="166"/>
      <c r="CU12" s="166"/>
      <c r="CV12" s="166"/>
      <c r="CW12" s="166"/>
      <c r="CX12" s="166"/>
      <c r="CY12" s="166"/>
      <c r="CZ12" s="166"/>
      <c r="DA12" s="166"/>
      <c r="DB12" s="166"/>
      <c r="DC12" s="166"/>
      <c r="DD12" s="166"/>
      <c r="DE12" s="166"/>
    </row>
    <row r="13" spans="1:109" s="17" customFormat="1">
      <c r="A13" s="176" t="s">
        <v>115</v>
      </c>
      <c r="B13" s="177"/>
      <c r="C13" s="178"/>
      <c r="D13" s="61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90" t="s">
        <v>118</v>
      </c>
      <c r="Z13" s="63"/>
      <c r="AA13" s="63"/>
      <c r="AB13" s="63"/>
      <c r="AC13" s="63"/>
      <c r="AD13" s="63"/>
      <c r="AE13" s="64"/>
      <c r="AF13" s="63"/>
      <c r="AG13" s="65"/>
      <c r="AH13" s="63"/>
      <c r="AI13" s="63"/>
      <c r="AJ13" s="63"/>
      <c r="AK13" s="66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64"/>
      <c r="BA13" s="164"/>
      <c r="BB13" s="164"/>
      <c r="BC13" s="164"/>
      <c r="BD13" s="164"/>
      <c r="BE13" s="164"/>
      <c r="BF13" s="164"/>
      <c r="BG13" s="164"/>
      <c r="BH13" s="164"/>
      <c r="BI13" s="164"/>
      <c r="BJ13" s="164"/>
      <c r="BK13" s="164"/>
      <c r="BL13" s="164"/>
      <c r="BM13" s="164"/>
      <c r="BN13" s="164"/>
      <c r="BO13" s="164"/>
      <c r="BP13" s="164"/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64"/>
      <c r="CB13" s="164"/>
      <c r="CC13" s="164"/>
      <c r="CD13" s="164"/>
      <c r="CE13" s="164"/>
      <c r="CF13" s="164"/>
      <c r="CG13" s="164"/>
      <c r="CH13" s="164"/>
      <c r="CI13" s="164"/>
      <c r="CJ13" s="164"/>
      <c r="CK13" s="164"/>
      <c r="CL13" s="164"/>
      <c r="CM13" s="164"/>
      <c r="CN13" s="164"/>
      <c r="CO13" s="164"/>
      <c r="CP13" s="164"/>
      <c r="CQ13" s="164"/>
      <c r="CR13" s="164"/>
      <c r="CS13" s="164"/>
      <c r="CT13" s="164"/>
      <c r="CU13" s="164"/>
      <c r="CV13" s="164"/>
      <c r="CW13" s="164"/>
      <c r="CX13" s="164"/>
      <c r="CY13" s="164"/>
      <c r="CZ13" s="164"/>
      <c r="DA13" s="164"/>
      <c r="DB13" s="164"/>
      <c r="DC13" s="164"/>
      <c r="DD13" s="164"/>
      <c r="DE13" s="164"/>
    </row>
    <row r="14" spans="1:109" s="19" customFormat="1" ht="26.25" thickBot="1">
      <c r="A14" s="179" t="s">
        <v>116</v>
      </c>
      <c r="B14" s="180"/>
      <c r="C14" s="181"/>
      <c r="D14" s="67"/>
      <c r="E14" s="68"/>
      <c r="F14" s="68"/>
      <c r="G14" s="69"/>
      <c r="H14" s="69"/>
      <c r="I14" s="68"/>
      <c r="J14" s="69"/>
      <c r="K14" s="68"/>
      <c r="L14" s="69"/>
      <c r="M14" s="69"/>
      <c r="N14" s="69"/>
      <c r="O14" s="68"/>
      <c r="P14" s="68"/>
      <c r="Q14" s="69"/>
      <c r="R14" s="68"/>
      <c r="S14" s="69"/>
      <c r="T14" s="69"/>
      <c r="U14" s="68"/>
      <c r="V14" s="68"/>
      <c r="W14" s="68"/>
      <c r="X14" s="69"/>
      <c r="Y14" s="91" t="s">
        <v>130</v>
      </c>
      <c r="Z14" s="68"/>
      <c r="AA14" s="69"/>
      <c r="AB14" s="68"/>
      <c r="AC14" s="69"/>
      <c r="AD14" s="68"/>
      <c r="AE14" s="70"/>
      <c r="AF14" s="69"/>
      <c r="AG14" s="71"/>
      <c r="AH14" s="69"/>
      <c r="AI14" s="69"/>
      <c r="AJ14" s="69"/>
      <c r="AK14" s="72"/>
      <c r="AL14" s="17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/>
      <c r="BL14" s="164"/>
      <c r="BM14" s="164"/>
      <c r="BN14" s="164"/>
      <c r="BO14" s="164"/>
      <c r="BP14" s="164"/>
      <c r="BQ14" s="164"/>
      <c r="BR14" s="164"/>
      <c r="BS14" s="164"/>
      <c r="BT14" s="164"/>
      <c r="BU14" s="164"/>
      <c r="BV14" s="164"/>
      <c r="BW14" s="164"/>
      <c r="BX14" s="164"/>
      <c r="BY14" s="164"/>
      <c r="BZ14" s="164"/>
      <c r="CA14" s="164"/>
      <c r="CB14" s="164"/>
      <c r="CC14" s="164"/>
      <c r="CD14" s="164"/>
      <c r="CE14" s="164"/>
      <c r="CF14" s="164"/>
      <c r="CG14" s="164"/>
      <c r="CH14" s="164"/>
      <c r="CI14" s="164"/>
      <c r="CJ14" s="164"/>
      <c r="CK14" s="164"/>
      <c r="CL14" s="164"/>
      <c r="CM14" s="164"/>
      <c r="CN14" s="164"/>
      <c r="CO14" s="164"/>
      <c r="CP14" s="164"/>
      <c r="CQ14" s="164"/>
      <c r="CR14" s="164"/>
      <c r="CS14" s="164"/>
      <c r="CT14" s="164"/>
      <c r="CU14" s="164"/>
      <c r="CV14" s="164"/>
      <c r="CW14" s="164"/>
      <c r="CX14" s="164"/>
      <c r="CY14" s="164"/>
      <c r="CZ14" s="164"/>
      <c r="DA14" s="164"/>
      <c r="DB14" s="164"/>
      <c r="DC14" s="164"/>
      <c r="DD14" s="164"/>
      <c r="DE14" s="164"/>
    </row>
    <row r="15" spans="1:109" s="18" customFormat="1">
      <c r="A15" s="42" t="s">
        <v>125</v>
      </c>
      <c r="B15" s="31">
        <v>40212</v>
      </c>
      <c r="C15" s="33" t="s">
        <v>36</v>
      </c>
      <c r="D15" s="73" t="s">
        <v>72</v>
      </c>
      <c r="E15" s="74">
        <v>2</v>
      </c>
      <c r="F15" s="74">
        <v>1</v>
      </c>
      <c r="G15" s="74">
        <v>92.8</v>
      </c>
      <c r="H15" s="74" t="s">
        <v>111</v>
      </c>
      <c r="I15" s="75" t="s">
        <v>74</v>
      </c>
      <c r="J15" s="75" t="s">
        <v>72</v>
      </c>
      <c r="K15" s="75">
        <v>344</v>
      </c>
      <c r="L15" s="75">
        <v>0.43</v>
      </c>
      <c r="M15" s="75">
        <v>0.1</v>
      </c>
      <c r="N15" s="75" t="s">
        <v>40</v>
      </c>
      <c r="O15" s="75">
        <v>1.6</v>
      </c>
      <c r="P15" s="75" t="s">
        <v>42</v>
      </c>
      <c r="Q15" s="75"/>
      <c r="R15" s="75">
        <v>3.94</v>
      </c>
      <c r="S15" s="75">
        <v>0.01</v>
      </c>
      <c r="T15" s="75">
        <v>211</v>
      </c>
      <c r="U15" s="75">
        <v>7.5</v>
      </c>
      <c r="V15" s="76">
        <v>2.2999999999999998</v>
      </c>
      <c r="W15" s="76">
        <v>13.9</v>
      </c>
      <c r="X15" s="76">
        <v>34.200000000000003</v>
      </c>
      <c r="Y15" s="76">
        <v>0.82</v>
      </c>
      <c r="Z15" s="76">
        <v>0.4</v>
      </c>
      <c r="AA15" s="76">
        <v>421</v>
      </c>
      <c r="AB15" s="76">
        <v>0.7</v>
      </c>
      <c r="AC15" s="76">
        <v>5860</v>
      </c>
      <c r="AD15" s="76" t="s">
        <v>74</v>
      </c>
      <c r="AE15" s="77">
        <v>1080</v>
      </c>
      <c r="AF15" s="76" t="s">
        <v>73</v>
      </c>
      <c r="AG15" s="78">
        <v>0.02</v>
      </c>
      <c r="AH15" s="79">
        <v>41</v>
      </c>
      <c r="AI15" s="79" t="s">
        <v>38</v>
      </c>
      <c r="AJ15" s="79">
        <v>680</v>
      </c>
      <c r="AK15" s="80" t="s">
        <v>40</v>
      </c>
      <c r="AL15" s="17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CC15" s="164"/>
      <c r="CD15" s="164"/>
      <c r="CE15" s="164"/>
      <c r="CF15" s="164"/>
      <c r="CG15" s="164"/>
      <c r="CH15" s="164"/>
      <c r="CI15" s="164"/>
      <c r="CJ15" s="164"/>
      <c r="CK15" s="164"/>
      <c r="CL15" s="164"/>
      <c r="CM15" s="164"/>
      <c r="CN15" s="164"/>
      <c r="CO15" s="164"/>
      <c r="CP15" s="164"/>
      <c r="CQ15" s="164"/>
      <c r="CR15" s="164"/>
      <c r="CS15" s="164"/>
      <c r="CT15" s="164"/>
      <c r="CU15" s="164"/>
      <c r="CV15" s="164"/>
      <c r="CW15" s="164"/>
      <c r="CX15" s="164"/>
      <c r="CY15" s="164"/>
      <c r="CZ15" s="164"/>
      <c r="DA15" s="164"/>
      <c r="DB15" s="164"/>
      <c r="DC15" s="164"/>
      <c r="DD15" s="164"/>
      <c r="DE15" s="164"/>
    </row>
    <row r="16" spans="1:109" s="18" customFormat="1">
      <c r="A16" s="43" t="s">
        <v>125</v>
      </c>
      <c r="B16" s="32">
        <v>40212</v>
      </c>
      <c r="C16" s="34" t="s">
        <v>43</v>
      </c>
      <c r="D16" s="81" t="s">
        <v>72</v>
      </c>
      <c r="E16" s="82">
        <v>3</v>
      </c>
      <c r="F16" s="82">
        <v>1</v>
      </c>
      <c r="G16" s="82">
        <v>93.2</v>
      </c>
      <c r="H16" s="82" t="s">
        <v>111</v>
      </c>
      <c r="I16" s="83" t="s">
        <v>74</v>
      </c>
      <c r="J16" s="83" t="s">
        <v>72</v>
      </c>
      <c r="K16" s="83">
        <v>343</v>
      </c>
      <c r="L16" s="83">
        <v>0.46</v>
      </c>
      <c r="M16" s="83">
        <v>0.13</v>
      </c>
      <c r="N16" s="83" t="s">
        <v>40</v>
      </c>
      <c r="O16" s="83">
        <v>1.6</v>
      </c>
      <c r="P16" s="83" t="s">
        <v>42</v>
      </c>
      <c r="Q16" s="83"/>
      <c r="R16" s="83">
        <v>3.93</v>
      </c>
      <c r="S16" s="83">
        <v>0.01</v>
      </c>
      <c r="T16" s="83">
        <v>211</v>
      </c>
      <c r="U16" s="83">
        <v>7.3</v>
      </c>
      <c r="V16" s="84">
        <v>2.4</v>
      </c>
      <c r="W16" s="84">
        <v>13.6</v>
      </c>
      <c r="X16" s="84">
        <v>33.5</v>
      </c>
      <c r="Y16" s="84">
        <v>0.91</v>
      </c>
      <c r="Z16" s="84">
        <v>0.4</v>
      </c>
      <c r="AA16" s="84">
        <v>419</v>
      </c>
      <c r="AB16" s="84">
        <v>0.7</v>
      </c>
      <c r="AC16" s="84">
        <v>5770</v>
      </c>
      <c r="AD16" s="84" t="s">
        <v>74</v>
      </c>
      <c r="AE16" s="85">
        <v>1130</v>
      </c>
      <c r="AF16" s="84" t="s">
        <v>73</v>
      </c>
      <c r="AG16" s="86" t="s">
        <v>71</v>
      </c>
      <c r="AH16" s="87">
        <v>40.799999999999997</v>
      </c>
      <c r="AI16" s="87" t="s">
        <v>38</v>
      </c>
      <c r="AJ16" s="87">
        <v>687</v>
      </c>
      <c r="AK16" s="88" t="s">
        <v>40</v>
      </c>
      <c r="AL16" s="17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4"/>
      <c r="BJ16" s="164"/>
      <c r="BK16" s="164"/>
      <c r="BL16" s="164"/>
      <c r="BM16" s="164"/>
      <c r="BN16" s="164"/>
      <c r="BO16" s="164"/>
      <c r="BP16" s="164"/>
      <c r="BQ16" s="164"/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64"/>
      <c r="CU16" s="164"/>
      <c r="CV16" s="164"/>
      <c r="CW16" s="164"/>
      <c r="CX16" s="164"/>
      <c r="CY16" s="164"/>
      <c r="CZ16" s="164"/>
      <c r="DA16" s="164"/>
      <c r="DB16" s="164"/>
      <c r="DC16" s="164"/>
      <c r="DD16" s="164"/>
      <c r="DE16" s="164"/>
    </row>
    <row r="17" spans="1:109" s="16" customFormat="1">
      <c r="A17" s="182" t="s">
        <v>46</v>
      </c>
      <c r="B17" s="183"/>
      <c r="C17" s="184"/>
      <c r="D17" s="58" t="str">
        <f>IFERROR((((2*(ABS((D15-D16))))/(D16+D15))*100),Refs!$C$9)</f>
        <v>N/A</v>
      </c>
      <c r="E17" s="59">
        <f>IFERROR((((2*(ABS((E15-E16))))/(E16+E15))*100),Refs!$C$9)</f>
        <v>40</v>
      </c>
      <c r="F17" s="59">
        <f>IFERROR((((2*(ABS((F15-F16))))/(F16+F15))*100),Refs!$C$9)</f>
        <v>0</v>
      </c>
      <c r="G17" s="59">
        <f>IFERROR((((2*(ABS((G15-G16))))/(G16+G15))*100),Refs!$C$9)</f>
        <v>0.43010752688172649</v>
      </c>
      <c r="H17" s="59" t="str">
        <f>IFERROR((((2*(ABS((H15-H16))))/(H16+H15))*100),Refs!$C$9)</f>
        <v>N/A</v>
      </c>
      <c r="I17" s="59" t="str">
        <f>IFERROR((((2*(ABS((I15-I16))))/(I16+I15))*100),Refs!$C$9)</f>
        <v>N/A</v>
      </c>
      <c r="J17" s="59" t="str">
        <f>IFERROR((((2*(ABS((J15-J16))))/(J16+J15))*100),Refs!$C$9)</f>
        <v>N/A</v>
      </c>
      <c r="K17" s="59">
        <f>IFERROR((((2*(ABS((K15-K16))))/(K16+K15))*100),Refs!$C$9)</f>
        <v>0.29112081513828242</v>
      </c>
      <c r="L17" s="59">
        <f>IFERROR((((2*(ABS((L15-L16))))/(L16+L15))*100),Refs!$C$9)</f>
        <v>6.741573033707871</v>
      </c>
      <c r="M17" s="59">
        <f>IFERROR((((2*(ABS((M15-M16))))/(M16+M15))*100),Refs!$C$9)</f>
        <v>26.086956521739129</v>
      </c>
      <c r="N17" s="59" t="str">
        <f>IFERROR((((2*(ABS((N15-N16))))/(N16+N15))*100),Refs!$C$9)</f>
        <v>N/A</v>
      </c>
      <c r="O17" s="59">
        <f>IFERROR((((2*(ABS((O15-O16))))/(O16+O15))*100),Refs!$C$9)</f>
        <v>0</v>
      </c>
      <c r="P17" s="59" t="str">
        <f>IFERROR((((2*(ABS((P15-P16))))/(P16+P15))*100),Refs!$C$9)</f>
        <v>N/A</v>
      </c>
      <c r="Q17" s="59" t="str">
        <f>IFERROR((((2*(ABS((Q15-Q16))))/(Q16+Q15))*100),Refs!$C$9)</f>
        <v>N/A</v>
      </c>
      <c r="R17" s="59">
        <f>IFERROR((((2*(ABS((R15-R16))))/(R16+R15))*100),Refs!$C$9)</f>
        <v>0.25412960609910512</v>
      </c>
      <c r="S17" s="59">
        <f>IFERROR((((2*(ABS((S15-S16))))/(S16+S15))*100),Refs!$C$9)</f>
        <v>0</v>
      </c>
      <c r="T17" s="59">
        <f>IFERROR((((2*(ABS((T15-T16))))/(T16+T15))*100),Refs!$C$9)</f>
        <v>0</v>
      </c>
      <c r="U17" s="59">
        <f>IFERROR((((2*(ABS((U15-U16))))/(U16+U15))*100),Refs!$C$9)</f>
        <v>2.7027027027027049</v>
      </c>
      <c r="V17" s="59">
        <f>IFERROR((((2*(ABS((V15-V16))))/(V16+V15))*100),Refs!$C$9)</f>
        <v>4.2553191489361746</v>
      </c>
      <c r="W17" s="59">
        <f>IFERROR((((2*(ABS((W15-W16))))/(W16+W15))*100),Refs!$C$9)</f>
        <v>2.181818181818187</v>
      </c>
      <c r="X17" s="59">
        <f>IFERROR((((2*(ABS((X15-X16))))/(X16+X15))*100),Refs!$C$9)</f>
        <v>2.0679468242245282</v>
      </c>
      <c r="Y17" s="59">
        <f>IFERROR((((2*(ABS((Y15-Y16))))/(Y16+Y15))*100),Refs!$C$9)</f>
        <v>10.404624277456657</v>
      </c>
      <c r="Z17" s="59">
        <f>IFERROR((((2*(ABS((Z15-Z16))))/(Z16+Z15))*100),Refs!$C$9)</f>
        <v>0</v>
      </c>
      <c r="AA17" s="59">
        <f>IFERROR((((2*(ABS((AA15-AA16))))/(AA16+AA15))*100),Refs!$C$9)</f>
        <v>0.47619047619047622</v>
      </c>
      <c r="AB17" s="59">
        <f>IFERROR((((2*(ABS((AB15-AB16))))/(AB16+AB15))*100),Refs!$C$9)</f>
        <v>0</v>
      </c>
      <c r="AC17" s="59">
        <f>IFERROR((((2*(ABS((AC15-AC16))))/(AC16+AC15))*100),Refs!$C$9)</f>
        <v>1.5477214101461736</v>
      </c>
      <c r="AD17" s="59" t="str">
        <f>IFERROR((((2*(ABS((AD15-AD16))))/(AD16+AD15))*100),Refs!$C$9)</f>
        <v>N/A</v>
      </c>
      <c r="AE17" s="59">
        <f>IFERROR((((2*(ABS((AE15-AE16))))/(AE16+AE15))*100),Refs!$C$9)</f>
        <v>4.5248868778280542</v>
      </c>
      <c r="AF17" s="59" t="str">
        <f>IFERROR((((2*(ABS((AF15-AF16))))/(AF16+AF15))*100),Refs!$C$9)</f>
        <v>N/A</v>
      </c>
      <c r="AG17" s="59" t="str">
        <f>IFERROR((((2*(ABS((AG15-AG16))))/(AG16+AG15))*100),Refs!$C$9)</f>
        <v>N/A</v>
      </c>
      <c r="AH17" s="59">
        <f>IFERROR((((2*(ABS((AH15-AH16))))/(AH16+AH15))*100),Refs!$C$9)</f>
        <v>0.48899755501223185</v>
      </c>
      <c r="AI17" s="59" t="str">
        <f>IFERROR((((2*(ABS((AI15-AI16))))/(AI16+AI15))*100),Refs!$C$9)</f>
        <v>N/A</v>
      </c>
      <c r="AJ17" s="59">
        <f>IFERROR((((2*(ABS((AJ15-AJ16))))/(AJ16+AJ15))*100),Refs!$C$9)</f>
        <v>1.0241404535479151</v>
      </c>
      <c r="AK17" s="60" t="str">
        <f>IFERROR((((2*(ABS((AK15-AK16))))/(AK16+AK15))*100),Refs!$C$9)</f>
        <v>N/A</v>
      </c>
      <c r="AL17" s="1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5"/>
      <c r="DD17" s="165"/>
      <c r="DE17" s="165"/>
    </row>
    <row r="18" spans="1:109" s="30" customFormat="1">
      <c r="A18" s="176" t="s">
        <v>114</v>
      </c>
      <c r="B18" s="177"/>
      <c r="C18" s="178"/>
      <c r="D18" s="61"/>
      <c r="E18" s="62"/>
      <c r="F18" s="62"/>
      <c r="G18" s="63"/>
      <c r="H18" s="63"/>
      <c r="I18" s="62"/>
      <c r="J18" s="63"/>
      <c r="K18" s="62"/>
      <c r="L18" s="63"/>
      <c r="M18" s="63"/>
      <c r="N18" s="63"/>
      <c r="O18" s="62"/>
      <c r="P18" s="62"/>
      <c r="Q18" s="63"/>
      <c r="R18" s="62"/>
      <c r="S18" s="63"/>
      <c r="T18" s="63"/>
      <c r="U18" s="62"/>
      <c r="V18" s="62"/>
      <c r="W18" s="62"/>
      <c r="X18" s="63"/>
      <c r="Y18" s="26"/>
      <c r="Z18" s="62"/>
      <c r="AA18" s="63"/>
      <c r="AB18" s="62"/>
      <c r="AC18" s="63"/>
      <c r="AD18" s="62"/>
      <c r="AE18" s="64"/>
      <c r="AF18" s="63"/>
      <c r="AG18" s="65"/>
      <c r="AH18" s="63"/>
      <c r="AI18" s="63"/>
      <c r="AJ18" s="26"/>
      <c r="AK18" s="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  <c r="BB18" s="166"/>
      <c r="BC18" s="166"/>
      <c r="BD18" s="166"/>
      <c r="BE18" s="166"/>
      <c r="BF18" s="166"/>
      <c r="BG18" s="166"/>
      <c r="BH18" s="166"/>
      <c r="BI18" s="166"/>
      <c r="BJ18" s="166"/>
      <c r="BK18" s="166"/>
      <c r="BL18" s="166"/>
      <c r="BM18" s="166"/>
      <c r="BN18" s="166"/>
      <c r="BO18" s="166"/>
      <c r="BP18" s="166"/>
      <c r="BQ18" s="166"/>
      <c r="BR18" s="166"/>
      <c r="BS18" s="166"/>
      <c r="BT18" s="166"/>
      <c r="BU18" s="166"/>
      <c r="BV18" s="166"/>
      <c r="BW18" s="166"/>
      <c r="BX18" s="166"/>
      <c r="BY18" s="166"/>
      <c r="BZ18" s="166"/>
      <c r="CA18" s="166"/>
      <c r="CB18" s="166"/>
      <c r="CC18" s="166"/>
      <c r="CD18" s="166"/>
      <c r="CE18" s="166"/>
      <c r="CF18" s="166"/>
      <c r="CG18" s="166"/>
      <c r="CH18" s="166"/>
      <c r="CI18" s="166"/>
      <c r="CJ18" s="166"/>
      <c r="CK18" s="166"/>
      <c r="CL18" s="166"/>
      <c r="CM18" s="166"/>
      <c r="CN18" s="166"/>
      <c r="CO18" s="166"/>
      <c r="CP18" s="166"/>
      <c r="CQ18" s="166"/>
      <c r="CR18" s="166"/>
      <c r="CS18" s="166"/>
      <c r="CT18" s="166"/>
      <c r="CU18" s="166"/>
      <c r="CV18" s="166"/>
      <c r="CW18" s="166"/>
      <c r="CX18" s="166"/>
      <c r="CY18" s="166"/>
      <c r="CZ18" s="166"/>
      <c r="DA18" s="166"/>
      <c r="DB18" s="166"/>
      <c r="DC18" s="166"/>
      <c r="DD18" s="166"/>
      <c r="DE18" s="166"/>
    </row>
    <row r="19" spans="1:109" s="17" customFormat="1">
      <c r="A19" s="176" t="s">
        <v>115</v>
      </c>
      <c r="B19" s="177"/>
      <c r="C19" s="178"/>
      <c r="D19" s="61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4"/>
      <c r="AF19" s="63"/>
      <c r="AG19" s="65"/>
      <c r="AH19" s="63"/>
      <c r="AI19" s="63"/>
      <c r="AJ19" s="63"/>
      <c r="AK19" s="66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4"/>
      <c r="CY19" s="164"/>
      <c r="CZ19" s="164"/>
      <c r="DA19" s="164"/>
      <c r="DB19" s="164"/>
      <c r="DC19" s="164"/>
      <c r="DD19" s="164"/>
      <c r="DE19" s="164"/>
    </row>
    <row r="20" spans="1:109" s="19" customFormat="1" ht="15.75" thickBot="1">
      <c r="A20" s="179" t="s">
        <v>116</v>
      </c>
      <c r="B20" s="180"/>
      <c r="C20" s="181"/>
      <c r="D20" s="67"/>
      <c r="E20" s="68"/>
      <c r="F20" s="68"/>
      <c r="G20" s="69"/>
      <c r="H20" s="69"/>
      <c r="I20" s="68"/>
      <c r="J20" s="69"/>
      <c r="K20" s="68"/>
      <c r="L20" s="69"/>
      <c r="M20" s="69"/>
      <c r="N20" s="69"/>
      <c r="O20" s="68"/>
      <c r="P20" s="68"/>
      <c r="Q20" s="69"/>
      <c r="R20" s="68"/>
      <c r="S20" s="69"/>
      <c r="T20" s="69"/>
      <c r="U20" s="68"/>
      <c r="V20" s="68"/>
      <c r="W20" s="68"/>
      <c r="X20" s="69"/>
      <c r="Y20" s="36"/>
      <c r="Z20" s="68"/>
      <c r="AA20" s="69"/>
      <c r="AB20" s="68"/>
      <c r="AC20" s="69"/>
      <c r="AD20" s="68"/>
      <c r="AE20" s="70"/>
      <c r="AF20" s="69"/>
      <c r="AG20" s="71"/>
      <c r="AH20" s="69"/>
      <c r="AI20" s="69"/>
      <c r="AJ20" s="36"/>
      <c r="AK20" s="72"/>
      <c r="AL20" s="17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4"/>
      <c r="BJ20" s="164"/>
      <c r="BK20" s="164"/>
      <c r="BL20" s="164"/>
      <c r="BM20" s="164"/>
      <c r="BN20" s="164"/>
      <c r="BO20" s="164"/>
      <c r="BP20" s="164"/>
      <c r="BQ20" s="164"/>
      <c r="BR20" s="164"/>
      <c r="BS20" s="164"/>
      <c r="BT20" s="164"/>
      <c r="BU20" s="164"/>
      <c r="BV20" s="164"/>
      <c r="BW20" s="164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4"/>
      <c r="CL20" s="164"/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4"/>
      <c r="DC20" s="164"/>
      <c r="DD20" s="164"/>
      <c r="DE20" s="164"/>
    </row>
    <row r="21" spans="1:109" s="18" customFormat="1">
      <c r="A21" s="42" t="s">
        <v>124</v>
      </c>
      <c r="B21" s="31">
        <v>40227</v>
      </c>
      <c r="C21" s="33" t="s">
        <v>36</v>
      </c>
      <c r="D21" s="73" t="s">
        <v>44</v>
      </c>
      <c r="E21" s="74">
        <v>4.0999999999999996</v>
      </c>
      <c r="F21" s="74">
        <v>0.28999999999999998</v>
      </c>
      <c r="G21" s="74">
        <v>39.299999999999997</v>
      </c>
      <c r="H21" s="74" t="s">
        <v>37</v>
      </c>
      <c r="I21" s="75" t="s">
        <v>71</v>
      </c>
      <c r="J21" s="75" t="s">
        <v>44</v>
      </c>
      <c r="K21" s="75">
        <v>17.899999999999999</v>
      </c>
      <c r="L21" s="75" t="s">
        <v>44</v>
      </c>
      <c r="M21" s="75">
        <v>1.2E-2</v>
      </c>
      <c r="N21" s="75" t="s">
        <v>41</v>
      </c>
      <c r="O21" s="75">
        <v>0.27</v>
      </c>
      <c r="P21" s="75">
        <v>2</v>
      </c>
      <c r="Q21" s="75"/>
      <c r="R21" s="75">
        <v>0.59</v>
      </c>
      <c r="S21" s="75">
        <v>1.5E-3</v>
      </c>
      <c r="T21" s="75">
        <v>3.08</v>
      </c>
      <c r="U21" s="75">
        <v>0.09</v>
      </c>
      <c r="V21" s="76">
        <v>0.72</v>
      </c>
      <c r="W21" s="76">
        <v>2.3199999999999998</v>
      </c>
      <c r="X21" s="76">
        <v>0.22</v>
      </c>
      <c r="Y21" s="76">
        <v>5.2999999999999999E-2</v>
      </c>
      <c r="Z21" s="76">
        <v>0.05</v>
      </c>
      <c r="AA21" s="76">
        <v>4</v>
      </c>
      <c r="AB21" s="76">
        <v>0.19</v>
      </c>
      <c r="AC21" s="76">
        <v>5310</v>
      </c>
      <c r="AD21" s="76" t="s">
        <v>71</v>
      </c>
      <c r="AE21" s="77">
        <v>83.6</v>
      </c>
      <c r="AF21" s="76" t="s">
        <v>40</v>
      </c>
      <c r="AG21" s="78" t="s">
        <v>45</v>
      </c>
      <c r="AH21" s="79">
        <v>1.39</v>
      </c>
      <c r="AI21" s="79" t="s">
        <v>39</v>
      </c>
      <c r="AJ21" s="79">
        <v>0.7</v>
      </c>
      <c r="AK21" s="80" t="s">
        <v>41</v>
      </c>
      <c r="AL21" s="17"/>
      <c r="AM21" s="164"/>
      <c r="AN21" s="164"/>
      <c r="AO21" s="164"/>
      <c r="AP21" s="164"/>
      <c r="AQ21" s="164"/>
      <c r="AR21" s="164"/>
      <c r="AS21" s="164"/>
      <c r="AT21" s="164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4"/>
      <c r="BJ21" s="164"/>
      <c r="BK21" s="164"/>
      <c r="BL21" s="164"/>
      <c r="BM21" s="164"/>
      <c r="BN21" s="164"/>
      <c r="BO21" s="164"/>
      <c r="BP21" s="164"/>
      <c r="BQ21" s="164"/>
      <c r="BR21" s="164"/>
      <c r="BS21" s="164"/>
      <c r="BT21" s="164"/>
      <c r="BU21" s="164"/>
      <c r="BV21" s="164"/>
      <c r="BW21" s="164"/>
      <c r="BX21" s="164"/>
      <c r="BY21" s="164"/>
      <c r="BZ21" s="164"/>
      <c r="CA21" s="164"/>
      <c r="CB21" s="164"/>
      <c r="CC21" s="164"/>
      <c r="CD21" s="164"/>
      <c r="CE21" s="164"/>
      <c r="CF21" s="164"/>
      <c r="CG21" s="164"/>
      <c r="CH21" s="164"/>
      <c r="CI21" s="164"/>
      <c r="CJ21" s="164"/>
      <c r="CK21" s="164"/>
      <c r="CL21" s="164"/>
      <c r="CM21" s="164"/>
      <c r="CN21" s="164"/>
      <c r="CO21" s="164"/>
      <c r="CP21" s="164"/>
      <c r="CQ21" s="164"/>
      <c r="CR21" s="164"/>
      <c r="CS21" s="164"/>
      <c r="CT21" s="164"/>
      <c r="CU21" s="164"/>
      <c r="CV21" s="164"/>
      <c r="CW21" s="164"/>
      <c r="CX21" s="164"/>
      <c r="CY21" s="164"/>
      <c r="CZ21" s="164"/>
      <c r="DA21" s="164"/>
      <c r="DB21" s="164"/>
      <c r="DC21" s="164"/>
      <c r="DD21" s="164"/>
      <c r="DE21" s="164"/>
    </row>
    <row r="22" spans="1:109" s="18" customFormat="1">
      <c r="A22" s="43" t="s">
        <v>124</v>
      </c>
      <c r="B22" s="32">
        <v>40227</v>
      </c>
      <c r="C22" s="34" t="s">
        <v>43</v>
      </c>
      <c r="D22" s="81" t="s">
        <v>44</v>
      </c>
      <c r="E22" s="82">
        <v>4</v>
      </c>
      <c r="F22" s="82">
        <v>0.28999999999999998</v>
      </c>
      <c r="G22" s="82">
        <v>39.4</v>
      </c>
      <c r="H22" s="82" t="s">
        <v>37</v>
      </c>
      <c r="I22" s="83" t="s">
        <v>71</v>
      </c>
      <c r="J22" s="83" t="s">
        <v>44</v>
      </c>
      <c r="K22" s="83">
        <v>17.3</v>
      </c>
      <c r="L22" s="83" t="s">
        <v>44</v>
      </c>
      <c r="M22" s="83">
        <v>1.2E-2</v>
      </c>
      <c r="N22" s="83" t="s">
        <v>41</v>
      </c>
      <c r="O22" s="83">
        <v>0.2</v>
      </c>
      <c r="P22" s="83">
        <v>2</v>
      </c>
      <c r="Q22" s="83"/>
      <c r="R22" s="83">
        <v>0.56000000000000005</v>
      </c>
      <c r="S22" s="83">
        <v>1.6000000000000001E-3</v>
      </c>
      <c r="T22" s="83">
        <v>3.01</v>
      </c>
      <c r="U22" s="83" t="s">
        <v>74</v>
      </c>
      <c r="V22" s="84">
        <v>0.71</v>
      </c>
      <c r="W22" s="84">
        <v>2.29</v>
      </c>
      <c r="X22" s="84">
        <v>0.21</v>
      </c>
      <c r="Y22" s="84">
        <v>2.5999999999999999E-2</v>
      </c>
      <c r="Z22" s="84">
        <v>0.05</v>
      </c>
      <c r="AA22" s="84">
        <v>5</v>
      </c>
      <c r="AB22" s="84">
        <v>0.2</v>
      </c>
      <c r="AC22" s="84">
        <v>5220</v>
      </c>
      <c r="AD22" s="84" t="s">
        <v>71</v>
      </c>
      <c r="AE22" s="85">
        <v>84.9</v>
      </c>
      <c r="AF22" s="84" t="s">
        <v>40</v>
      </c>
      <c r="AG22" s="86" t="s">
        <v>45</v>
      </c>
      <c r="AH22" s="87">
        <v>1.41</v>
      </c>
      <c r="AI22" s="87" t="s">
        <v>39</v>
      </c>
      <c r="AJ22" s="87">
        <v>1</v>
      </c>
      <c r="AK22" s="88" t="s">
        <v>41</v>
      </c>
      <c r="AL22" s="17"/>
      <c r="AM22" s="164"/>
      <c r="AN22" s="164"/>
      <c r="AO22" s="164"/>
      <c r="AP22" s="164"/>
      <c r="AQ22" s="164"/>
      <c r="AR22" s="164"/>
      <c r="AS22" s="164"/>
      <c r="AT22" s="164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4"/>
      <c r="BJ22" s="164"/>
      <c r="BK22" s="164"/>
      <c r="BL22" s="164"/>
      <c r="BM22" s="164"/>
      <c r="BN22" s="164"/>
      <c r="BO22" s="164"/>
      <c r="BP22" s="164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4"/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64"/>
      <c r="CW22" s="164"/>
      <c r="CX22" s="164"/>
      <c r="CY22" s="164"/>
      <c r="CZ22" s="164"/>
      <c r="DA22" s="164"/>
      <c r="DB22" s="164"/>
      <c r="DC22" s="164"/>
      <c r="DD22" s="164"/>
      <c r="DE22" s="164"/>
    </row>
    <row r="23" spans="1:109" s="16" customFormat="1">
      <c r="A23" s="182" t="s">
        <v>46</v>
      </c>
      <c r="B23" s="183"/>
      <c r="C23" s="184"/>
      <c r="D23" s="58" t="str">
        <f>IFERROR((((2*(ABS((D21-D22))))/(D22+D21))*100),Refs!$C$9)</f>
        <v>N/A</v>
      </c>
      <c r="E23" s="59">
        <f>IFERROR((((2*(ABS((E21-E22))))/(E22+E21))*100),Refs!$C$9)</f>
        <v>2.4691358024691268</v>
      </c>
      <c r="F23" s="59">
        <f>IFERROR((((2*(ABS((F21-F22))))/(F22+F21))*100),Refs!$C$9)</f>
        <v>0</v>
      </c>
      <c r="G23" s="59">
        <f>IFERROR((((2*(ABS((G21-G22))))/(G22+G21))*100),Refs!$C$9)</f>
        <v>0.25412960609911422</v>
      </c>
      <c r="H23" s="59" t="str">
        <f>IFERROR((((2*(ABS((H21-H22))))/(H22+H21))*100),Refs!$C$9)</f>
        <v>N/A</v>
      </c>
      <c r="I23" s="59" t="str">
        <f>IFERROR((((2*(ABS((I21-I22))))/(I22+I21))*100),Refs!$C$9)</f>
        <v>N/A</v>
      </c>
      <c r="J23" s="59" t="str">
        <f>IFERROR((((2*(ABS((J21-J22))))/(J22+J21))*100),Refs!$C$9)</f>
        <v>N/A</v>
      </c>
      <c r="K23" s="59">
        <f>IFERROR((((2*(ABS((K21-K22))))/(K22+K21))*100),Refs!$C$9)</f>
        <v>3.4090909090908972</v>
      </c>
      <c r="L23" s="59" t="str">
        <f>IFERROR((((2*(ABS((L21-L22))))/(L22+L21))*100),Refs!$C$9)</f>
        <v>N/A</v>
      </c>
      <c r="M23" s="59">
        <f>IFERROR((((2*(ABS((M21-M22))))/(M22+M21))*100),Refs!$C$9)</f>
        <v>0</v>
      </c>
      <c r="N23" s="59" t="str">
        <f>IFERROR((((2*(ABS((N21-N22))))/(N22+N21))*100),Refs!$C$9)</f>
        <v>N/A</v>
      </c>
      <c r="O23" s="59">
        <f>IFERROR((((2*(ABS((O21-O22))))/(O22+O21))*100),Refs!$C$9)</f>
        <v>29.787234042553191</v>
      </c>
      <c r="P23" s="59">
        <f>IFERROR((((2*(ABS((P21-P22))))/(P22+P21))*100),Refs!$C$9)</f>
        <v>0</v>
      </c>
      <c r="Q23" s="59" t="str">
        <f>IFERROR((((2*(ABS((Q21-Q22))))/(Q22+Q21))*100),Refs!$C$9)</f>
        <v>N/A</v>
      </c>
      <c r="R23" s="59">
        <f>IFERROR((((2*(ABS((R21-R22))))/(R22+R21))*100),Refs!$C$9)</f>
        <v>5.217391304347812</v>
      </c>
      <c r="S23" s="59">
        <f>IFERROR((((2*(ABS((S21-S22))))/(S22+S21))*100),Refs!$C$9)</f>
        <v>6.4516129032258087</v>
      </c>
      <c r="T23" s="59">
        <f>IFERROR((((2*(ABS((T21-T22))))/(T22+T21))*100),Refs!$C$9)</f>
        <v>2.2988505747126529</v>
      </c>
      <c r="U23" s="59" t="str">
        <f>IFERROR((((2*(ABS((U21-U22))))/(U22+U21))*100),Refs!$C$9)</f>
        <v>N/A</v>
      </c>
      <c r="V23" s="59">
        <f>IFERROR((((2*(ABS((V21-V22))))/(V22+V21))*100),Refs!$C$9)</f>
        <v>1.3986013986014001</v>
      </c>
      <c r="W23" s="59">
        <f>IFERROR((((2*(ABS((W21-W22))))/(W22+W21))*100),Refs!$C$9)</f>
        <v>1.3015184381778657</v>
      </c>
      <c r="X23" s="59">
        <f>IFERROR((((2*(ABS((X21-X22))))/(X22+X21))*100),Refs!$C$9)</f>
        <v>4.6511627906976782</v>
      </c>
      <c r="Y23" s="59">
        <f>IFERROR((((2*(ABS((Y21-Y22))))/(Y22+Y21))*100),Refs!$C$9)</f>
        <v>68.35443037974683</v>
      </c>
      <c r="Z23" s="59">
        <f>IFERROR((((2*(ABS((Z21-Z22))))/(Z22+Z21))*100),Refs!$C$9)</f>
        <v>0</v>
      </c>
      <c r="AA23" s="59">
        <f>IFERROR((((2*(ABS((AA21-AA22))))/(AA22+AA21))*100),Refs!$C$9)</f>
        <v>22.222222222222221</v>
      </c>
      <c r="AB23" s="59">
        <f>IFERROR((((2*(ABS((AB21-AB22))))/(AB22+AB21))*100),Refs!$C$9)</f>
        <v>5.1282051282051331</v>
      </c>
      <c r="AC23" s="59">
        <f>IFERROR((((2*(ABS((AC21-AC22))))/(AC22+AC21))*100),Refs!$C$9)</f>
        <v>1.7094017094017095</v>
      </c>
      <c r="AD23" s="59" t="str">
        <f>IFERROR((((2*(ABS((AD21-AD22))))/(AD22+AD21))*100),Refs!$C$9)</f>
        <v>N/A</v>
      </c>
      <c r="AE23" s="59">
        <f>IFERROR((((2*(ABS((AE21-AE22))))/(AE22+AE21))*100),Refs!$C$9)</f>
        <v>1.5430267062314675</v>
      </c>
      <c r="AF23" s="59" t="str">
        <f>IFERROR((((2*(ABS((AF21-AF22))))/(AF22+AF21))*100),Refs!$C$9)</f>
        <v>N/A</v>
      </c>
      <c r="AG23" s="59" t="str">
        <f>IFERROR((((2*(ABS((AG21-AG22))))/(AG22+AG21))*100),Refs!$C$9)</f>
        <v>N/A</v>
      </c>
      <c r="AH23" s="59">
        <f>IFERROR((((2*(ABS((AH21-AH22))))/(AH22+AH21))*100),Refs!$C$9)</f>
        <v>1.4285714285714299</v>
      </c>
      <c r="AI23" s="59" t="str">
        <f>IFERROR((((2*(ABS((AI21-AI22))))/(AI22+AI21))*100),Refs!$C$9)</f>
        <v>N/A</v>
      </c>
      <c r="AJ23" s="59">
        <f>IFERROR((((2*(ABS((AJ21-AJ22))))/(AJ22+AJ21))*100),Refs!$C$9)</f>
        <v>35.294117647058833</v>
      </c>
      <c r="AK23" s="60" t="str">
        <f>IFERROR((((2*(ABS((AK21-AK22))))/(AK22+AK21))*100),Refs!$C$9)</f>
        <v>N/A</v>
      </c>
      <c r="AL23" s="1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5"/>
      <c r="BX23" s="165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5"/>
      <c r="CL23" s="165"/>
      <c r="CM23" s="165"/>
      <c r="CN23" s="165"/>
      <c r="CO23" s="165"/>
      <c r="CP23" s="165"/>
      <c r="CQ23" s="165"/>
      <c r="CR23" s="165"/>
      <c r="CS23" s="165"/>
      <c r="CT23" s="165"/>
      <c r="CU23" s="165"/>
      <c r="CV23" s="165"/>
      <c r="CW23" s="165"/>
      <c r="CX23" s="165"/>
      <c r="CY23" s="165"/>
      <c r="CZ23" s="165"/>
      <c r="DA23" s="165"/>
      <c r="DB23" s="165"/>
      <c r="DC23" s="165"/>
      <c r="DD23" s="165"/>
      <c r="DE23" s="165"/>
    </row>
    <row r="24" spans="1:109" s="30" customFormat="1" ht="38.25">
      <c r="A24" s="176" t="s">
        <v>114</v>
      </c>
      <c r="B24" s="177"/>
      <c r="C24" s="178"/>
      <c r="D24" s="61"/>
      <c r="E24" s="62"/>
      <c r="F24" s="62"/>
      <c r="G24" s="63"/>
      <c r="H24" s="63"/>
      <c r="I24" s="62"/>
      <c r="J24" s="63"/>
      <c r="K24" s="62"/>
      <c r="L24" s="63"/>
      <c r="M24" s="63"/>
      <c r="N24" s="63"/>
      <c r="O24" s="62"/>
      <c r="P24" s="62"/>
      <c r="Q24" s="63"/>
      <c r="R24" s="62"/>
      <c r="S24" s="63"/>
      <c r="T24" s="63"/>
      <c r="U24" s="62"/>
      <c r="V24" s="62"/>
      <c r="W24" s="62"/>
      <c r="X24" s="63"/>
      <c r="Y24" s="89" t="s">
        <v>244</v>
      </c>
      <c r="Z24" s="62"/>
      <c r="AA24" s="63"/>
      <c r="AB24" s="62"/>
      <c r="AC24" s="63"/>
      <c r="AD24" s="62"/>
      <c r="AE24" s="64"/>
      <c r="AF24" s="63"/>
      <c r="AG24" s="65"/>
      <c r="AH24" s="63"/>
      <c r="AI24" s="63"/>
      <c r="AJ24" s="26"/>
      <c r="AK24" s="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166"/>
      <c r="BO24" s="166"/>
      <c r="BP24" s="166"/>
      <c r="BQ24" s="166"/>
      <c r="BR24" s="166"/>
      <c r="BS24" s="166"/>
      <c r="BT24" s="166"/>
      <c r="BU24" s="166"/>
      <c r="BV24" s="166"/>
      <c r="BW24" s="166"/>
      <c r="BX24" s="166"/>
      <c r="BY24" s="166"/>
      <c r="BZ24" s="166"/>
      <c r="CA24" s="166"/>
      <c r="CB24" s="166"/>
      <c r="CC24" s="166"/>
      <c r="CD24" s="166"/>
      <c r="CE24" s="166"/>
      <c r="CF24" s="166"/>
      <c r="CG24" s="166"/>
      <c r="CH24" s="166"/>
      <c r="CI24" s="166"/>
      <c r="CJ24" s="166"/>
      <c r="CK24" s="166"/>
      <c r="CL24" s="166"/>
      <c r="CM24" s="166"/>
      <c r="CN24" s="166"/>
      <c r="CO24" s="166"/>
      <c r="CP24" s="166"/>
      <c r="CQ24" s="166"/>
      <c r="CR24" s="166"/>
      <c r="CS24" s="166"/>
      <c r="CT24" s="166"/>
      <c r="CU24" s="166"/>
      <c r="CV24" s="166"/>
      <c r="CW24" s="166"/>
      <c r="CX24" s="166"/>
      <c r="CY24" s="166"/>
      <c r="CZ24" s="166"/>
      <c r="DA24" s="166"/>
      <c r="DB24" s="166"/>
      <c r="DC24" s="166"/>
      <c r="DD24" s="166"/>
      <c r="DE24" s="166"/>
    </row>
    <row r="25" spans="1:109" s="17" customFormat="1">
      <c r="A25" s="176" t="s">
        <v>115</v>
      </c>
      <c r="B25" s="177"/>
      <c r="C25" s="178"/>
      <c r="D25" s="61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90" t="s">
        <v>118</v>
      </c>
      <c r="Z25" s="63"/>
      <c r="AA25" s="63"/>
      <c r="AB25" s="63"/>
      <c r="AC25" s="63"/>
      <c r="AD25" s="63"/>
      <c r="AE25" s="64"/>
      <c r="AF25" s="63"/>
      <c r="AG25" s="65"/>
      <c r="AH25" s="63"/>
      <c r="AI25" s="63"/>
      <c r="AJ25" s="63"/>
      <c r="AK25" s="66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</row>
    <row r="26" spans="1:109" s="19" customFormat="1" ht="26.25" thickBot="1">
      <c r="A26" s="179" t="s">
        <v>116</v>
      </c>
      <c r="B26" s="180"/>
      <c r="C26" s="181"/>
      <c r="D26" s="67"/>
      <c r="E26" s="68"/>
      <c r="F26" s="68"/>
      <c r="G26" s="69"/>
      <c r="H26" s="69"/>
      <c r="I26" s="68"/>
      <c r="J26" s="69"/>
      <c r="K26" s="68"/>
      <c r="L26" s="69"/>
      <c r="M26" s="69"/>
      <c r="N26" s="69"/>
      <c r="O26" s="68"/>
      <c r="P26" s="68"/>
      <c r="Q26" s="69"/>
      <c r="R26" s="68"/>
      <c r="S26" s="69"/>
      <c r="T26" s="69"/>
      <c r="U26" s="68"/>
      <c r="V26" s="68"/>
      <c r="W26" s="68"/>
      <c r="X26" s="69"/>
      <c r="Y26" s="91" t="s">
        <v>130</v>
      </c>
      <c r="Z26" s="68"/>
      <c r="AA26" s="69"/>
      <c r="AB26" s="68"/>
      <c r="AC26" s="69"/>
      <c r="AD26" s="68"/>
      <c r="AE26" s="70"/>
      <c r="AF26" s="69"/>
      <c r="AG26" s="71"/>
      <c r="AH26" s="69"/>
      <c r="AI26" s="69"/>
      <c r="AJ26" s="36"/>
      <c r="AK26" s="72"/>
      <c r="AL26" s="17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s="164"/>
      <c r="CT26" s="164"/>
      <c r="CU26" s="164"/>
      <c r="CV26" s="164"/>
      <c r="CW26" s="164"/>
      <c r="CX26" s="164"/>
      <c r="CY26" s="164"/>
      <c r="CZ26" s="164"/>
      <c r="DA26" s="164"/>
      <c r="DB26" s="164"/>
      <c r="DC26" s="164"/>
      <c r="DD26" s="164"/>
      <c r="DE26" s="164"/>
    </row>
    <row r="27" spans="1:109" s="14" customFormat="1" ht="12.75">
      <c r="A27" s="20" t="s">
        <v>127</v>
      </c>
      <c r="B27" s="21">
        <v>40239</v>
      </c>
      <c r="C27" s="22" t="s">
        <v>36</v>
      </c>
      <c r="D27" s="73" t="s">
        <v>72</v>
      </c>
      <c r="E27" s="74">
        <v>2</v>
      </c>
      <c r="F27" s="74">
        <v>0.9</v>
      </c>
      <c r="G27" s="74">
        <v>66.3</v>
      </c>
      <c r="H27" s="74" t="s">
        <v>111</v>
      </c>
      <c r="I27" s="75" t="s">
        <v>74</v>
      </c>
      <c r="J27" s="75" t="s">
        <v>72</v>
      </c>
      <c r="K27" s="75">
        <v>351</v>
      </c>
      <c r="L27" s="75">
        <v>0.17</v>
      </c>
      <c r="M27" s="75" t="s">
        <v>72</v>
      </c>
      <c r="N27" s="75" t="s">
        <v>40</v>
      </c>
      <c r="O27" s="75">
        <v>0.9</v>
      </c>
      <c r="P27" s="75">
        <v>9</v>
      </c>
      <c r="Q27" s="75" t="s">
        <v>74</v>
      </c>
      <c r="R27" s="75">
        <v>2.84</v>
      </c>
      <c r="S27" s="75">
        <v>5.0000000000000001E-3</v>
      </c>
      <c r="T27" s="75">
        <v>195</v>
      </c>
      <c r="U27" s="75">
        <v>0.7</v>
      </c>
      <c r="V27" s="76">
        <v>1.8</v>
      </c>
      <c r="W27" s="76">
        <v>12.4</v>
      </c>
      <c r="X27" s="76">
        <v>2.2000000000000002</v>
      </c>
      <c r="Y27" s="76">
        <v>0.21</v>
      </c>
      <c r="Z27" s="76">
        <v>0.2</v>
      </c>
      <c r="AA27" s="76">
        <v>442</v>
      </c>
      <c r="AB27" s="76">
        <v>0.6</v>
      </c>
      <c r="AC27" s="76">
        <v>5760</v>
      </c>
      <c r="AD27" s="76" t="s">
        <v>74</v>
      </c>
      <c r="AE27" s="77">
        <v>959</v>
      </c>
      <c r="AF27" s="76" t="s">
        <v>73</v>
      </c>
      <c r="AG27" s="78" t="s">
        <v>71</v>
      </c>
      <c r="AH27" s="79">
        <v>29.9</v>
      </c>
      <c r="AI27" s="79" t="s">
        <v>38</v>
      </c>
      <c r="AJ27" s="79">
        <v>23.2</v>
      </c>
      <c r="AK27" s="80" t="s">
        <v>40</v>
      </c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7"/>
      <c r="CY27" s="167"/>
      <c r="CZ27" s="167"/>
      <c r="DA27" s="167"/>
      <c r="DB27" s="167"/>
      <c r="DC27" s="167"/>
      <c r="DD27" s="167"/>
      <c r="DE27" s="167"/>
    </row>
    <row r="28" spans="1:109" s="14" customFormat="1" ht="12.75">
      <c r="A28" s="38" t="s">
        <v>127</v>
      </c>
      <c r="B28" s="23">
        <v>40239</v>
      </c>
      <c r="C28" s="24" t="s">
        <v>43</v>
      </c>
      <c r="D28" s="81">
        <v>0.06</v>
      </c>
      <c r="E28" s="82">
        <v>2</v>
      </c>
      <c r="F28" s="82">
        <v>0.8</v>
      </c>
      <c r="G28" s="82">
        <v>66.599999999999994</v>
      </c>
      <c r="H28" s="82" t="s">
        <v>111</v>
      </c>
      <c r="I28" s="83" t="s">
        <v>74</v>
      </c>
      <c r="J28" s="83" t="s">
        <v>72</v>
      </c>
      <c r="K28" s="83">
        <v>344</v>
      </c>
      <c r="L28" s="83">
        <v>0.16</v>
      </c>
      <c r="M28" s="83" t="s">
        <v>72</v>
      </c>
      <c r="N28" s="83" t="s">
        <v>40</v>
      </c>
      <c r="O28" s="83">
        <v>0.9</v>
      </c>
      <c r="P28" s="83">
        <v>10</v>
      </c>
      <c r="Q28" s="83"/>
      <c r="R28" s="83">
        <v>2.76</v>
      </c>
      <c r="S28" s="83">
        <v>5.0000000000000001E-3</v>
      </c>
      <c r="T28" s="83">
        <v>184</v>
      </c>
      <c r="U28" s="83">
        <v>0.5</v>
      </c>
      <c r="V28" s="84">
        <v>1.7</v>
      </c>
      <c r="W28" s="84">
        <v>11.5</v>
      </c>
      <c r="X28" s="84">
        <v>2.4</v>
      </c>
      <c r="Y28" s="84">
        <v>0.27</v>
      </c>
      <c r="Z28" s="84">
        <v>0.2</v>
      </c>
      <c r="AA28" s="84">
        <v>432</v>
      </c>
      <c r="AB28" s="84">
        <v>0.6</v>
      </c>
      <c r="AC28" s="84">
        <v>5810</v>
      </c>
      <c r="AD28" s="84" t="s">
        <v>74</v>
      </c>
      <c r="AE28" s="85">
        <v>949</v>
      </c>
      <c r="AF28" s="84" t="s">
        <v>73</v>
      </c>
      <c r="AG28" s="86" t="s">
        <v>71</v>
      </c>
      <c r="AH28" s="87">
        <v>30</v>
      </c>
      <c r="AI28" s="87" t="s">
        <v>38</v>
      </c>
      <c r="AJ28" s="87">
        <v>22.3</v>
      </c>
      <c r="AK28" s="88" t="s">
        <v>40</v>
      </c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167"/>
      <c r="DA28" s="167"/>
      <c r="DB28" s="167"/>
      <c r="DC28" s="167"/>
      <c r="DD28" s="167"/>
      <c r="DE28" s="167"/>
    </row>
    <row r="29" spans="1:109" s="16" customFormat="1">
      <c r="A29" s="187" t="s">
        <v>46</v>
      </c>
      <c r="B29" s="188"/>
      <c r="C29" s="189"/>
      <c r="D29" s="58" t="str">
        <f>IFERROR((((2*(ABS((D27-D28))))/(D28+D27))*100),Refs!$C$9)</f>
        <v>N/A</v>
      </c>
      <c r="E29" s="59">
        <f>IFERROR((((2*(ABS((E27-E28))))/(E28+E27))*100),Refs!$C$9)</f>
        <v>0</v>
      </c>
      <c r="F29" s="59">
        <f>IFERROR((((2*(ABS((F27-F28))))/(F28+F27))*100),Refs!$C$9)</f>
        <v>11.764705882352937</v>
      </c>
      <c r="G29" s="59">
        <f>IFERROR((((2*(ABS((G27-G28))))/(G28+G27))*100),Refs!$C$9)</f>
        <v>0.45146726862302061</v>
      </c>
      <c r="H29" s="59" t="str">
        <f>IFERROR((((2*(ABS((H27-H28))))/(H28+H27))*100),Refs!$C$9)</f>
        <v>N/A</v>
      </c>
      <c r="I29" s="59" t="str">
        <f>IFERROR((((2*(ABS((I27-I28))))/(I28+I27))*100),Refs!$C$9)</f>
        <v>N/A</v>
      </c>
      <c r="J29" s="59" t="str">
        <f>IFERROR((((2*(ABS((J27-J28))))/(J28+J27))*100),Refs!$C$9)</f>
        <v>N/A</v>
      </c>
      <c r="K29" s="59">
        <f>IFERROR((((2*(ABS((K27-K28))))/(K28+K27))*100),Refs!$C$9)</f>
        <v>2.014388489208633</v>
      </c>
      <c r="L29" s="59">
        <f>IFERROR((((2*(ABS((L27-L28))))/(L28+L27))*100),Refs!$C$9)</f>
        <v>6.0606060606060659</v>
      </c>
      <c r="M29" s="59" t="str">
        <f>IFERROR((((2*(ABS((M27-M28))))/(M28+M27))*100),Refs!$C$9)</f>
        <v>N/A</v>
      </c>
      <c r="N29" s="59" t="str">
        <f>IFERROR((((2*(ABS((N27-N28))))/(N28+N27))*100),Refs!$C$9)</f>
        <v>N/A</v>
      </c>
      <c r="O29" s="59">
        <f>IFERROR((((2*(ABS((O27-O28))))/(O28+O27))*100),Refs!$C$9)</f>
        <v>0</v>
      </c>
      <c r="P29" s="59">
        <f>IFERROR((((2*(ABS((P27-P28))))/(P28+P27))*100),Refs!$C$9)</f>
        <v>10.526315789473683</v>
      </c>
      <c r="Q29" s="59" t="str">
        <f>IFERROR((((2*(ABS((Q27-Q28))))/(Q28+Q27))*100),Refs!$C$9)</f>
        <v>N/A</v>
      </c>
      <c r="R29" s="59">
        <f>IFERROR((((2*(ABS((R27-R28))))/(R28+R27))*100),Refs!$C$9)</f>
        <v>2.8571428571428599</v>
      </c>
      <c r="S29" s="59">
        <f>IFERROR((((2*(ABS((S27-S28))))/(S28+S27))*100),Refs!$C$9)</f>
        <v>0</v>
      </c>
      <c r="T29" s="59">
        <f>IFERROR((((2*(ABS((T27-T28))))/(T28+T27))*100),Refs!$C$9)</f>
        <v>5.8047493403693933</v>
      </c>
      <c r="U29" s="59">
        <f>IFERROR((((2*(ABS((U27-U28))))/(U28+U27))*100),Refs!$C$9)</f>
        <v>33.333333333333329</v>
      </c>
      <c r="V29" s="59">
        <f>IFERROR((((2*(ABS((V27-V28))))/(V28+V27))*100),Refs!$C$9)</f>
        <v>5.7142857142857197</v>
      </c>
      <c r="W29" s="59">
        <f>IFERROR((((2*(ABS((W27-W28))))/(W28+W27))*100),Refs!$C$9)</f>
        <v>7.5313807531380785</v>
      </c>
      <c r="X29" s="59">
        <f>IFERROR((((2*(ABS((X27-X28))))/(X28+X27))*100),Refs!$C$9)</f>
        <v>8.6956521739130324</v>
      </c>
      <c r="Y29" s="59">
        <f>IFERROR((((2*(ABS((Y27-Y28))))/(Y28+Y27))*100),Refs!$C$9)</f>
        <v>25.000000000000011</v>
      </c>
      <c r="Z29" s="59">
        <f>IFERROR((((2*(ABS((Z27-Z28))))/(Z28+Z27))*100),Refs!$C$9)</f>
        <v>0</v>
      </c>
      <c r="AA29" s="59">
        <f>IFERROR((((2*(ABS((AA27-AA28))))/(AA28+AA27))*100),Refs!$C$9)</f>
        <v>2.2883295194508007</v>
      </c>
      <c r="AB29" s="59">
        <f>IFERROR((((2*(ABS((AB27-AB28))))/(AB28+AB27))*100),Refs!$C$9)</f>
        <v>0</v>
      </c>
      <c r="AC29" s="59">
        <f>IFERROR((((2*(ABS((AC27-AC28))))/(AC28+AC27))*100),Refs!$C$9)</f>
        <v>0.86430423509075205</v>
      </c>
      <c r="AD29" s="59" t="str">
        <f>IFERROR((((2*(ABS((AD27-AD28))))/(AD28+AD27))*100),Refs!$C$9)</f>
        <v>N/A</v>
      </c>
      <c r="AE29" s="59">
        <f>IFERROR((((2*(ABS((AE27-AE28))))/(AE28+AE27))*100),Refs!$C$9)</f>
        <v>1.0482180293501049</v>
      </c>
      <c r="AF29" s="59" t="str">
        <f>IFERROR((((2*(ABS((AF27-AF28))))/(AF28+AF27))*100),Refs!$C$9)</f>
        <v>N/A</v>
      </c>
      <c r="AG29" s="59" t="str">
        <f>IFERROR((((2*(ABS((AG27-AG28))))/(AG28+AG27))*100),Refs!$C$9)</f>
        <v>N/A</v>
      </c>
      <c r="AH29" s="59">
        <f>IFERROR((((2*(ABS((AH27-AH28))))/(AH28+AH27))*100),Refs!$C$9)</f>
        <v>0.33388981636060572</v>
      </c>
      <c r="AI29" s="59" t="str">
        <f>IFERROR((((2*(ABS((AI27-AI28))))/(AI28+AI27))*100),Refs!$C$9)</f>
        <v>N/A</v>
      </c>
      <c r="AJ29" s="59">
        <f>IFERROR((((2*(ABS((AJ27-AJ28))))/(AJ28+AJ27))*100),Refs!$C$9)</f>
        <v>3.9560439560439495</v>
      </c>
      <c r="AK29" s="60" t="str">
        <f>IFERROR((((2*(ABS((AK27-AK28))))/(AK28+AK27))*100),Refs!$C$9)</f>
        <v>N/A</v>
      </c>
      <c r="AL29" s="1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5"/>
      <c r="CQ29" s="165"/>
      <c r="CR29" s="165"/>
      <c r="CS29" s="165"/>
      <c r="CT29" s="165"/>
      <c r="CU29" s="165"/>
      <c r="CV29" s="165"/>
      <c r="CW29" s="165"/>
      <c r="CX29" s="165"/>
      <c r="CY29" s="165"/>
      <c r="CZ29" s="165"/>
      <c r="DA29" s="165"/>
      <c r="DB29" s="165"/>
      <c r="DC29" s="165"/>
      <c r="DD29" s="165"/>
      <c r="DE29" s="165"/>
    </row>
    <row r="30" spans="1:109" s="30" customFormat="1">
      <c r="A30" s="176" t="s">
        <v>114</v>
      </c>
      <c r="B30" s="177"/>
      <c r="C30" s="178"/>
      <c r="D30" s="61"/>
      <c r="E30" s="62"/>
      <c r="F30" s="62"/>
      <c r="G30" s="63"/>
      <c r="H30" s="63"/>
      <c r="I30" s="62"/>
      <c r="J30" s="63"/>
      <c r="K30" s="62"/>
      <c r="L30" s="63"/>
      <c r="M30" s="63"/>
      <c r="N30" s="63"/>
      <c r="O30" s="62"/>
      <c r="P30" s="62"/>
      <c r="Q30" s="63"/>
      <c r="R30" s="62"/>
      <c r="S30" s="63"/>
      <c r="T30" s="63"/>
      <c r="U30" s="62"/>
      <c r="V30" s="62"/>
      <c r="W30" s="62"/>
      <c r="X30" s="63"/>
      <c r="Y30" s="62"/>
      <c r="Z30" s="62"/>
      <c r="AA30" s="63"/>
      <c r="AB30" s="62"/>
      <c r="AC30" s="63"/>
      <c r="AD30" s="62"/>
      <c r="AE30" s="64"/>
      <c r="AF30" s="63"/>
      <c r="AG30" s="65"/>
      <c r="AH30" s="63"/>
      <c r="AI30" s="63"/>
      <c r="AJ30" s="63"/>
      <c r="AK30" s="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6"/>
      <c r="BJ30" s="166"/>
      <c r="BK30" s="166"/>
      <c r="BL30" s="166"/>
      <c r="BM30" s="166"/>
      <c r="BN30" s="166"/>
      <c r="BO30" s="166"/>
      <c r="BP30" s="166"/>
      <c r="BQ30" s="166"/>
      <c r="BR30" s="166"/>
      <c r="BS30" s="166"/>
      <c r="BT30" s="166"/>
      <c r="BU30" s="166"/>
      <c r="BV30" s="166"/>
      <c r="BW30" s="166"/>
      <c r="BX30" s="166"/>
      <c r="BY30" s="166"/>
      <c r="BZ30" s="166"/>
      <c r="CA30" s="166"/>
      <c r="CB30" s="166"/>
      <c r="CC30" s="166"/>
      <c r="CD30" s="166"/>
      <c r="CE30" s="166"/>
      <c r="CF30" s="166"/>
      <c r="CG30" s="166"/>
      <c r="CH30" s="166"/>
      <c r="CI30" s="166"/>
      <c r="CJ30" s="166"/>
      <c r="CK30" s="166"/>
      <c r="CL30" s="166"/>
      <c r="CM30" s="166"/>
      <c r="CN30" s="166"/>
      <c r="CO30" s="166"/>
      <c r="CP30" s="166"/>
      <c r="CQ30" s="166"/>
      <c r="CR30" s="166"/>
      <c r="CS30" s="166"/>
      <c r="CT30" s="166"/>
      <c r="CU30" s="166"/>
      <c r="CV30" s="166"/>
      <c r="CW30" s="166"/>
      <c r="CX30" s="166"/>
      <c r="CY30" s="166"/>
      <c r="CZ30" s="166"/>
      <c r="DA30" s="166"/>
      <c r="DB30" s="166"/>
      <c r="DC30" s="166"/>
      <c r="DD30" s="166"/>
      <c r="DE30" s="166"/>
    </row>
    <row r="31" spans="1:109" s="17" customFormat="1">
      <c r="A31" s="176" t="s">
        <v>115</v>
      </c>
      <c r="B31" s="177"/>
      <c r="C31" s="178"/>
      <c r="D31" s="61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4"/>
      <c r="AF31" s="63"/>
      <c r="AG31" s="65"/>
      <c r="AH31" s="63"/>
      <c r="AI31" s="63"/>
      <c r="AJ31" s="63"/>
      <c r="AK31" s="66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4"/>
      <c r="CY31" s="164"/>
      <c r="CZ31" s="164"/>
      <c r="DA31" s="164"/>
      <c r="DB31" s="164"/>
      <c r="DC31" s="164"/>
      <c r="DD31" s="164"/>
      <c r="DE31" s="164"/>
    </row>
    <row r="32" spans="1:109" s="19" customFormat="1" ht="15.75" thickBot="1">
      <c r="A32" s="179" t="s">
        <v>116</v>
      </c>
      <c r="B32" s="180"/>
      <c r="C32" s="181"/>
      <c r="D32" s="67"/>
      <c r="E32" s="68"/>
      <c r="F32" s="68"/>
      <c r="G32" s="69"/>
      <c r="H32" s="69"/>
      <c r="I32" s="68"/>
      <c r="J32" s="69"/>
      <c r="K32" s="68"/>
      <c r="L32" s="69"/>
      <c r="M32" s="69"/>
      <c r="N32" s="69"/>
      <c r="O32" s="68"/>
      <c r="P32" s="68"/>
      <c r="Q32" s="69"/>
      <c r="R32" s="68"/>
      <c r="S32" s="69"/>
      <c r="T32" s="69"/>
      <c r="U32" s="68"/>
      <c r="V32" s="68"/>
      <c r="W32" s="68"/>
      <c r="X32" s="69"/>
      <c r="Y32" s="68"/>
      <c r="Z32" s="68"/>
      <c r="AA32" s="69"/>
      <c r="AB32" s="68"/>
      <c r="AC32" s="69"/>
      <c r="AD32" s="68"/>
      <c r="AE32" s="70"/>
      <c r="AF32" s="69"/>
      <c r="AG32" s="71"/>
      <c r="AH32" s="69"/>
      <c r="AI32" s="69"/>
      <c r="AJ32" s="69"/>
      <c r="AK32" s="72"/>
      <c r="AL32" s="17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4"/>
      <c r="BJ32" s="164"/>
      <c r="BK32" s="164"/>
      <c r="BL32" s="164"/>
      <c r="BM32" s="164"/>
      <c r="BN32" s="164"/>
      <c r="BO32" s="164"/>
      <c r="BP32" s="164"/>
      <c r="BQ32" s="164"/>
      <c r="BR32" s="164"/>
      <c r="BS32" s="164"/>
      <c r="BT32" s="164"/>
      <c r="BU32" s="164"/>
      <c r="BV32" s="164"/>
      <c r="BW32" s="164"/>
      <c r="BX32" s="164"/>
      <c r="BY32" s="164"/>
      <c r="BZ32" s="164"/>
      <c r="CA32" s="164"/>
      <c r="CB32" s="164"/>
      <c r="CC32" s="164"/>
      <c r="CD32" s="164"/>
      <c r="CE32" s="164"/>
      <c r="CF32" s="164"/>
      <c r="CG32" s="164"/>
      <c r="CH32" s="164"/>
      <c r="CI32" s="164"/>
      <c r="CJ32" s="164"/>
      <c r="CK32" s="164"/>
      <c r="CL32" s="164"/>
      <c r="CM32" s="164"/>
      <c r="CN32" s="164"/>
      <c r="CO32" s="164"/>
      <c r="CP32" s="164"/>
      <c r="CQ32" s="164"/>
      <c r="CR32" s="164"/>
      <c r="CS32" s="164"/>
      <c r="CT32" s="164"/>
      <c r="CU32" s="164"/>
      <c r="CV32" s="164"/>
      <c r="CW32" s="164"/>
      <c r="CX32" s="164"/>
      <c r="CY32" s="164"/>
      <c r="CZ32" s="164"/>
      <c r="DA32" s="164"/>
      <c r="DB32" s="164"/>
      <c r="DC32" s="164"/>
      <c r="DD32" s="164"/>
      <c r="DE32" s="164"/>
    </row>
    <row r="33" spans="1:109" s="18" customFormat="1">
      <c r="A33" s="42" t="s">
        <v>121</v>
      </c>
      <c r="B33" s="31">
        <v>40267</v>
      </c>
      <c r="C33" s="33" t="s">
        <v>36</v>
      </c>
      <c r="D33" s="73" t="s">
        <v>44</v>
      </c>
      <c r="E33" s="74">
        <v>2</v>
      </c>
      <c r="F33" s="74">
        <v>0.43</v>
      </c>
      <c r="G33" s="74">
        <v>81.400000000000006</v>
      </c>
      <c r="H33" s="74" t="s">
        <v>37</v>
      </c>
      <c r="I33" s="75" t="s">
        <v>71</v>
      </c>
      <c r="J33" s="75" t="s">
        <v>44</v>
      </c>
      <c r="K33" s="75">
        <v>104</v>
      </c>
      <c r="L33" s="75">
        <v>4.8000000000000001E-2</v>
      </c>
      <c r="M33" s="75">
        <v>0.06</v>
      </c>
      <c r="N33" s="75" t="s">
        <v>41</v>
      </c>
      <c r="O33" s="75">
        <v>0.61</v>
      </c>
      <c r="P33" s="75">
        <v>11</v>
      </c>
      <c r="Q33" s="75"/>
      <c r="R33" s="75">
        <v>1.46</v>
      </c>
      <c r="S33" s="75">
        <v>6.7000000000000002E-3</v>
      </c>
      <c r="T33" s="75">
        <v>50.1</v>
      </c>
      <c r="U33" s="75">
        <v>8.6999999999999993</v>
      </c>
      <c r="V33" s="76">
        <v>2.69</v>
      </c>
      <c r="W33" s="76">
        <v>5.64</v>
      </c>
      <c r="X33" s="76">
        <v>1.72</v>
      </c>
      <c r="Y33" s="76">
        <v>0.10100000000000001</v>
      </c>
      <c r="Z33" s="76">
        <v>0.16</v>
      </c>
      <c r="AA33" s="76">
        <v>59</v>
      </c>
      <c r="AB33" s="76">
        <v>3.74</v>
      </c>
      <c r="AC33" s="76">
        <v>5290</v>
      </c>
      <c r="AD33" s="76" t="s">
        <v>71</v>
      </c>
      <c r="AE33" s="77">
        <v>404</v>
      </c>
      <c r="AF33" s="76" t="s">
        <v>40</v>
      </c>
      <c r="AG33" s="78">
        <v>3.0000000000000001E-3</v>
      </c>
      <c r="AH33" s="79">
        <v>7.59</v>
      </c>
      <c r="AI33" s="79" t="s">
        <v>39</v>
      </c>
      <c r="AJ33" s="79">
        <v>2.9</v>
      </c>
      <c r="AK33" s="80" t="s">
        <v>41</v>
      </c>
      <c r="AL33" s="17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4"/>
      <c r="BQ33" s="164"/>
      <c r="BR33" s="164"/>
      <c r="BS33" s="164"/>
      <c r="BT33" s="164"/>
      <c r="BU33" s="164"/>
      <c r="BV33" s="164"/>
      <c r="BW33" s="164"/>
      <c r="BX33" s="164"/>
      <c r="BY33" s="164"/>
      <c r="BZ33" s="164"/>
      <c r="CA33" s="164"/>
      <c r="CB33" s="164"/>
      <c r="CC33" s="164"/>
      <c r="CD33" s="164"/>
      <c r="CE33" s="164"/>
      <c r="CF33" s="164"/>
      <c r="CG33" s="164"/>
      <c r="CH33" s="164"/>
      <c r="CI33" s="164"/>
      <c r="CJ33" s="164"/>
      <c r="CK33" s="164"/>
      <c r="CL33" s="164"/>
      <c r="CM33" s="164"/>
      <c r="CN33" s="164"/>
      <c r="CO33" s="164"/>
      <c r="CP33" s="164"/>
      <c r="CQ33" s="164"/>
      <c r="CR33" s="164"/>
      <c r="CS33" s="164"/>
      <c r="CT33" s="164"/>
      <c r="CU33" s="164"/>
      <c r="CV33" s="164"/>
      <c r="CW33" s="164"/>
      <c r="CX33" s="164"/>
      <c r="CY33" s="164"/>
      <c r="CZ33" s="164"/>
      <c r="DA33" s="164"/>
      <c r="DB33" s="164"/>
      <c r="DC33" s="164"/>
      <c r="DD33" s="164"/>
      <c r="DE33" s="164"/>
    </row>
    <row r="34" spans="1:109" s="18" customFormat="1">
      <c r="A34" s="43" t="s">
        <v>121</v>
      </c>
      <c r="B34" s="32">
        <v>40267</v>
      </c>
      <c r="C34" s="34" t="s">
        <v>43</v>
      </c>
      <c r="D34" s="81" t="s">
        <v>44</v>
      </c>
      <c r="E34" s="82">
        <v>2.1</v>
      </c>
      <c r="F34" s="82">
        <v>0.41</v>
      </c>
      <c r="G34" s="82">
        <v>78.900000000000006</v>
      </c>
      <c r="H34" s="82" t="s">
        <v>37</v>
      </c>
      <c r="I34" s="83" t="s">
        <v>71</v>
      </c>
      <c r="J34" s="83" t="s">
        <v>44</v>
      </c>
      <c r="K34" s="83">
        <v>102</v>
      </c>
      <c r="L34" s="83">
        <v>0.04</v>
      </c>
      <c r="M34" s="83">
        <v>5.8999999999999997E-2</v>
      </c>
      <c r="N34" s="83" t="s">
        <v>41</v>
      </c>
      <c r="O34" s="83">
        <v>0.59</v>
      </c>
      <c r="P34" s="83">
        <v>10</v>
      </c>
      <c r="Q34" s="83"/>
      <c r="R34" s="83">
        <v>1.44</v>
      </c>
      <c r="S34" s="83">
        <v>6.6E-3</v>
      </c>
      <c r="T34" s="83">
        <v>50.4</v>
      </c>
      <c r="U34" s="83">
        <v>8.65</v>
      </c>
      <c r="V34" s="84">
        <v>2.62</v>
      </c>
      <c r="W34" s="84">
        <v>5.74</v>
      </c>
      <c r="X34" s="84">
        <v>1.74</v>
      </c>
      <c r="Y34" s="84">
        <v>0.16900000000000001</v>
      </c>
      <c r="Z34" s="84">
        <v>0.16</v>
      </c>
      <c r="AA34" s="84">
        <v>57</v>
      </c>
      <c r="AB34" s="84">
        <v>3.58</v>
      </c>
      <c r="AC34" s="84">
        <v>5170</v>
      </c>
      <c r="AD34" s="84" t="s">
        <v>71</v>
      </c>
      <c r="AE34" s="85">
        <v>397</v>
      </c>
      <c r="AF34" s="84" t="s">
        <v>40</v>
      </c>
      <c r="AG34" s="86">
        <v>3.0000000000000001E-3</v>
      </c>
      <c r="AH34" s="87">
        <v>7.47</v>
      </c>
      <c r="AI34" s="87" t="s">
        <v>39</v>
      </c>
      <c r="AJ34" s="87">
        <v>3.1</v>
      </c>
      <c r="AK34" s="88" t="s">
        <v>41</v>
      </c>
      <c r="AL34" s="17"/>
      <c r="AM34" s="164"/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64"/>
      <c r="BX34" s="164"/>
      <c r="BY34" s="164"/>
      <c r="BZ34" s="164"/>
      <c r="CA34" s="164"/>
      <c r="CB34" s="164"/>
      <c r="CC34" s="164"/>
      <c r="CD34" s="164"/>
      <c r="CE34" s="164"/>
      <c r="CF34" s="164"/>
      <c r="CG34" s="164"/>
      <c r="CH34" s="164"/>
      <c r="CI34" s="164"/>
      <c r="CJ34" s="164"/>
      <c r="CK34" s="164"/>
      <c r="CL34" s="164"/>
      <c r="CM34" s="164"/>
      <c r="CN34" s="164"/>
      <c r="CO34" s="164"/>
      <c r="CP34" s="164"/>
      <c r="CQ34" s="164"/>
      <c r="CR34" s="164"/>
      <c r="CS34" s="164"/>
      <c r="CT34" s="164"/>
      <c r="CU34" s="164"/>
      <c r="CV34" s="164"/>
      <c r="CW34" s="164"/>
      <c r="CX34" s="164"/>
      <c r="CY34" s="164"/>
      <c r="CZ34" s="164"/>
      <c r="DA34" s="164"/>
      <c r="DB34" s="164"/>
      <c r="DC34" s="164"/>
      <c r="DD34" s="164"/>
      <c r="DE34" s="164"/>
    </row>
    <row r="35" spans="1:109" s="16" customFormat="1">
      <c r="A35" s="182" t="s">
        <v>46</v>
      </c>
      <c r="B35" s="183"/>
      <c r="C35" s="184"/>
      <c r="D35" s="58" t="str">
        <f>IFERROR((((2*(ABS((D33-D34))))/(D34+D33))*100),Refs!$C$9)</f>
        <v>N/A</v>
      </c>
      <c r="E35" s="59">
        <f>IFERROR((((2*(ABS((E33-E34))))/(E34+E33))*100),Refs!$C$9)</f>
        <v>4.8780487804878101</v>
      </c>
      <c r="F35" s="59">
        <f>IFERROR((((2*(ABS((F33-F34))))/(F34+F33))*100),Refs!$C$9)</f>
        <v>4.7619047619047663</v>
      </c>
      <c r="G35" s="59">
        <f>IFERROR((((2*(ABS((G33-G34))))/(G34+G33))*100),Refs!$C$9)</f>
        <v>3.1191515907673111</v>
      </c>
      <c r="H35" s="59" t="str">
        <f>IFERROR((((2*(ABS((H33-H34))))/(H34+H33))*100),Refs!$C$9)</f>
        <v>N/A</v>
      </c>
      <c r="I35" s="59" t="str">
        <f>IFERROR((((2*(ABS((I33-I34))))/(I34+I33))*100),Refs!$C$9)</f>
        <v>N/A</v>
      </c>
      <c r="J35" s="59" t="str">
        <f>IFERROR((((2*(ABS((J33-J34))))/(J34+J33))*100),Refs!$C$9)</f>
        <v>N/A</v>
      </c>
      <c r="K35" s="59">
        <f>IFERROR((((2*(ABS((K33-K34))))/(K34+K33))*100),Refs!$C$9)</f>
        <v>1.9417475728155338</v>
      </c>
      <c r="L35" s="59">
        <f>IFERROR((((2*(ABS((L33-L34))))/(L34+L33))*100),Refs!$C$9)</f>
        <v>18.181818181818183</v>
      </c>
      <c r="M35" s="59">
        <f>IFERROR((((2*(ABS((M33-M34))))/(M34+M33))*100),Refs!$C$9)</f>
        <v>1.6806722689075646</v>
      </c>
      <c r="N35" s="59" t="str">
        <f>IFERROR((((2*(ABS((N33-N34))))/(N34+N33))*100),Refs!$C$9)</f>
        <v>N/A</v>
      </c>
      <c r="O35" s="59">
        <f>IFERROR((((2*(ABS((O33-O34))))/(O34+O33))*100),Refs!$C$9)</f>
        <v>3.3333333333333366</v>
      </c>
      <c r="P35" s="59">
        <f>IFERROR((((2*(ABS((P33-P34))))/(P34+P33))*100),Refs!$C$9)</f>
        <v>9.5238095238095237</v>
      </c>
      <c r="Q35" s="59" t="str">
        <f>IFERROR((((2*(ABS((Q33-Q34))))/(Q34+Q33))*100),Refs!$C$9)</f>
        <v>N/A</v>
      </c>
      <c r="R35" s="59">
        <f>IFERROR((((2*(ABS((R33-R34))))/(R34+R33))*100),Refs!$C$9)</f>
        <v>1.3793103448275874</v>
      </c>
      <c r="S35" s="59">
        <f>IFERROR((((2*(ABS((S33-S34))))/(S34+S33))*100),Refs!$C$9)</f>
        <v>1.5037593984962447</v>
      </c>
      <c r="T35" s="59">
        <f>IFERROR((((2*(ABS((T33-T34))))/(T34+T33))*100),Refs!$C$9)</f>
        <v>0.59701492537312872</v>
      </c>
      <c r="U35" s="59">
        <f>IFERROR((((2*(ABS((U33-U34))))/(U34+U33))*100),Refs!$C$9)</f>
        <v>0.57636887608067933</v>
      </c>
      <c r="V35" s="59">
        <f>IFERROR((((2*(ABS((V33-V34))))/(V34+V33))*100),Refs!$C$9)</f>
        <v>2.6365348399246642</v>
      </c>
      <c r="W35" s="59">
        <f>IFERROR((((2*(ABS((W33-W34))))/(W34+W33))*100),Refs!$C$9)</f>
        <v>1.7574692442882345</v>
      </c>
      <c r="X35" s="59">
        <f>IFERROR((((2*(ABS((X33-X34))))/(X34+X33))*100),Refs!$C$9)</f>
        <v>1.1560693641618507</v>
      </c>
      <c r="Y35" s="59">
        <f>IFERROR((((2*(ABS((Y33-Y34))))/(Y34+Y33))*100),Refs!$C$9)</f>
        <v>50.370370370370367</v>
      </c>
      <c r="Z35" s="59">
        <f>IFERROR((((2*(ABS((Z33-Z34))))/(Z34+Z33))*100),Refs!$C$9)</f>
        <v>0</v>
      </c>
      <c r="AA35" s="59">
        <f>IFERROR((((2*(ABS((AA33-AA34))))/(AA34+AA33))*100),Refs!$C$9)</f>
        <v>3.4482758620689653</v>
      </c>
      <c r="AB35" s="59">
        <f>IFERROR((((2*(ABS((AB33-AB34))))/(AB34+AB33))*100),Refs!$C$9)</f>
        <v>4.371584699453555</v>
      </c>
      <c r="AC35" s="59">
        <f>IFERROR((((2*(ABS((AC33-AC34))))/(AC34+AC33))*100),Refs!$C$9)</f>
        <v>2.2944550669216062</v>
      </c>
      <c r="AD35" s="59" t="str">
        <f>IFERROR((((2*(ABS((AD33-AD34))))/(AD34+AD33))*100),Refs!$C$9)</f>
        <v>N/A</v>
      </c>
      <c r="AE35" s="59">
        <f>IFERROR((((2*(ABS((AE33-AE34))))/(AE34+AE33))*100),Refs!$C$9)</f>
        <v>1.7478152309612984</v>
      </c>
      <c r="AF35" s="59" t="str">
        <f>IFERROR((((2*(ABS((AF33-AF34))))/(AF34+AF33))*100),Refs!$C$9)</f>
        <v>N/A</v>
      </c>
      <c r="AG35" s="59">
        <f>IFERROR((((2*(ABS((AG33-AG34))))/(AG34+AG33))*100),Refs!$C$9)</f>
        <v>0</v>
      </c>
      <c r="AH35" s="59">
        <f>IFERROR((((2*(ABS((AH33-AH34))))/(AH34+AH33))*100),Refs!$C$9)</f>
        <v>1.5936254980079698</v>
      </c>
      <c r="AI35" s="59" t="str">
        <f>IFERROR((((2*(ABS((AI33-AI34))))/(AI34+AI33))*100),Refs!$C$9)</f>
        <v>N/A</v>
      </c>
      <c r="AJ35" s="59">
        <f>IFERROR((((2*(ABS((AJ33-AJ34))))/(AJ34+AJ33))*100),Refs!$C$9)</f>
        <v>6.6666666666666723</v>
      </c>
      <c r="AK35" s="60" t="str">
        <f>IFERROR((((2*(ABS((AK33-AK34))))/(AK34+AK33))*100),Refs!$C$9)</f>
        <v>N/A</v>
      </c>
      <c r="AL35" s="1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5"/>
      <c r="BJ35" s="165"/>
      <c r="BK35" s="165"/>
      <c r="BL35" s="165"/>
      <c r="BM35" s="165"/>
      <c r="BN35" s="165"/>
      <c r="BO35" s="165"/>
      <c r="BP35" s="165"/>
      <c r="BQ35" s="165"/>
      <c r="BR35" s="165"/>
      <c r="BS35" s="165"/>
      <c r="BT35" s="165"/>
      <c r="BU35" s="165"/>
      <c r="BV35" s="165"/>
      <c r="BW35" s="165"/>
      <c r="BX35" s="165"/>
      <c r="BY35" s="165"/>
      <c r="BZ35" s="165"/>
      <c r="CA35" s="165"/>
      <c r="CB35" s="165"/>
      <c r="CC35" s="165"/>
      <c r="CD35" s="165"/>
      <c r="CE35" s="165"/>
      <c r="CF35" s="165"/>
      <c r="CG35" s="165"/>
      <c r="CH35" s="165"/>
      <c r="CI35" s="165"/>
      <c r="CJ35" s="165"/>
      <c r="CK35" s="165"/>
      <c r="CL35" s="165"/>
      <c r="CM35" s="165"/>
      <c r="CN35" s="165"/>
      <c r="CO35" s="165"/>
      <c r="CP35" s="165"/>
      <c r="CQ35" s="165"/>
      <c r="CR35" s="165"/>
      <c r="CS35" s="165"/>
      <c r="CT35" s="165"/>
      <c r="CU35" s="165"/>
      <c r="CV35" s="165"/>
      <c r="CW35" s="165"/>
      <c r="CX35" s="165"/>
      <c r="CY35" s="165"/>
      <c r="CZ35" s="165"/>
      <c r="DA35" s="165"/>
      <c r="DB35" s="165"/>
      <c r="DC35" s="165"/>
      <c r="DD35" s="165"/>
      <c r="DE35" s="165"/>
    </row>
    <row r="36" spans="1:109" s="30" customFormat="1" ht="38.25">
      <c r="A36" s="176" t="s">
        <v>114</v>
      </c>
      <c r="B36" s="177"/>
      <c r="C36" s="178"/>
      <c r="D36" s="61"/>
      <c r="E36" s="62"/>
      <c r="F36" s="62"/>
      <c r="G36" s="63"/>
      <c r="H36" s="63"/>
      <c r="I36" s="62"/>
      <c r="J36" s="63"/>
      <c r="K36" s="62"/>
      <c r="L36" s="63"/>
      <c r="M36" s="63"/>
      <c r="N36" s="63"/>
      <c r="O36" s="62"/>
      <c r="P36" s="62"/>
      <c r="Q36" s="63"/>
      <c r="R36" s="62"/>
      <c r="S36" s="63"/>
      <c r="T36" s="63"/>
      <c r="U36" s="62"/>
      <c r="V36" s="62"/>
      <c r="W36" s="62"/>
      <c r="X36" s="63"/>
      <c r="Y36" s="89" t="s">
        <v>244</v>
      </c>
      <c r="Z36" s="62"/>
      <c r="AA36" s="63"/>
      <c r="AB36" s="62"/>
      <c r="AC36" s="63"/>
      <c r="AD36" s="62"/>
      <c r="AE36" s="64"/>
      <c r="AF36" s="63"/>
      <c r="AG36" s="65"/>
      <c r="AH36" s="63"/>
      <c r="AI36" s="63"/>
      <c r="AJ36" s="63"/>
      <c r="AK36" s="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6"/>
      <c r="BI36" s="166"/>
      <c r="BJ36" s="166"/>
      <c r="BK36" s="166"/>
      <c r="BL36" s="166"/>
      <c r="BM36" s="166"/>
      <c r="BN36" s="166"/>
      <c r="BO36" s="166"/>
      <c r="BP36" s="166"/>
      <c r="BQ36" s="166"/>
      <c r="BR36" s="166"/>
      <c r="BS36" s="166"/>
      <c r="BT36" s="166"/>
      <c r="BU36" s="166"/>
      <c r="BV36" s="166"/>
      <c r="BW36" s="166"/>
      <c r="BX36" s="166"/>
      <c r="BY36" s="166"/>
      <c r="BZ36" s="166"/>
      <c r="CA36" s="166"/>
      <c r="CB36" s="166"/>
      <c r="CC36" s="166"/>
      <c r="CD36" s="166"/>
      <c r="CE36" s="166"/>
      <c r="CF36" s="166"/>
      <c r="CG36" s="166"/>
      <c r="CH36" s="166"/>
      <c r="CI36" s="166"/>
      <c r="CJ36" s="166"/>
      <c r="CK36" s="166"/>
      <c r="CL36" s="166"/>
      <c r="CM36" s="166"/>
      <c r="CN36" s="166"/>
      <c r="CO36" s="166"/>
      <c r="CP36" s="166"/>
      <c r="CQ36" s="166"/>
      <c r="CR36" s="166"/>
      <c r="CS36" s="166"/>
      <c r="CT36" s="166"/>
      <c r="CU36" s="166"/>
      <c r="CV36" s="166"/>
      <c r="CW36" s="166"/>
      <c r="CX36" s="166"/>
      <c r="CY36" s="166"/>
      <c r="CZ36" s="166"/>
      <c r="DA36" s="166"/>
      <c r="DB36" s="166"/>
      <c r="DC36" s="166"/>
      <c r="DD36" s="166"/>
      <c r="DE36" s="166"/>
    </row>
    <row r="37" spans="1:109" s="17" customFormat="1">
      <c r="A37" s="176" t="s">
        <v>115</v>
      </c>
      <c r="B37" s="177"/>
      <c r="C37" s="178"/>
      <c r="D37" s="61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90" t="s">
        <v>118</v>
      </c>
      <c r="Z37" s="63"/>
      <c r="AA37" s="63"/>
      <c r="AB37" s="63"/>
      <c r="AC37" s="63"/>
      <c r="AD37" s="63"/>
      <c r="AE37" s="64"/>
      <c r="AF37" s="63"/>
      <c r="AG37" s="65"/>
      <c r="AH37" s="63"/>
      <c r="AI37" s="63"/>
      <c r="AJ37" s="63"/>
      <c r="AK37" s="66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4"/>
      <c r="BX37" s="164"/>
      <c r="BY37" s="164"/>
      <c r="BZ37" s="164"/>
      <c r="CA37" s="164"/>
      <c r="CB37" s="164"/>
      <c r="CC37" s="164"/>
      <c r="CD37" s="164"/>
      <c r="CE37" s="164"/>
      <c r="CF37" s="164"/>
      <c r="CG37" s="164"/>
      <c r="CH37" s="164"/>
      <c r="CI37" s="164"/>
      <c r="CJ37" s="164"/>
      <c r="CK37" s="164"/>
      <c r="CL37" s="164"/>
      <c r="CM37" s="164"/>
      <c r="CN37" s="164"/>
      <c r="CO37" s="164"/>
      <c r="CP37" s="164"/>
      <c r="CQ37" s="164"/>
      <c r="CR37" s="164"/>
      <c r="CS37" s="164"/>
      <c r="CT37" s="164"/>
      <c r="CU37" s="164"/>
      <c r="CV37" s="164"/>
      <c r="CW37" s="164"/>
      <c r="CX37" s="164"/>
      <c r="CY37" s="164"/>
      <c r="CZ37" s="164"/>
      <c r="DA37" s="164"/>
      <c r="DB37" s="164"/>
      <c r="DC37" s="164"/>
      <c r="DD37" s="164"/>
      <c r="DE37" s="164"/>
    </row>
    <row r="38" spans="1:109" s="19" customFormat="1" ht="26.25" thickBot="1">
      <c r="A38" s="179" t="s">
        <v>116</v>
      </c>
      <c r="B38" s="180"/>
      <c r="C38" s="181"/>
      <c r="D38" s="67"/>
      <c r="E38" s="68"/>
      <c r="F38" s="68"/>
      <c r="G38" s="69"/>
      <c r="H38" s="69"/>
      <c r="I38" s="68"/>
      <c r="J38" s="69"/>
      <c r="K38" s="68"/>
      <c r="L38" s="69"/>
      <c r="M38" s="69"/>
      <c r="N38" s="69"/>
      <c r="O38" s="68"/>
      <c r="P38" s="68"/>
      <c r="Q38" s="69"/>
      <c r="R38" s="68"/>
      <c r="S38" s="69"/>
      <c r="T38" s="69"/>
      <c r="U38" s="68"/>
      <c r="V38" s="68"/>
      <c r="W38" s="68"/>
      <c r="X38" s="69"/>
      <c r="Y38" s="91" t="s">
        <v>130</v>
      </c>
      <c r="Z38" s="68"/>
      <c r="AA38" s="69"/>
      <c r="AB38" s="68"/>
      <c r="AC38" s="69"/>
      <c r="AD38" s="68"/>
      <c r="AE38" s="70"/>
      <c r="AF38" s="69"/>
      <c r="AG38" s="71"/>
      <c r="AH38" s="69"/>
      <c r="AI38" s="69"/>
      <c r="AJ38" s="69"/>
      <c r="AK38" s="72"/>
      <c r="AL38" s="17"/>
      <c r="AM38" s="164"/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4"/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64"/>
      <c r="CJ38" s="164"/>
      <c r="CK38" s="164"/>
      <c r="CL38" s="164"/>
      <c r="CM38" s="164"/>
      <c r="CN38" s="164"/>
      <c r="CO38" s="164"/>
      <c r="CP38" s="164"/>
      <c r="CQ38" s="164"/>
      <c r="CR38" s="164"/>
      <c r="CS38" s="164"/>
      <c r="CT38" s="164"/>
      <c r="CU38" s="164"/>
      <c r="CV38" s="164"/>
      <c r="CW38" s="164"/>
      <c r="CX38" s="164"/>
      <c r="CY38" s="164"/>
      <c r="CZ38" s="164"/>
      <c r="DA38" s="164"/>
      <c r="DB38" s="164"/>
      <c r="DC38" s="164"/>
      <c r="DD38" s="164"/>
      <c r="DE38" s="164"/>
    </row>
    <row r="39" spans="1:109" s="18" customFormat="1">
      <c r="A39" s="42" t="s">
        <v>129</v>
      </c>
      <c r="B39" s="31">
        <v>40267</v>
      </c>
      <c r="C39" s="33" t="s">
        <v>36</v>
      </c>
      <c r="D39" s="73" t="s">
        <v>44</v>
      </c>
      <c r="E39" s="74">
        <v>2.5</v>
      </c>
      <c r="F39" s="74">
        <v>0.39</v>
      </c>
      <c r="G39" s="74">
        <v>73.599999999999994</v>
      </c>
      <c r="H39" s="74" t="s">
        <v>37</v>
      </c>
      <c r="I39" s="75" t="s">
        <v>71</v>
      </c>
      <c r="J39" s="75" t="s">
        <v>44</v>
      </c>
      <c r="K39" s="75">
        <v>94.1</v>
      </c>
      <c r="L39" s="75">
        <v>6.0999999999999999E-2</v>
      </c>
      <c r="M39" s="75">
        <v>5.7000000000000002E-2</v>
      </c>
      <c r="N39" s="75" t="s">
        <v>41</v>
      </c>
      <c r="O39" s="75">
        <v>0.81</v>
      </c>
      <c r="P39" s="75">
        <v>15</v>
      </c>
      <c r="Q39" s="75"/>
      <c r="R39" s="75">
        <v>1.33</v>
      </c>
      <c r="S39" s="75">
        <v>6.8999999999999999E-3</v>
      </c>
      <c r="T39" s="75">
        <v>47.6</v>
      </c>
      <c r="U39" s="75">
        <v>5.69</v>
      </c>
      <c r="V39" s="76">
        <v>1.47</v>
      </c>
      <c r="W39" s="76">
        <v>5.55</v>
      </c>
      <c r="X39" s="76">
        <v>2.27</v>
      </c>
      <c r="Y39" s="76">
        <v>0.19900000000000001</v>
      </c>
      <c r="Z39" s="76">
        <v>0.16</v>
      </c>
      <c r="AA39" s="76">
        <v>67</v>
      </c>
      <c r="AB39" s="76">
        <v>1.94</v>
      </c>
      <c r="AC39" s="76">
        <v>5070</v>
      </c>
      <c r="AD39" s="76" t="s">
        <v>71</v>
      </c>
      <c r="AE39" s="77">
        <v>406</v>
      </c>
      <c r="AF39" s="76" t="s">
        <v>40</v>
      </c>
      <c r="AG39" s="78">
        <v>8.0000000000000002E-3</v>
      </c>
      <c r="AH39" s="79">
        <v>10.6</v>
      </c>
      <c r="AI39" s="79" t="s">
        <v>39</v>
      </c>
      <c r="AJ39" s="79">
        <v>13.2</v>
      </c>
      <c r="AK39" s="80" t="s">
        <v>41</v>
      </c>
      <c r="AL39" s="17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4"/>
      <c r="CY39" s="164"/>
      <c r="CZ39" s="164"/>
      <c r="DA39" s="164"/>
      <c r="DB39" s="164"/>
      <c r="DC39" s="164"/>
      <c r="DD39" s="164"/>
      <c r="DE39" s="164"/>
    </row>
    <row r="40" spans="1:109" s="18" customFormat="1">
      <c r="A40" s="43" t="s">
        <v>129</v>
      </c>
      <c r="B40" s="32">
        <v>40267</v>
      </c>
      <c r="C40" s="34" t="s">
        <v>43</v>
      </c>
      <c r="D40" s="81" t="s">
        <v>44</v>
      </c>
      <c r="E40" s="82">
        <v>2</v>
      </c>
      <c r="F40" s="82">
        <v>0.43</v>
      </c>
      <c r="G40" s="82">
        <v>78.5</v>
      </c>
      <c r="H40" s="82" t="s">
        <v>37</v>
      </c>
      <c r="I40" s="83" t="s">
        <v>71</v>
      </c>
      <c r="J40" s="83" t="s">
        <v>44</v>
      </c>
      <c r="K40" s="83">
        <v>98.3</v>
      </c>
      <c r="L40" s="83">
        <v>5.8999999999999997E-2</v>
      </c>
      <c r="M40" s="83">
        <v>7.5999999999999998E-2</v>
      </c>
      <c r="N40" s="83" t="s">
        <v>41</v>
      </c>
      <c r="O40" s="83">
        <v>0.56999999999999995</v>
      </c>
      <c r="P40" s="83">
        <v>30</v>
      </c>
      <c r="Q40" s="83"/>
      <c r="R40" s="83">
        <v>1.41</v>
      </c>
      <c r="S40" s="83">
        <v>7.0000000000000001E-3</v>
      </c>
      <c r="T40" s="83">
        <v>45.9</v>
      </c>
      <c r="U40" s="83">
        <v>6.06</v>
      </c>
      <c r="V40" s="84">
        <v>1.55</v>
      </c>
      <c r="W40" s="84">
        <v>5.28</v>
      </c>
      <c r="X40" s="84">
        <v>2.36</v>
      </c>
      <c r="Y40" s="84">
        <v>0.13700000000000001</v>
      </c>
      <c r="Z40" s="84">
        <v>0.17</v>
      </c>
      <c r="AA40" s="84">
        <v>71</v>
      </c>
      <c r="AB40" s="84">
        <v>1.93</v>
      </c>
      <c r="AC40" s="84">
        <v>4340</v>
      </c>
      <c r="AD40" s="84" t="s">
        <v>71</v>
      </c>
      <c r="AE40" s="85">
        <v>408</v>
      </c>
      <c r="AF40" s="84" t="s">
        <v>40</v>
      </c>
      <c r="AG40" s="86">
        <v>7.0000000000000001E-3</v>
      </c>
      <c r="AH40" s="87">
        <v>10.5</v>
      </c>
      <c r="AI40" s="87" t="s">
        <v>39</v>
      </c>
      <c r="AJ40" s="87">
        <v>13.3</v>
      </c>
      <c r="AK40" s="88" t="s">
        <v>41</v>
      </c>
      <c r="AL40" s="17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164"/>
      <c r="BV40" s="164"/>
      <c r="BW40" s="164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164"/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64"/>
      <c r="CW40" s="164"/>
      <c r="CX40" s="164"/>
      <c r="CY40" s="164"/>
      <c r="CZ40" s="164"/>
      <c r="DA40" s="164"/>
      <c r="DB40" s="164"/>
      <c r="DC40" s="164"/>
      <c r="DD40" s="164"/>
      <c r="DE40" s="164"/>
    </row>
    <row r="41" spans="1:109" s="16" customFormat="1">
      <c r="A41" s="182" t="s">
        <v>46</v>
      </c>
      <c r="B41" s="183"/>
      <c r="C41" s="184"/>
      <c r="D41" s="58" t="str">
        <f>IFERROR((((2*(ABS((D39-D40))))/(D40+D39))*100),Refs!$C$9)</f>
        <v>N/A</v>
      </c>
      <c r="E41" s="59">
        <f>IFERROR((((2*(ABS((E39-E40))))/(E40+E39))*100),Refs!$C$9)</f>
        <v>22.222222222222221</v>
      </c>
      <c r="F41" s="59">
        <f>IFERROR((((2*(ABS((F39-F40))))/(F40+F39))*100),Refs!$C$9)</f>
        <v>9.7560975609756042</v>
      </c>
      <c r="G41" s="59">
        <f>IFERROR((((2*(ABS((G39-G40))))/(G40+G39))*100),Refs!$C$9)</f>
        <v>6.4431295200526053</v>
      </c>
      <c r="H41" s="59" t="str">
        <f>IFERROR((((2*(ABS((H39-H40))))/(H40+H39))*100),Refs!$C$9)</f>
        <v>N/A</v>
      </c>
      <c r="I41" s="59" t="str">
        <f>IFERROR((((2*(ABS((I39-I40))))/(I40+I39))*100),Refs!$C$9)</f>
        <v>N/A</v>
      </c>
      <c r="J41" s="59" t="str">
        <f>IFERROR((((2*(ABS((J39-J40))))/(J40+J39))*100),Refs!$C$9)</f>
        <v>N/A</v>
      </c>
      <c r="K41" s="59">
        <f>IFERROR((((2*(ABS((K39-K40))))/(K40+K39))*100),Refs!$C$9)</f>
        <v>4.3659043659043695</v>
      </c>
      <c r="L41" s="59">
        <f>IFERROR((((2*(ABS((L39-L40))))/(L40+L39))*100),Refs!$C$9)</f>
        <v>3.3333333333333366</v>
      </c>
      <c r="M41" s="59">
        <f>IFERROR((((2*(ABS((M39-M40))))/(M40+M39))*100),Refs!$C$9)</f>
        <v>28.571428571428566</v>
      </c>
      <c r="N41" s="59" t="str">
        <f>IFERROR((((2*(ABS((N39-N40))))/(N40+N39))*100),Refs!$C$9)</f>
        <v>N/A</v>
      </c>
      <c r="O41" s="59">
        <f>IFERROR((((2*(ABS((O39-O40))))/(O40+O39))*100),Refs!$C$9)</f>
        <v>34.782608695652186</v>
      </c>
      <c r="P41" s="59">
        <f>IFERROR((((2*(ABS((P39-P40))))/(P40+P39))*100),Refs!$C$9)</f>
        <v>66.666666666666657</v>
      </c>
      <c r="Q41" s="59" t="str">
        <f>IFERROR((((2*(ABS((Q39-Q40))))/(Q40+Q39))*100),Refs!$C$9)</f>
        <v>N/A</v>
      </c>
      <c r="R41" s="59">
        <f>IFERROR((((2*(ABS((R39-R40))))/(R40+R39))*100),Refs!$C$9)</f>
        <v>5.839416058394149</v>
      </c>
      <c r="S41" s="59">
        <f>IFERROR((((2*(ABS((S39-S40))))/(S40+S39))*100),Refs!$C$9)</f>
        <v>1.4388489208633133</v>
      </c>
      <c r="T41" s="59">
        <f>IFERROR((((2*(ABS((T39-T40))))/(T40+T39))*100),Refs!$C$9)</f>
        <v>3.6363636363636425</v>
      </c>
      <c r="U41" s="59">
        <f>IFERROR((((2*(ABS((U39-U40))))/(U40+U39))*100),Refs!$C$9)</f>
        <v>6.2978723404255188</v>
      </c>
      <c r="V41" s="59">
        <f>IFERROR((((2*(ABS((V39-V40))))/(V40+V39))*100),Refs!$C$9)</f>
        <v>5.2980132450331174</v>
      </c>
      <c r="W41" s="59">
        <f>IFERROR((((2*(ABS((W39-W40))))/(W40+W39))*100),Refs!$C$9)</f>
        <v>4.986149584487527</v>
      </c>
      <c r="X41" s="59">
        <f>IFERROR((((2*(ABS((X39-X40))))/(X40+X39))*100),Refs!$C$9)</f>
        <v>3.8876889848812031</v>
      </c>
      <c r="Y41" s="59">
        <f>IFERROR((((2*(ABS((Y39-Y40))))/(Y40+Y39))*100),Refs!$C$9)</f>
        <v>36.904761904761898</v>
      </c>
      <c r="Z41" s="59">
        <f>IFERROR((((2*(ABS((Z39-Z40))))/(Z40+Z39))*100),Refs!$C$9)</f>
        <v>6.0606060606060659</v>
      </c>
      <c r="AA41" s="59">
        <f>IFERROR((((2*(ABS((AA39-AA40))))/(AA40+AA39))*100),Refs!$C$9)</f>
        <v>5.7971014492753623</v>
      </c>
      <c r="AB41" s="59">
        <f>IFERROR((((2*(ABS((AB39-AB40))))/(AB40+AB39))*100),Refs!$C$9)</f>
        <v>0.51679586563307534</v>
      </c>
      <c r="AC41" s="59">
        <f>IFERROR((((2*(ABS((AC39-AC40))))/(AC40+AC39))*100),Refs!$C$9)</f>
        <v>15.515409139213601</v>
      </c>
      <c r="AD41" s="59" t="str">
        <f>IFERROR((((2*(ABS((AD39-AD40))))/(AD40+AD39))*100),Refs!$C$9)</f>
        <v>N/A</v>
      </c>
      <c r="AE41" s="59">
        <f>IFERROR((((2*(ABS((AE39-AE40))))/(AE40+AE39))*100),Refs!$C$9)</f>
        <v>0.49140049140049141</v>
      </c>
      <c r="AF41" s="59" t="str">
        <f>IFERROR((((2*(ABS((AF39-AF40))))/(AF40+AF39))*100),Refs!$C$9)</f>
        <v>N/A</v>
      </c>
      <c r="AG41" s="59">
        <f>IFERROR((((2*(ABS((AG39-AG40))))/(AG40+AG39))*100),Refs!$C$9)</f>
        <v>13.333333333333334</v>
      </c>
      <c r="AH41" s="59">
        <f>IFERROR((((2*(ABS((AH39-AH40))))/(AH40+AH39))*100),Refs!$C$9)</f>
        <v>0.94786729857819563</v>
      </c>
      <c r="AI41" s="59" t="str">
        <f>IFERROR((((2*(ABS((AI39-AI40))))/(AI40+AI39))*100),Refs!$C$9)</f>
        <v>N/A</v>
      </c>
      <c r="AJ41" s="59">
        <f>IFERROR((((2*(ABS((AJ39-AJ40))))/(AJ40+AJ39))*100),Refs!$C$9)</f>
        <v>0.75471698113208618</v>
      </c>
      <c r="AK41" s="60" t="str">
        <f>IFERROR((((2*(ABS((AK39-AK40))))/(AK40+AK39))*100),Refs!$C$9)</f>
        <v>N/A</v>
      </c>
      <c r="AL41" s="1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165"/>
      <c r="CO41" s="165"/>
      <c r="CP41" s="165"/>
      <c r="CQ41" s="165"/>
      <c r="CR41" s="165"/>
      <c r="CS41" s="165"/>
      <c r="CT41" s="165"/>
      <c r="CU41" s="165"/>
      <c r="CV41" s="165"/>
      <c r="CW41" s="165"/>
      <c r="CX41" s="165"/>
      <c r="CY41" s="165"/>
      <c r="CZ41" s="165"/>
      <c r="DA41" s="165"/>
      <c r="DB41" s="165"/>
      <c r="DC41" s="165"/>
      <c r="DD41" s="165"/>
      <c r="DE41" s="165"/>
    </row>
    <row r="42" spans="1:109" s="30" customFormat="1" ht="38.25">
      <c r="A42" s="176" t="s">
        <v>114</v>
      </c>
      <c r="B42" s="177"/>
      <c r="C42" s="178"/>
      <c r="D42" s="61"/>
      <c r="E42" s="62"/>
      <c r="F42" s="62"/>
      <c r="G42" s="63"/>
      <c r="H42" s="63"/>
      <c r="I42" s="62"/>
      <c r="J42" s="63"/>
      <c r="K42" s="62"/>
      <c r="L42" s="63"/>
      <c r="M42" s="63"/>
      <c r="N42" s="63"/>
      <c r="O42" s="62"/>
      <c r="P42" s="26" t="s">
        <v>123</v>
      </c>
      <c r="Q42" s="63"/>
      <c r="R42" s="62"/>
      <c r="S42" s="63"/>
      <c r="T42" s="63"/>
      <c r="U42" s="62"/>
      <c r="V42" s="62"/>
      <c r="W42" s="62"/>
      <c r="X42" s="63"/>
      <c r="Y42" s="26"/>
      <c r="Z42" s="62"/>
      <c r="AA42" s="63"/>
      <c r="AB42" s="62"/>
      <c r="AC42" s="63"/>
      <c r="AD42" s="62"/>
      <c r="AE42" s="64"/>
      <c r="AF42" s="63"/>
      <c r="AG42" s="65"/>
      <c r="AH42" s="63"/>
      <c r="AI42" s="63"/>
      <c r="AJ42" s="63"/>
      <c r="AK42" s="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6"/>
      <c r="BJ42" s="166"/>
      <c r="BK42" s="166"/>
      <c r="BL42" s="166"/>
      <c r="BM42" s="166"/>
      <c r="BN42" s="166"/>
      <c r="BO42" s="166"/>
      <c r="BP42" s="166"/>
      <c r="BQ42" s="166"/>
      <c r="BR42" s="166"/>
      <c r="BS42" s="166"/>
      <c r="BT42" s="166"/>
      <c r="BU42" s="166"/>
      <c r="BV42" s="166"/>
      <c r="BW42" s="166"/>
      <c r="BX42" s="166"/>
      <c r="BY42" s="166"/>
      <c r="BZ42" s="166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66"/>
      <c r="CW42" s="166"/>
      <c r="CX42" s="166"/>
      <c r="CY42" s="166"/>
      <c r="CZ42" s="166"/>
      <c r="DA42" s="166"/>
      <c r="DB42" s="166"/>
      <c r="DC42" s="166"/>
      <c r="DD42" s="166"/>
      <c r="DE42" s="166"/>
    </row>
    <row r="43" spans="1:109" s="17" customFormat="1">
      <c r="A43" s="176" t="s">
        <v>115</v>
      </c>
      <c r="B43" s="177"/>
      <c r="C43" s="178"/>
      <c r="D43" s="61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 t="s">
        <v>118</v>
      </c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4"/>
      <c r="AF43" s="63"/>
      <c r="AG43" s="65"/>
      <c r="AH43" s="63"/>
      <c r="AI43" s="63"/>
      <c r="AJ43" s="63"/>
      <c r="AK43" s="66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  <c r="BN43" s="164"/>
      <c r="BO43" s="164"/>
      <c r="BP43" s="164"/>
      <c r="BQ43" s="164"/>
      <c r="BR43" s="164"/>
      <c r="BS43" s="164"/>
      <c r="BT43" s="164"/>
      <c r="BU43" s="164"/>
      <c r="BV43" s="164"/>
      <c r="BW43" s="164"/>
      <c r="BX43" s="164"/>
      <c r="BY43" s="164"/>
      <c r="BZ43" s="164"/>
      <c r="CA43" s="164"/>
      <c r="CB43" s="164"/>
      <c r="CC43" s="164"/>
      <c r="CD43" s="164"/>
      <c r="CE43" s="164"/>
      <c r="CF43" s="164"/>
      <c r="CG43" s="164"/>
      <c r="CH43" s="164"/>
      <c r="CI43" s="164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64"/>
      <c r="CW43" s="164"/>
      <c r="CX43" s="164"/>
      <c r="CY43" s="164"/>
      <c r="CZ43" s="164"/>
      <c r="DA43" s="164"/>
      <c r="DB43" s="164"/>
      <c r="DC43" s="164"/>
      <c r="DD43" s="164"/>
      <c r="DE43" s="164"/>
    </row>
    <row r="44" spans="1:109" s="19" customFormat="1" ht="26.25" thickBot="1">
      <c r="A44" s="179" t="s">
        <v>116</v>
      </c>
      <c r="B44" s="180"/>
      <c r="C44" s="181"/>
      <c r="D44" s="67"/>
      <c r="E44" s="68"/>
      <c r="F44" s="68"/>
      <c r="G44" s="69"/>
      <c r="H44" s="69"/>
      <c r="I44" s="68"/>
      <c r="J44" s="69"/>
      <c r="K44" s="68"/>
      <c r="L44" s="69"/>
      <c r="M44" s="69"/>
      <c r="N44" s="69"/>
      <c r="O44" s="68"/>
      <c r="P44" s="36" t="s">
        <v>130</v>
      </c>
      <c r="Q44" s="69"/>
      <c r="R44" s="68"/>
      <c r="S44" s="69"/>
      <c r="T44" s="69"/>
      <c r="U44" s="68"/>
      <c r="V44" s="68"/>
      <c r="W44" s="68"/>
      <c r="X44" s="69"/>
      <c r="Y44" s="36"/>
      <c r="Z44" s="68"/>
      <c r="AA44" s="69"/>
      <c r="AB44" s="68"/>
      <c r="AC44" s="69"/>
      <c r="AD44" s="68"/>
      <c r="AE44" s="70"/>
      <c r="AF44" s="69"/>
      <c r="AG44" s="71"/>
      <c r="AH44" s="69"/>
      <c r="AI44" s="69"/>
      <c r="AJ44" s="69"/>
      <c r="AK44" s="72"/>
      <c r="AL44" s="17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4"/>
      <c r="DD44" s="164"/>
      <c r="DE44" s="164"/>
    </row>
    <row r="45" spans="1:109" s="14" customFormat="1" ht="12.75">
      <c r="A45" s="20" t="s">
        <v>120</v>
      </c>
      <c r="B45" s="21">
        <v>40275</v>
      </c>
      <c r="C45" s="22" t="s">
        <v>36</v>
      </c>
      <c r="D45" s="73" t="s">
        <v>72</v>
      </c>
      <c r="E45" s="74">
        <v>5</v>
      </c>
      <c r="F45" s="74">
        <v>0.4</v>
      </c>
      <c r="G45" s="74">
        <v>46.6</v>
      </c>
      <c r="H45" s="74" t="s">
        <v>132</v>
      </c>
      <c r="I45" s="75" t="s">
        <v>74</v>
      </c>
      <c r="J45" s="75" t="s">
        <v>72</v>
      </c>
      <c r="K45" s="75">
        <v>471</v>
      </c>
      <c r="L45" s="75">
        <v>1.94</v>
      </c>
      <c r="M45" s="75">
        <v>0.06</v>
      </c>
      <c r="N45" s="75" t="s">
        <v>40</v>
      </c>
      <c r="O45" s="75">
        <v>2.2000000000000002</v>
      </c>
      <c r="P45" s="75">
        <v>13</v>
      </c>
      <c r="Q45" s="75"/>
      <c r="R45" s="75">
        <v>6.4</v>
      </c>
      <c r="S45" s="75">
        <v>2.5000000000000001E-2</v>
      </c>
      <c r="T45" s="75">
        <v>488</v>
      </c>
      <c r="U45" s="75">
        <v>0.4</v>
      </c>
      <c r="V45" s="76">
        <v>0.7</v>
      </c>
      <c r="W45" s="76">
        <v>15.9</v>
      </c>
      <c r="X45" s="76">
        <v>130</v>
      </c>
      <c r="Y45" s="76">
        <v>0.24</v>
      </c>
      <c r="Z45" s="76" t="s">
        <v>41</v>
      </c>
      <c r="AA45" s="76">
        <v>819</v>
      </c>
      <c r="AB45" s="76">
        <v>0.8</v>
      </c>
      <c r="AC45" s="76">
        <v>5870</v>
      </c>
      <c r="AD45" s="76" t="s">
        <v>74</v>
      </c>
      <c r="AE45" s="77">
        <v>1640</v>
      </c>
      <c r="AF45" s="76">
        <v>4</v>
      </c>
      <c r="AG45" s="78" t="s">
        <v>71</v>
      </c>
      <c r="AH45" s="79">
        <v>57.7</v>
      </c>
      <c r="AI45" s="79" t="s">
        <v>134</v>
      </c>
      <c r="AJ45" s="79">
        <v>3500</v>
      </c>
      <c r="AK45" s="80" t="s">
        <v>40</v>
      </c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  <c r="BR45" s="167"/>
      <c r="BS45" s="167"/>
      <c r="BT45" s="167"/>
      <c r="BU45" s="167"/>
      <c r="BV45" s="167"/>
      <c r="BW45" s="167"/>
      <c r="BX45" s="167"/>
      <c r="BY45" s="167"/>
      <c r="BZ45" s="167"/>
      <c r="CA45" s="167"/>
      <c r="CB45" s="167"/>
      <c r="CC45" s="167"/>
      <c r="CD45" s="167"/>
      <c r="CE45" s="167"/>
      <c r="CF45" s="167"/>
      <c r="CG45" s="167"/>
      <c r="CH45" s="167"/>
      <c r="CI45" s="167"/>
      <c r="CJ45" s="167"/>
      <c r="CK45" s="167"/>
      <c r="CL45" s="167"/>
      <c r="CM45" s="167"/>
      <c r="CN45" s="167"/>
      <c r="CO45" s="167"/>
      <c r="CP45" s="167"/>
      <c r="CQ45" s="167"/>
      <c r="CR45" s="167"/>
      <c r="CS45" s="167"/>
      <c r="CT45" s="167"/>
      <c r="CU45" s="167"/>
      <c r="CV45" s="167"/>
      <c r="CW45" s="167"/>
      <c r="CX45" s="167"/>
      <c r="CY45" s="167"/>
      <c r="CZ45" s="167"/>
      <c r="DA45" s="167"/>
      <c r="DB45" s="167"/>
      <c r="DC45" s="167"/>
      <c r="DD45" s="167"/>
      <c r="DE45" s="167"/>
    </row>
    <row r="46" spans="1:109" s="14" customFormat="1" ht="12.75">
      <c r="A46" s="38" t="s">
        <v>120</v>
      </c>
      <c r="B46" s="23">
        <v>40275</v>
      </c>
      <c r="C46" s="24" t="s">
        <v>43</v>
      </c>
      <c r="D46" s="81">
        <v>0.06</v>
      </c>
      <c r="E46" s="82">
        <v>6</v>
      </c>
      <c r="F46" s="82">
        <v>0.4</v>
      </c>
      <c r="G46" s="82">
        <v>46.2</v>
      </c>
      <c r="H46" s="82" t="s">
        <v>132</v>
      </c>
      <c r="I46" s="83" t="s">
        <v>74</v>
      </c>
      <c r="J46" s="83" t="s">
        <v>72</v>
      </c>
      <c r="K46" s="83">
        <v>450</v>
      </c>
      <c r="L46" s="83">
        <v>1.85</v>
      </c>
      <c r="M46" s="83">
        <v>0.06</v>
      </c>
      <c r="N46" s="83" t="s">
        <v>40</v>
      </c>
      <c r="O46" s="83">
        <v>2</v>
      </c>
      <c r="P46" s="83">
        <v>14</v>
      </c>
      <c r="Q46" s="83"/>
      <c r="R46" s="83">
        <v>6.2</v>
      </c>
      <c r="S46" s="83">
        <v>2.4E-2</v>
      </c>
      <c r="T46" s="83">
        <v>456</v>
      </c>
      <c r="U46" s="83">
        <v>0.5</v>
      </c>
      <c r="V46" s="84">
        <v>0.9</v>
      </c>
      <c r="W46" s="84">
        <v>15.4</v>
      </c>
      <c r="X46" s="84">
        <v>118</v>
      </c>
      <c r="Y46" s="84">
        <v>0.25</v>
      </c>
      <c r="Z46" s="84">
        <v>0.2</v>
      </c>
      <c r="AA46" s="84">
        <v>788</v>
      </c>
      <c r="AB46" s="84">
        <v>0.8</v>
      </c>
      <c r="AC46" s="84">
        <v>5830</v>
      </c>
      <c r="AD46" s="84" t="s">
        <v>74</v>
      </c>
      <c r="AE46" s="85">
        <v>1550</v>
      </c>
      <c r="AF46" s="84" t="s">
        <v>133</v>
      </c>
      <c r="AG46" s="86" t="s">
        <v>71</v>
      </c>
      <c r="AH46" s="87">
        <v>55.3</v>
      </c>
      <c r="AI46" s="87" t="s">
        <v>134</v>
      </c>
      <c r="AJ46" s="87">
        <v>3170</v>
      </c>
      <c r="AK46" s="88" t="s">
        <v>40</v>
      </c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7"/>
      <c r="CY46" s="167"/>
      <c r="CZ46" s="167"/>
      <c r="DA46" s="167"/>
      <c r="DB46" s="167"/>
      <c r="DC46" s="167"/>
      <c r="DD46" s="167"/>
      <c r="DE46" s="167"/>
    </row>
    <row r="47" spans="1:109" s="16" customFormat="1">
      <c r="A47" s="187" t="s">
        <v>46</v>
      </c>
      <c r="B47" s="188"/>
      <c r="C47" s="189"/>
      <c r="D47" s="58" t="str">
        <f>IFERROR((((2*(ABS((D45-D46))))/(D46+D45))*100),Refs!$C$9)</f>
        <v>N/A</v>
      </c>
      <c r="E47" s="59">
        <f>IFERROR((((2*(ABS((E45-E46))))/(E46+E45))*100),Refs!$C$9)</f>
        <v>18.181818181818183</v>
      </c>
      <c r="F47" s="59">
        <f>IFERROR((((2*(ABS((F45-F46))))/(F46+F45))*100),Refs!$C$9)</f>
        <v>0</v>
      </c>
      <c r="G47" s="59">
        <f>IFERROR((((2*(ABS((G45-G46))))/(G46+G45))*100),Refs!$C$9)</f>
        <v>0.86206896551723822</v>
      </c>
      <c r="H47" s="59" t="str">
        <f>IFERROR((((2*(ABS((H45-H46))))/(H46+H45))*100),Refs!$C$9)</f>
        <v>N/A</v>
      </c>
      <c r="I47" s="59" t="str">
        <f>IFERROR((((2*(ABS((I45-I46))))/(I46+I45))*100),Refs!$C$9)</f>
        <v>N/A</v>
      </c>
      <c r="J47" s="59" t="str">
        <f>IFERROR((((2*(ABS((J45-J46))))/(J46+J45))*100),Refs!$C$9)</f>
        <v>N/A</v>
      </c>
      <c r="K47" s="59">
        <f>IFERROR((((2*(ABS((K45-K46))))/(K46+K45))*100),Refs!$C$9)</f>
        <v>4.5602605863192185</v>
      </c>
      <c r="L47" s="59">
        <f>IFERROR((((2*(ABS((L45-L46))))/(L46+L45))*100),Refs!$C$9)</f>
        <v>4.7493403693931322</v>
      </c>
      <c r="M47" s="59">
        <f>IFERROR((((2*(ABS((M45-M46))))/(M46+M45))*100),Refs!$C$9)</f>
        <v>0</v>
      </c>
      <c r="N47" s="59" t="str">
        <f>IFERROR((((2*(ABS((N45-N46))))/(N46+N45))*100),Refs!$C$9)</f>
        <v>N/A</v>
      </c>
      <c r="O47" s="59">
        <f>IFERROR((((2*(ABS((O45-O46))))/(O46+O45))*100),Refs!$C$9)</f>
        <v>9.5238095238095308</v>
      </c>
      <c r="P47" s="59">
        <f>IFERROR((((2*(ABS((P45-P46))))/(P46+P45))*100),Refs!$C$9)</f>
        <v>7.4074074074074066</v>
      </c>
      <c r="Q47" s="59" t="str">
        <f>IFERROR((((2*(ABS((Q45-Q46))))/(Q46+Q45))*100),Refs!$C$9)</f>
        <v>N/A</v>
      </c>
      <c r="R47" s="59">
        <f>IFERROR((((2*(ABS((R45-R46))))/(R46+R45))*100),Refs!$C$9)</f>
        <v>3.1746031746031771</v>
      </c>
      <c r="S47" s="59">
        <f>IFERROR((((2*(ABS((S45-S46))))/(S46+S45))*100),Refs!$C$9)</f>
        <v>4.0816326530612272</v>
      </c>
      <c r="T47" s="59">
        <f>IFERROR((((2*(ABS((T45-T46))))/(T46+T45))*100),Refs!$C$9)</f>
        <v>6.7796610169491522</v>
      </c>
      <c r="U47" s="59">
        <f>IFERROR((((2*(ABS((U45-U46))))/(U46+U45))*100),Refs!$C$9)</f>
        <v>22.222222222222214</v>
      </c>
      <c r="V47" s="59">
        <f>IFERROR((((2*(ABS((V45-V46))))/(V46+V45))*100),Refs!$C$9)</f>
        <v>25.000000000000007</v>
      </c>
      <c r="W47" s="59">
        <f>IFERROR((((2*(ABS((W45-W46))))/(W46+W45))*100),Refs!$C$9)</f>
        <v>3.1948881789137378</v>
      </c>
      <c r="X47" s="59">
        <f>IFERROR((((2*(ABS((X45-X46))))/(X46+X45))*100),Refs!$C$9)</f>
        <v>9.67741935483871</v>
      </c>
      <c r="Y47" s="59">
        <f>IFERROR((((2*(ABS((Y45-Y46))))/(Y46+Y45))*100),Refs!$C$9)</f>
        <v>4.0816326530612281</v>
      </c>
      <c r="Z47" s="59" t="str">
        <f>IFERROR((((2*(ABS((Z45-Z46))))/(Z46+Z45))*100),Refs!$C$9)</f>
        <v>N/A</v>
      </c>
      <c r="AA47" s="59">
        <f>IFERROR((((2*(ABS((AA45-AA46))))/(AA46+AA45))*100),Refs!$C$9)</f>
        <v>3.8581207218419413</v>
      </c>
      <c r="AB47" s="59">
        <f>IFERROR((((2*(ABS((AB45-AB46))))/(AB46+AB45))*100),Refs!$C$9)</f>
        <v>0</v>
      </c>
      <c r="AC47" s="59">
        <f>IFERROR((((2*(ABS((AC45-AC46))))/(AC46+AC45))*100),Refs!$C$9)</f>
        <v>0.68376068376068377</v>
      </c>
      <c r="AD47" s="59" t="str">
        <f>IFERROR((((2*(ABS((AD45-AD46))))/(AD46+AD45))*100),Refs!$C$9)</f>
        <v>N/A</v>
      </c>
      <c r="AE47" s="59">
        <f>IFERROR((((2*(ABS((AE45-AE46))))/(AE46+AE45))*100),Refs!$C$9)</f>
        <v>5.6426332288401255</v>
      </c>
      <c r="AF47" s="59" t="str">
        <f>IFERROR((((2*(ABS((AF45-AF46))))/(AF46+AF45))*100),Refs!$C$9)</f>
        <v>N/A</v>
      </c>
      <c r="AG47" s="59" t="str">
        <f>IFERROR((((2*(ABS((AG45-AG46))))/(AG46+AG45))*100),Refs!$C$9)</f>
        <v>N/A</v>
      </c>
      <c r="AH47" s="59">
        <f>IFERROR((((2*(ABS((AH45-AH46))))/(AH46+AH45))*100),Refs!$C$9)</f>
        <v>4.2477876106194792</v>
      </c>
      <c r="AI47" s="59" t="str">
        <f>IFERROR((((2*(ABS((AI45-AI46))))/(AI46+AI45))*100),Refs!$C$9)</f>
        <v>N/A</v>
      </c>
      <c r="AJ47" s="59">
        <f>IFERROR((((2*(ABS((AJ45-AJ46))))/(AJ46+AJ45))*100),Refs!$C$9)</f>
        <v>9.8950524737631191</v>
      </c>
      <c r="AK47" s="60" t="str">
        <f>IFERROR((((2*(ABS((AK45-AK46))))/(AK46+AK45))*100),Refs!$C$9)</f>
        <v>N/A</v>
      </c>
      <c r="AL47" s="1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</row>
    <row r="48" spans="1:109" s="30" customFormat="1">
      <c r="A48" s="176" t="s">
        <v>114</v>
      </c>
      <c r="B48" s="177"/>
      <c r="C48" s="178"/>
      <c r="D48" s="61"/>
      <c r="E48" s="62"/>
      <c r="F48" s="62"/>
      <c r="G48" s="63"/>
      <c r="H48" s="63"/>
      <c r="I48" s="62"/>
      <c r="J48" s="63"/>
      <c r="K48" s="62"/>
      <c r="L48" s="63"/>
      <c r="M48" s="63"/>
      <c r="N48" s="63"/>
      <c r="O48" s="62"/>
      <c r="P48" s="62"/>
      <c r="Q48" s="63"/>
      <c r="R48" s="62"/>
      <c r="S48" s="63"/>
      <c r="T48" s="63"/>
      <c r="U48" s="62"/>
      <c r="V48" s="62"/>
      <c r="W48" s="62"/>
      <c r="X48" s="63"/>
      <c r="Y48" s="26"/>
      <c r="Z48" s="62"/>
      <c r="AA48" s="63"/>
      <c r="AB48" s="62"/>
      <c r="AC48" s="63"/>
      <c r="AD48" s="62"/>
      <c r="AE48" s="64"/>
      <c r="AF48" s="63"/>
      <c r="AG48" s="65"/>
      <c r="AH48" s="63"/>
      <c r="AI48" s="63"/>
      <c r="AJ48" s="63"/>
      <c r="AK48" s="66"/>
      <c r="AM48" s="166"/>
      <c r="AN48" s="166"/>
      <c r="AO48" s="166"/>
      <c r="AP48" s="166"/>
      <c r="AQ48" s="166"/>
      <c r="AR48" s="166"/>
      <c r="AS48" s="166"/>
      <c r="AT48" s="166"/>
      <c r="AU48" s="166"/>
      <c r="AV48" s="166"/>
      <c r="AW48" s="166"/>
      <c r="AX48" s="166"/>
      <c r="AY48" s="166"/>
      <c r="AZ48" s="166"/>
      <c r="BA48" s="166"/>
      <c r="BB48" s="166"/>
      <c r="BC48" s="166"/>
      <c r="BD48" s="166"/>
      <c r="BE48" s="166"/>
      <c r="BF48" s="166"/>
      <c r="BG48" s="166"/>
      <c r="BH48" s="166"/>
      <c r="BI48" s="166"/>
      <c r="BJ48" s="166"/>
      <c r="BK48" s="166"/>
      <c r="BL48" s="166"/>
      <c r="BM48" s="166"/>
      <c r="BN48" s="166"/>
      <c r="BO48" s="166"/>
      <c r="BP48" s="166"/>
      <c r="BQ48" s="166"/>
      <c r="BR48" s="166"/>
      <c r="BS48" s="166"/>
      <c r="BT48" s="166"/>
      <c r="BU48" s="166"/>
      <c r="BV48" s="166"/>
      <c r="BW48" s="166"/>
      <c r="BX48" s="166"/>
      <c r="BY48" s="166"/>
      <c r="BZ48" s="166"/>
      <c r="CA48" s="166"/>
      <c r="CB48" s="166"/>
      <c r="CC48" s="166"/>
      <c r="CD48" s="166"/>
      <c r="CE48" s="166"/>
      <c r="CF48" s="166"/>
      <c r="CG48" s="166"/>
      <c r="CH48" s="166"/>
      <c r="CI48" s="166"/>
      <c r="CJ48" s="166"/>
      <c r="CK48" s="166"/>
      <c r="CL48" s="166"/>
      <c r="CM48" s="166"/>
      <c r="CN48" s="166"/>
      <c r="CO48" s="166"/>
      <c r="CP48" s="166"/>
      <c r="CQ48" s="166"/>
      <c r="CR48" s="166"/>
      <c r="CS48" s="166"/>
      <c r="CT48" s="166"/>
      <c r="CU48" s="166"/>
      <c r="CV48" s="166"/>
      <c r="CW48" s="166"/>
      <c r="CX48" s="166"/>
      <c r="CY48" s="166"/>
      <c r="CZ48" s="166"/>
      <c r="DA48" s="166"/>
      <c r="DB48" s="166"/>
      <c r="DC48" s="166"/>
      <c r="DD48" s="166"/>
      <c r="DE48" s="166"/>
    </row>
    <row r="49" spans="1:109" s="17" customFormat="1">
      <c r="A49" s="176" t="s">
        <v>115</v>
      </c>
      <c r="B49" s="177"/>
      <c r="C49" s="178"/>
      <c r="D49" s="61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63"/>
      <c r="AG49" s="65"/>
      <c r="AH49" s="63"/>
      <c r="AI49" s="63"/>
      <c r="AJ49" s="63"/>
      <c r="AK49" s="66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4"/>
      <c r="CY49" s="164"/>
      <c r="CZ49" s="164"/>
      <c r="DA49" s="164"/>
      <c r="DB49" s="164"/>
      <c r="DC49" s="164"/>
      <c r="DD49" s="164"/>
      <c r="DE49" s="164"/>
    </row>
    <row r="50" spans="1:109" s="19" customFormat="1" ht="15.75" thickBot="1">
      <c r="A50" s="179" t="s">
        <v>116</v>
      </c>
      <c r="B50" s="180"/>
      <c r="C50" s="181"/>
      <c r="D50" s="67"/>
      <c r="E50" s="68"/>
      <c r="F50" s="68"/>
      <c r="G50" s="69"/>
      <c r="H50" s="69"/>
      <c r="I50" s="68"/>
      <c r="J50" s="69"/>
      <c r="K50" s="68"/>
      <c r="L50" s="69"/>
      <c r="M50" s="69"/>
      <c r="N50" s="69"/>
      <c r="O50" s="68"/>
      <c r="P50" s="68"/>
      <c r="Q50" s="69"/>
      <c r="R50" s="68"/>
      <c r="S50" s="69"/>
      <c r="T50" s="69"/>
      <c r="U50" s="68"/>
      <c r="V50" s="68"/>
      <c r="W50" s="68"/>
      <c r="X50" s="69"/>
      <c r="Y50" s="36"/>
      <c r="Z50" s="68"/>
      <c r="AA50" s="69"/>
      <c r="AB50" s="68"/>
      <c r="AC50" s="69"/>
      <c r="AD50" s="68"/>
      <c r="AE50" s="70"/>
      <c r="AF50" s="69"/>
      <c r="AG50" s="71"/>
      <c r="AH50" s="69"/>
      <c r="AI50" s="69"/>
      <c r="AJ50" s="69"/>
      <c r="AK50" s="72"/>
      <c r="AL50" s="17"/>
      <c r="AM50" s="164"/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164"/>
      <c r="CD50" s="164"/>
      <c r="CE50" s="164"/>
      <c r="CF50" s="164"/>
      <c r="CG50" s="164"/>
      <c r="CH50" s="164"/>
      <c r="CI50" s="164"/>
      <c r="CJ50" s="164"/>
      <c r="CK50" s="164"/>
      <c r="CL50" s="164"/>
      <c r="CM50" s="164"/>
      <c r="CN50" s="164"/>
      <c r="CO50" s="164"/>
      <c r="CP50" s="164"/>
      <c r="CQ50" s="164"/>
      <c r="CR50" s="164"/>
      <c r="CS50" s="164"/>
      <c r="CT50" s="164"/>
      <c r="CU50" s="164"/>
      <c r="CV50" s="164"/>
      <c r="CW50" s="164"/>
      <c r="CX50" s="164"/>
      <c r="CY50" s="164"/>
      <c r="CZ50" s="164"/>
      <c r="DA50" s="164"/>
      <c r="DB50" s="164"/>
      <c r="DC50" s="164"/>
      <c r="DD50" s="164"/>
      <c r="DE50" s="164"/>
    </row>
    <row r="51" spans="1:109" s="18" customFormat="1">
      <c r="A51" s="42" t="s">
        <v>124</v>
      </c>
      <c r="B51" s="31">
        <v>40288</v>
      </c>
      <c r="C51" s="33" t="s">
        <v>36</v>
      </c>
      <c r="D51" s="73" t="s">
        <v>44</v>
      </c>
      <c r="E51" s="74">
        <v>9.5</v>
      </c>
      <c r="F51" s="74">
        <v>0.3</v>
      </c>
      <c r="G51" s="74">
        <v>38.700000000000003</v>
      </c>
      <c r="H51" s="74" t="s">
        <v>131</v>
      </c>
      <c r="I51" s="75" t="s">
        <v>71</v>
      </c>
      <c r="J51" s="75">
        <v>7.0000000000000001E-3</v>
      </c>
      <c r="K51" s="75">
        <v>17.3</v>
      </c>
      <c r="L51" s="75">
        <v>7.0000000000000001E-3</v>
      </c>
      <c r="M51" s="75">
        <v>1.9E-2</v>
      </c>
      <c r="N51" s="75" t="s">
        <v>41</v>
      </c>
      <c r="O51" s="75">
        <v>0.25</v>
      </c>
      <c r="P51" s="75">
        <v>12</v>
      </c>
      <c r="Q51" s="75"/>
      <c r="R51" s="75">
        <v>0.66</v>
      </c>
      <c r="S51" s="75">
        <v>1.4E-3</v>
      </c>
      <c r="T51" s="75">
        <v>2.87</v>
      </c>
      <c r="U51" s="75">
        <v>1.35</v>
      </c>
      <c r="V51" s="76">
        <v>0.71</v>
      </c>
      <c r="W51" s="76">
        <v>2.21</v>
      </c>
      <c r="X51" s="76">
        <v>0.26</v>
      </c>
      <c r="Y51" s="76">
        <v>1.02</v>
      </c>
      <c r="Z51" s="76">
        <v>0.05</v>
      </c>
      <c r="AA51" s="76" t="s">
        <v>135</v>
      </c>
      <c r="AB51" s="76">
        <v>0.19</v>
      </c>
      <c r="AC51" s="76">
        <v>5330</v>
      </c>
      <c r="AD51" s="76" t="s">
        <v>71</v>
      </c>
      <c r="AE51" s="77">
        <v>78.400000000000006</v>
      </c>
      <c r="AF51" s="76" t="s">
        <v>40</v>
      </c>
      <c r="AG51" s="78" t="s">
        <v>45</v>
      </c>
      <c r="AH51" s="79">
        <v>1.45</v>
      </c>
      <c r="AI51" s="79" t="s">
        <v>39</v>
      </c>
      <c r="AJ51" s="79">
        <v>2.2000000000000002</v>
      </c>
      <c r="AK51" s="80" t="s">
        <v>41</v>
      </c>
      <c r="AL51" s="17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64"/>
      <c r="CO51" s="164"/>
      <c r="CP51" s="164"/>
      <c r="CQ51" s="164"/>
      <c r="CR51" s="164"/>
      <c r="CS51" s="164"/>
      <c r="CT51" s="164"/>
      <c r="CU51" s="164"/>
      <c r="CV51" s="164"/>
      <c r="CW51" s="164"/>
      <c r="CX51" s="164"/>
      <c r="CY51" s="164"/>
      <c r="CZ51" s="164"/>
      <c r="DA51" s="164"/>
      <c r="DB51" s="164"/>
      <c r="DC51" s="164"/>
      <c r="DD51" s="164"/>
      <c r="DE51" s="164"/>
    </row>
    <row r="52" spans="1:109" s="18" customFormat="1">
      <c r="A52" s="43" t="s">
        <v>124</v>
      </c>
      <c r="B52" s="32">
        <v>40288</v>
      </c>
      <c r="C52" s="34" t="s">
        <v>43</v>
      </c>
      <c r="D52" s="81">
        <v>6.0000000000000001E-3</v>
      </c>
      <c r="E52" s="82">
        <v>5.4</v>
      </c>
      <c r="F52" s="82">
        <v>0.32</v>
      </c>
      <c r="G52" s="82">
        <v>37.799999999999997</v>
      </c>
      <c r="H52" s="82" t="s">
        <v>131</v>
      </c>
      <c r="I52" s="83" t="s">
        <v>71</v>
      </c>
      <c r="J52" s="83" t="s">
        <v>44</v>
      </c>
      <c r="K52" s="83">
        <v>17.600000000000001</v>
      </c>
      <c r="L52" s="83">
        <v>1.0999999999999999E-2</v>
      </c>
      <c r="M52" s="83">
        <v>1.4999999999999999E-2</v>
      </c>
      <c r="N52" s="83" t="s">
        <v>41</v>
      </c>
      <c r="O52" s="83">
        <v>0.26</v>
      </c>
      <c r="P52" s="83">
        <v>72</v>
      </c>
      <c r="Q52" s="83"/>
      <c r="R52" s="83">
        <v>0.66</v>
      </c>
      <c r="S52" s="83">
        <v>1.4E-3</v>
      </c>
      <c r="T52" s="83">
        <v>2.91</v>
      </c>
      <c r="U52" s="83">
        <v>1.03</v>
      </c>
      <c r="V52" s="84">
        <v>0.69</v>
      </c>
      <c r="W52" s="84">
        <v>2.23</v>
      </c>
      <c r="X52" s="84">
        <v>0.27</v>
      </c>
      <c r="Y52" s="84">
        <v>0.47899999999999998</v>
      </c>
      <c r="Z52" s="84">
        <v>0.05</v>
      </c>
      <c r="AA52" s="84" t="s">
        <v>135</v>
      </c>
      <c r="AB52" s="84">
        <v>0.2</v>
      </c>
      <c r="AC52" s="84">
        <v>5110</v>
      </c>
      <c r="AD52" s="84" t="s">
        <v>71</v>
      </c>
      <c r="AE52" s="85">
        <v>79.7</v>
      </c>
      <c r="AF52" s="84" t="s">
        <v>40</v>
      </c>
      <c r="AG52" s="86" t="s">
        <v>45</v>
      </c>
      <c r="AH52" s="87">
        <v>1.47</v>
      </c>
      <c r="AI52" s="87" t="s">
        <v>39</v>
      </c>
      <c r="AJ52" s="87">
        <v>44.9</v>
      </c>
      <c r="AK52" s="88" t="s">
        <v>41</v>
      </c>
      <c r="AL52" s="17"/>
      <c r="AM52" s="164"/>
      <c r="AN52" s="164"/>
      <c r="AO52" s="164"/>
      <c r="AP52" s="164"/>
      <c r="AQ52" s="164"/>
      <c r="AR52" s="164"/>
      <c r="AS52" s="164"/>
      <c r="AT52" s="164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4"/>
      <c r="BS52" s="164"/>
      <c r="BT52" s="164"/>
      <c r="BU52" s="164"/>
      <c r="BV52" s="164"/>
      <c r="BW52" s="164"/>
      <c r="BX52" s="164"/>
      <c r="BY52" s="164"/>
      <c r="BZ52" s="164"/>
      <c r="CA52" s="164"/>
      <c r="CB52" s="164"/>
      <c r="CC52" s="164"/>
      <c r="CD52" s="164"/>
      <c r="CE52" s="164"/>
      <c r="CF52" s="164"/>
      <c r="CG52" s="164"/>
      <c r="CH52" s="164"/>
      <c r="CI52" s="164"/>
      <c r="CJ52" s="164"/>
      <c r="CK52" s="164"/>
      <c r="CL52" s="164"/>
      <c r="CM52" s="164"/>
      <c r="CN52" s="164"/>
      <c r="CO52" s="164"/>
      <c r="CP52" s="164"/>
      <c r="CQ52" s="164"/>
      <c r="CR52" s="164"/>
      <c r="CS52" s="164"/>
      <c r="CT52" s="164"/>
      <c r="CU52" s="164"/>
      <c r="CV52" s="164"/>
      <c r="CW52" s="164"/>
      <c r="CX52" s="164"/>
      <c r="CY52" s="164"/>
      <c r="CZ52" s="164"/>
      <c r="DA52" s="164"/>
      <c r="DB52" s="164"/>
      <c r="DC52" s="164"/>
      <c r="DD52" s="164"/>
      <c r="DE52" s="164"/>
    </row>
    <row r="53" spans="1:109" s="16" customFormat="1">
      <c r="A53" s="182" t="s">
        <v>46</v>
      </c>
      <c r="B53" s="183"/>
      <c r="C53" s="184"/>
      <c r="D53" s="58" t="str">
        <f>IFERROR((((2*(ABS((D51-D52))))/(D52+D51))*100),Refs!$C$9)</f>
        <v>N/A</v>
      </c>
      <c r="E53" s="59">
        <f>IFERROR((((2*(ABS((E51-E52))))/(E52+E51))*100),Refs!$C$9)</f>
        <v>55.033557046979865</v>
      </c>
      <c r="F53" s="59">
        <f>IFERROR((((2*(ABS((F51-F52))))/(F52+F51))*100),Refs!$C$9)</f>
        <v>6.4516129032258114</v>
      </c>
      <c r="G53" s="59">
        <f>IFERROR((((2*(ABS((G51-G52))))/(G52+G51))*100),Refs!$C$9)</f>
        <v>2.352941176470603</v>
      </c>
      <c r="H53" s="59" t="str">
        <f>IFERROR((((2*(ABS((H51-H52))))/(H52+H51))*100),Refs!$C$9)</f>
        <v>N/A</v>
      </c>
      <c r="I53" s="59" t="str">
        <f>IFERROR((((2*(ABS((I51-I52))))/(I52+I51))*100),Refs!$C$9)</f>
        <v>N/A</v>
      </c>
      <c r="J53" s="59" t="str">
        <f>IFERROR((((2*(ABS((J51-J52))))/(J52+J51))*100),Refs!$C$9)</f>
        <v>N/A</v>
      </c>
      <c r="K53" s="59">
        <f>IFERROR((((2*(ABS((K51-K52))))/(K52+K51))*100),Refs!$C$9)</f>
        <v>1.7191977077363936</v>
      </c>
      <c r="L53" s="59">
        <f>IFERROR((((2*(ABS((L51-L52))))/(L52+L51))*100),Refs!$C$9)</f>
        <v>44.444444444444436</v>
      </c>
      <c r="M53" s="59">
        <f>IFERROR((((2*(ABS((M51-M52))))/(M52+M51))*100),Refs!$C$9)</f>
        <v>23.52941176470588</v>
      </c>
      <c r="N53" s="59" t="str">
        <f>IFERROR((((2*(ABS((N51-N52))))/(N52+N51))*100),Refs!$C$9)</f>
        <v>N/A</v>
      </c>
      <c r="O53" s="59">
        <f>IFERROR((((2*(ABS((O51-O52))))/(O52+O51))*100),Refs!$C$9)</f>
        <v>3.9215686274509838</v>
      </c>
      <c r="P53" s="59">
        <f>IFERROR((((2*(ABS((P51-P52))))/(P52+P51))*100),Refs!$C$9)</f>
        <v>142.85714285714286</v>
      </c>
      <c r="Q53" s="59" t="str">
        <f>IFERROR((((2*(ABS((Q51-Q52))))/(Q52+Q51))*100),Refs!$C$9)</f>
        <v>N/A</v>
      </c>
      <c r="R53" s="59">
        <f>IFERROR((((2*(ABS((R51-R52))))/(R52+R51))*100),Refs!$C$9)</f>
        <v>0</v>
      </c>
      <c r="S53" s="59">
        <f>IFERROR((((2*(ABS((S51-S52))))/(S52+S51))*100),Refs!$C$9)</f>
        <v>0</v>
      </c>
      <c r="T53" s="59">
        <f>IFERROR((((2*(ABS((T51-T52))))/(T52+T51))*100),Refs!$C$9)</f>
        <v>1.3840830449827002</v>
      </c>
      <c r="U53" s="59">
        <f>IFERROR((((2*(ABS((U51-U52))))/(U52+U51))*100),Refs!$C$9)</f>
        <v>26.890756302521012</v>
      </c>
      <c r="V53" s="59">
        <f>IFERROR((((2*(ABS((V51-V52))))/(V52+V51))*100),Refs!$C$9)</f>
        <v>2.8571428571428599</v>
      </c>
      <c r="W53" s="59">
        <f>IFERROR((((2*(ABS((W51-W52))))/(W52+W51))*100),Refs!$C$9)</f>
        <v>0.9009009009009018</v>
      </c>
      <c r="X53" s="59">
        <f>IFERROR((((2*(ABS((X51-X52))))/(X52+X51))*100),Refs!$C$9)</f>
        <v>3.7735849056603805</v>
      </c>
      <c r="Y53" s="59">
        <f>IFERROR((((2*(ABS((Y51-Y52))))/(Y52+Y51))*100),Refs!$C$9)</f>
        <v>72.181454302868573</v>
      </c>
      <c r="Z53" s="59">
        <f>IFERROR((((2*(ABS((Z51-Z52))))/(Z52+Z51))*100),Refs!$C$9)</f>
        <v>0</v>
      </c>
      <c r="AA53" s="59" t="str">
        <f>IFERROR((((2*(ABS((AA51-AA52))))/(AA52+AA51))*100),Refs!$C$9)</f>
        <v>N/A</v>
      </c>
      <c r="AB53" s="59">
        <f>IFERROR((((2*(ABS((AB51-AB52))))/(AB52+AB51))*100),Refs!$C$9)</f>
        <v>5.1282051282051331</v>
      </c>
      <c r="AC53" s="59">
        <f>IFERROR((((2*(ABS((AC51-AC52))))/(AC52+AC51))*100),Refs!$C$9)</f>
        <v>4.2145593869731801</v>
      </c>
      <c r="AD53" s="59" t="str">
        <f>IFERROR((((2*(ABS((AD51-AD52))))/(AD52+AD51))*100),Refs!$C$9)</f>
        <v>N/A</v>
      </c>
      <c r="AE53" s="59">
        <f>IFERROR((((2*(ABS((AE51-AE52))))/(AE52+AE51))*100),Refs!$C$9)</f>
        <v>1.6445287792536332</v>
      </c>
      <c r="AF53" s="59" t="str">
        <f>IFERROR((((2*(ABS((AF51-AF52))))/(AF52+AF51))*100),Refs!$C$9)</f>
        <v>N/A</v>
      </c>
      <c r="AG53" s="59" t="str">
        <f>IFERROR((((2*(ABS((AG51-AG52))))/(AG52+AG51))*100),Refs!$C$9)</f>
        <v>N/A</v>
      </c>
      <c r="AH53" s="59">
        <f>IFERROR((((2*(ABS((AH51-AH52))))/(AH52+AH51))*100),Refs!$C$9)</f>
        <v>1.3698630136986314</v>
      </c>
      <c r="AI53" s="59" t="str">
        <f>IFERROR((((2*(ABS((AI51-AI52))))/(AI52+AI51))*100),Refs!$C$9)</f>
        <v>N/A</v>
      </c>
      <c r="AJ53" s="59">
        <f>IFERROR((((2*(ABS((AJ51-AJ52))))/(AJ52+AJ51))*100),Refs!$C$9)</f>
        <v>181.31634819532906</v>
      </c>
      <c r="AK53" s="60" t="str">
        <f>IFERROR((((2*(ABS((AK51-AK52))))/(AK52+AK51))*100),Refs!$C$9)</f>
        <v>N/A</v>
      </c>
      <c r="AL53" s="1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  <c r="BT53" s="165"/>
      <c r="BU53" s="165"/>
      <c r="BV53" s="165"/>
      <c r="BW53" s="165"/>
      <c r="BX53" s="165"/>
      <c r="BY53" s="165"/>
      <c r="BZ53" s="165"/>
      <c r="CA53" s="165"/>
      <c r="CB53" s="165"/>
      <c r="CC53" s="165"/>
      <c r="CD53" s="165"/>
      <c r="CE53" s="165"/>
      <c r="CF53" s="165"/>
      <c r="CG53" s="165"/>
      <c r="CH53" s="165"/>
      <c r="CI53" s="165"/>
      <c r="CJ53" s="165"/>
      <c r="CK53" s="165"/>
      <c r="CL53" s="165"/>
      <c r="CM53" s="165"/>
      <c r="CN53" s="165"/>
      <c r="CO53" s="165"/>
      <c r="CP53" s="165"/>
      <c r="CQ53" s="165"/>
      <c r="CR53" s="165"/>
      <c r="CS53" s="165"/>
      <c r="CT53" s="165"/>
      <c r="CU53" s="165"/>
      <c r="CV53" s="165"/>
      <c r="CW53" s="165"/>
      <c r="CX53" s="165"/>
      <c r="CY53" s="165"/>
      <c r="CZ53" s="165"/>
      <c r="DA53" s="165"/>
      <c r="DB53" s="165"/>
      <c r="DC53" s="165"/>
      <c r="DD53" s="165"/>
      <c r="DE53" s="165"/>
    </row>
    <row r="54" spans="1:109" s="30" customFormat="1" ht="89.25">
      <c r="A54" s="176" t="s">
        <v>114</v>
      </c>
      <c r="B54" s="177"/>
      <c r="C54" s="178"/>
      <c r="D54" s="61"/>
      <c r="E54" s="89" t="s">
        <v>250</v>
      </c>
      <c r="F54" s="62"/>
      <c r="G54" s="63"/>
      <c r="H54" s="63"/>
      <c r="I54" s="62"/>
      <c r="J54" s="63"/>
      <c r="K54" s="62"/>
      <c r="L54" s="63"/>
      <c r="M54" s="63"/>
      <c r="N54" s="63"/>
      <c r="O54" s="62"/>
      <c r="P54" s="89" t="s">
        <v>251</v>
      </c>
      <c r="Q54" s="63"/>
      <c r="R54" s="62"/>
      <c r="S54" s="63"/>
      <c r="T54" s="63"/>
      <c r="U54" s="62"/>
      <c r="V54" s="62"/>
      <c r="W54" s="62"/>
      <c r="X54" s="63"/>
      <c r="Y54" s="89" t="s">
        <v>250</v>
      </c>
      <c r="Z54" s="62"/>
      <c r="AA54" s="63"/>
      <c r="AB54" s="62"/>
      <c r="AC54" s="63"/>
      <c r="AD54" s="62"/>
      <c r="AE54" s="64"/>
      <c r="AF54" s="63"/>
      <c r="AG54" s="65"/>
      <c r="AH54" s="63"/>
      <c r="AI54" s="63"/>
      <c r="AJ54" s="89" t="s">
        <v>251</v>
      </c>
      <c r="AK54" s="66"/>
      <c r="AM54" s="166"/>
      <c r="AN54" s="166"/>
      <c r="AO54" s="166"/>
      <c r="AP54" s="166"/>
      <c r="AQ54" s="166"/>
      <c r="AR54" s="166"/>
      <c r="AS54" s="166"/>
      <c r="AT54" s="166"/>
      <c r="AU54" s="166"/>
      <c r="AV54" s="166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166"/>
      <c r="BN54" s="166"/>
      <c r="BO54" s="166"/>
      <c r="BP54" s="166"/>
      <c r="BQ54" s="166"/>
      <c r="BR54" s="166"/>
      <c r="BS54" s="166"/>
      <c r="BT54" s="166"/>
      <c r="BU54" s="166"/>
      <c r="BV54" s="166"/>
      <c r="BW54" s="166"/>
      <c r="BX54" s="166"/>
      <c r="BY54" s="166"/>
      <c r="BZ54" s="166"/>
      <c r="CA54" s="166"/>
      <c r="CB54" s="166"/>
      <c r="CC54" s="166"/>
      <c r="CD54" s="166"/>
      <c r="CE54" s="166"/>
      <c r="CF54" s="166"/>
      <c r="CG54" s="166"/>
      <c r="CH54" s="166"/>
      <c r="CI54" s="166"/>
      <c r="CJ54" s="166"/>
      <c r="CK54" s="166"/>
      <c r="CL54" s="166"/>
      <c r="CM54" s="166"/>
      <c r="CN54" s="166"/>
      <c r="CO54" s="166"/>
      <c r="CP54" s="166"/>
      <c r="CQ54" s="166"/>
      <c r="CR54" s="166"/>
      <c r="CS54" s="166"/>
      <c r="CT54" s="166"/>
      <c r="CU54" s="166"/>
      <c r="CV54" s="166"/>
      <c r="CW54" s="166"/>
      <c r="CX54" s="166"/>
      <c r="CY54" s="166"/>
      <c r="CZ54" s="166"/>
      <c r="DA54" s="166"/>
      <c r="DB54" s="166"/>
      <c r="DC54" s="166"/>
      <c r="DD54" s="166"/>
      <c r="DE54" s="166"/>
    </row>
    <row r="55" spans="1:109" s="41" customFormat="1">
      <c r="A55" s="176" t="s">
        <v>115</v>
      </c>
      <c r="B55" s="177"/>
      <c r="C55" s="178"/>
      <c r="D55" s="100" t="s">
        <v>146</v>
      </c>
      <c r="E55" s="90" t="s">
        <v>146</v>
      </c>
      <c r="F55" s="90" t="s">
        <v>146</v>
      </c>
      <c r="G55" s="90" t="s">
        <v>146</v>
      </c>
      <c r="H55" s="90" t="s">
        <v>146</v>
      </c>
      <c r="I55" s="90" t="s">
        <v>146</v>
      </c>
      <c r="J55" s="90" t="s">
        <v>146</v>
      </c>
      <c r="K55" s="90" t="s">
        <v>146</v>
      </c>
      <c r="L55" s="90" t="s">
        <v>146</v>
      </c>
      <c r="M55" s="90" t="s">
        <v>146</v>
      </c>
      <c r="N55" s="90" t="s">
        <v>146</v>
      </c>
      <c r="O55" s="90" t="s">
        <v>146</v>
      </c>
      <c r="P55" s="90" t="s">
        <v>146</v>
      </c>
      <c r="Q55" s="90" t="s">
        <v>146</v>
      </c>
      <c r="R55" s="90" t="s">
        <v>146</v>
      </c>
      <c r="S55" s="90" t="s">
        <v>146</v>
      </c>
      <c r="T55" s="90" t="s">
        <v>146</v>
      </c>
      <c r="U55" s="90" t="s">
        <v>146</v>
      </c>
      <c r="V55" s="90" t="s">
        <v>146</v>
      </c>
      <c r="W55" s="90" t="s">
        <v>146</v>
      </c>
      <c r="X55" s="90" t="s">
        <v>146</v>
      </c>
      <c r="Y55" s="90" t="s">
        <v>146</v>
      </c>
      <c r="Z55" s="90" t="s">
        <v>146</v>
      </c>
      <c r="AA55" s="90" t="s">
        <v>146</v>
      </c>
      <c r="AB55" s="90" t="s">
        <v>146</v>
      </c>
      <c r="AC55" s="90" t="s">
        <v>146</v>
      </c>
      <c r="AD55" s="90" t="s">
        <v>146</v>
      </c>
      <c r="AE55" s="90" t="s">
        <v>146</v>
      </c>
      <c r="AF55" s="90" t="s">
        <v>146</v>
      </c>
      <c r="AG55" s="90" t="s">
        <v>146</v>
      </c>
      <c r="AH55" s="90" t="s">
        <v>146</v>
      </c>
      <c r="AI55" s="90" t="s">
        <v>146</v>
      </c>
      <c r="AJ55" s="90" t="s">
        <v>146</v>
      </c>
      <c r="AK55" s="101" t="s">
        <v>146</v>
      </c>
      <c r="AM55" s="168"/>
      <c r="AN55" s="168"/>
      <c r="AO55" s="168"/>
      <c r="AP55" s="168"/>
      <c r="AQ55" s="168"/>
      <c r="AR55" s="168"/>
      <c r="AS55" s="168"/>
      <c r="AT55" s="168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8"/>
      <c r="BJ55" s="168"/>
      <c r="BK55" s="168"/>
      <c r="BL55" s="168"/>
      <c r="BM55" s="168"/>
      <c r="BN55" s="168"/>
      <c r="BO55" s="168"/>
      <c r="BP55" s="168"/>
      <c r="BQ55" s="168"/>
      <c r="BR55" s="168"/>
      <c r="BS55" s="168"/>
      <c r="BT55" s="168"/>
      <c r="BU55" s="168"/>
      <c r="BV55" s="168"/>
      <c r="BW55" s="168"/>
      <c r="BX55" s="168"/>
      <c r="BY55" s="168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68"/>
      <c r="CW55" s="168"/>
      <c r="CX55" s="168"/>
      <c r="CY55" s="168"/>
      <c r="CZ55" s="168"/>
      <c r="DA55" s="168"/>
      <c r="DB55" s="168"/>
      <c r="DC55" s="168"/>
      <c r="DD55" s="168"/>
      <c r="DE55" s="168"/>
    </row>
    <row r="56" spans="1:109" s="19" customFormat="1" ht="26.25" thickBot="1">
      <c r="A56" s="179" t="s">
        <v>116</v>
      </c>
      <c r="B56" s="180"/>
      <c r="C56" s="181"/>
      <c r="D56" s="96" t="s">
        <v>237</v>
      </c>
      <c r="E56" s="91" t="s">
        <v>237</v>
      </c>
      <c r="F56" s="91" t="s">
        <v>237</v>
      </c>
      <c r="G56" s="91" t="s">
        <v>237</v>
      </c>
      <c r="H56" s="91" t="s">
        <v>237</v>
      </c>
      <c r="I56" s="91" t="s">
        <v>237</v>
      </c>
      <c r="J56" s="91" t="s">
        <v>237</v>
      </c>
      <c r="K56" s="91" t="s">
        <v>237</v>
      </c>
      <c r="L56" s="91" t="s">
        <v>237</v>
      </c>
      <c r="M56" s="91" t="s">
        <v>237</v>
      </c>
      <c r="N56" s="91" t="s">
        <v>237</v>
      </c>
      <c r="O56" s="91" t="s">
        <v>237</v>
      </c>
      <c r="P56" s="91" t="s">
        <v>237</v>
      </c>
      <c r="Q56" s="91" t="s">
        <v>237</v>
      </c>
      <c r="R56" s="91" t="s">
        <v>237</v>
      </c>
      <c r="S56" s="91" t="s">
        <v>237</v>
      </c>
      <c r="T56" s="91" t="s">
        <v>237</v>
      </c>
      <c r="U56" s="91" t="s">
        <v>237</v>
      </c>
      <c r="V56" s="91" t="s">
        <v>237</v>
      </c>
      <c r="W56" s="91" t="s">
        <v>237</v>
      </c>
      <c r="X56" s="91" t="s">
        <v>237</v>
      </c>
      <c r="Y56" s="91" t="s">
        <v>237</v>
      </c>
      <c r="Z56" s="91" t="s">
        <v>237</v>
      </c>
      <c r="AA56" s="91" t="s">
        <v>237</v>
      </c>
      <c r="AB56" s="91" t="s">
        <v>237</v>
      </c>
      <c r="AC56" s="91" t="s">
        <v>237</v>
      </c>
      <c r="AD56" s="91" t="s">
        <v>237</v>
      </c>
      <c r="AE56" s="91" t="s">
        <v>237</v>
      </c>
      <c r="AF56" s="91" t="s">
        <v>237</v>
      </c>
      <c r="AG56" s="91" t="s">
        <v>237</v>
      </c>
      <c r="AH56" s="91" t="s">
        <v>237</v>
      </c>
      <c r="AI56" s="91" t="s">
        <v>237</v>
      </c>
      <c r="AJ56" s="91" t="s">
        <v>237</v>
      </c>
      <c r="AK56" s="99" t="s">
        <v>237</v>
      </c>
      <c r="AL56" s="17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4"/>
      <c r="BS56" s="164"/>
      <c r="BT56" s="164"/>
      <c r="BU56" s="164"/>
      <c r="BV56" s="164"/>
      <c r="BW56" s="164"/>
      <c r="BX56" s="164"/>
      <c r="BY56" s="164"/>
      <c r="BZ56" s="164"/>
      <c r="CA56" s="164"/>
      <c r="CB56" s="164"/>
      <c r="CC56" s="164"/>
      <c r="CD56" s="164"/>
      <c r="CE56" s="164"/>
      <c r="CF56" s="164"/>
      <c r="CG56" s="164"/>
      <c r="CH56" s="164"/>
      <c r="CI56" s="164"/>
      <c r="CJ56" s="164"/>
      <c r="CK56" s="164"/>
      <c r="CL56" s="164"/>
      <c r="CM56" s="164"/>
      <c r="CN56" s="164"/>
      <c r="CO56" s="164"/>
      <c r="CP56" s="164"/>
      <c r="CQ56" s="164"/>
      <c r="CR56" s="164"/>
      <c r="CS56" s="164"/>
      <c r="CT56" s="164"/>
      <c r="CU56" s="164"/>
      <c r="CV56" s="164"/>
      <c r="CW56" s="164"/>
      <c r="CX56" s="164"/>
      <c r="CY56" s="164"/>
      <c r="CZ56" s="164"/>
      <c r="DA56" s="164"/>
      <c r="DB56" s="164"/>
      <c r="DC56" s="164"/>
      <c r="DD56" s="164"/>
      <c r="DE56" s="164"/>
    </row>
    <row r="57" spans="1:109" s="18" customFormat="1">
      <c r="A57" s="42" t="s">
        <v>126</v>
      </c>
      <c r="B57" s="31">
        <v>40288</v>
      </c>
      <c r="C57" s="33" t="s">
        <v>36</v>
      </c>
      <c r="D57" s="73" t="s">
        <v>44</v>
      </c>
      <c r="E57" s="74">
        <v>10.9</v>
      </c>
      <c r="F57" s="74">
        <v>0.3</v>
      </c>
      <c r="G57" s="74">
        <v>37.299999999999997</v>
      </c>
      <c r="H57" s="74" t="s">
        <v>131</v>
      </c>
      <c r="I57" s="75" t="s">
        <v>71</v>
      </c>
      <c r="J57" s="75">
        <v>0.01</v>
      </c>
      <c r="K57" s="75">
        <v>14.9</v>
      </c>
      <c r="L57" s="75">
        <v>6.0000000000000001E-3</v>
      </c>
      <c r="M57" s="75">
        <v>1.7999999999999999E-2</v>
      </c>
      <c r="N57" s="75" t="s">
        <v>41</v>
      </c>
      <c r="O57" s="75">
        <v>0.24</v>
      </c>
      <c r="P57" s="75">
        <v>15</v>
      </c>
      <c r="Q57" s="75"/>
      <c r="R57" s="75">
        <v>0.56999999999999995</v>
      </c>
      <c r="S57" s="75">
        <v>1.4E-3</v>
      </c>
      <c r="T57" s="75">
        <v>2.62</v>
      </c>
      <c r="U57" s="75">
        <v>1.3</v>
      </c>
      <c r="V57" s="76">
        <v>0.66</v>
      </c>
      <c r="W57" s="76">
        <v>1.91</v>
      </c>
      <c r="X57" s="76">
        <v>0.19</v>
      </c>
      <c r="Y57" s="76">
        <v>1.63</v>
      </c>
      <c r="Z57" s="76">
        <v>0.05</v>
      </c>
      <c r="AA57" s="76" t="s">
        <v>135</v>
      </c>
      <c r="AB57" s="76">
        <v>0.19</v>
      </c>
      <c r="AC57" s="76">
        <v>4080</v>
      </c>
      <c r="AD57" s="76" t="s">
        <v>71</v>
      </c>
      <c r="AE57" s="77">
        <v>80.8</v>
      </c>
      <c r="AF57" s="76" t="s">
        <v>40</v>
      </c>
      <c r="AG57" s="78" t="s">
        <v>45</v>
      </c>
      <c r="AH57" s="79">
        <v>1.5</v>
      </c>
      <c r="AI57" s="79" t="s">
        <v>39</v>
      </c>
      <c r="AJ57" s="79">
        <v>2.6</v>
      </c>
      <c r="AK57" s="80" t="s">
        <v>41</v>
      </c>
      <c r="AL57" s="17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  <c r="BT57" s="164"/>
      <c r="BU57" s="164"/>
      <c r="BV57" s="164"/>
      <c r="BW57" s="164"/>
      <c r="BX57" s="164"/>
      <c r="BY57" s="164"/>
      <c r="BZ57" s="164"/>
      <c r="CA57" s="164"/>
      <c r="CB57" s="164"/>
      <c r="CC57" s="164"/>
      <c r="CD57" s="164"/>
      <c r="CE57" s="164"/>
      <c r="CF57" s="164"/>
      <c r="CG57" s="164"/>
      <c r="CH57" s="164"/>
      <c r="CI57" s="164"/>
      <c r="CJ57" s="164"/>
      <c r="CK57" s="164"/>
      <c r="CL57" s="164"/>
      <c r="CM57" s="164"/>
      <c r="CN57" s="164"/>
      <c r="CO57" s="164"/>
      <c r="CP57" s="164"/>
      <c r="CQ57" s="164"/>
      <c r="CR57" s="164"/>
      <c r="CS57" s="164"/>
      <c r="CT57" s="164"/>
      <c r="CU57" s="164"/>
      <c r="CV57" s="164"/>
      <c r="CW57" s="164"/>
      <c r="CX57" s="164"/>
      <c r="CY57" s="164"/>
      <c r="CZ57" s="164"/>
      <c r="DA57" s="164"/>
      <c r="DB57" s="164"/>
      <c r="DC57" s="164"/>
      <c r="DD57" s="164"/>
      <c r="DE57" s="164"/>
    </row>
    <row r="58" spans="1:109" s="18" customFormat="1">
      <c r="A58" s="43" t="s">
        <v>126</v>
      </c>
      <c r="B58" s="32">
        <v>40288</v>
      </c>
      <c r="C58" s="34" t="s">
        <v>43</v>
      </c>
      <c r="D58" s="81">
        <v>6.0000000000000001E-3</v>
      </c>
      <c r="E58" s="82">
        <v>5.4</v>
      </c>
      <c r="F58" s="82">
        <v>0.32</v>
      </c>
      <c r="G58" s="82">
        <v>37.799999999999997</v>
      </c>
      <c r="H58" s="82" t="s">
        <v>131</v>
      </c>
      <c r="I58" s="83" t="s">
        <v>71</v>
      </c>
      <c r="J58" s="83" t="s">
        <v>44</v>
      </c>
      <c r="K58" s="83">
        <v>17.600000000000001</v>
      </c>
      <c r="L58" s="83">
        <v>1.0999999999999999E-2</v>
      </c>
      <c r="M58" s="83">
        <v>1.4999999999999999E-2</v>
      </c>
      <c r="N58" s="83" t="s">
        <v>41</v>
      </c>
      <c r="O58" s="83">
        <v>0.26</v>
      </c>
      <c r="P58" s="83">
        <v>72</v>
      </c>
      <c r="Q58" s="83"/>
      <c r="R58" s="83">
        <v>0.66</v>
      </c>
      <c r="S58" s="83">
        <v>1.2999999999999999E-3</v>
      </c>
      <c r="T58" s="83">
        <v>2.91</v>
      </c>
      <c r="U58" s="83">
        <v>1.03</v>
      </c>
      <c r="V58" s="84">
        <v>0.69</v>
      </c>
      <c r="W58" s="84">
        <v>2.23</v>
      </c>
      <c r="X58" s="84">
        <v>0.27</v>
      </c>
      <c r="Y58" s="84">
        <v>0.47899999999999998</v>
      </c>
      <c r="Z58" s="84">
        <v>0.05</v>
      </c>
      <c r="AA58" s="84" t="s">
        <v>135</v>
      </c>
      <c r="AB58" s="84">
        <v>0.2</v>
      </c>
      <c r="AC58" s="84">
        <v>5110</v>
      </c>
      <c r="AD58" s="84" t="s">
        <v>71</v>
      </c>
      <c r="AE58" s="85">
        <v>79.7</v>
      </c>
      <c r="AF58" s="84" t="s">
        <v>40</v>
      </c>
      <c r="AG58" s="86" t="s">
        <v>45</v>
      </c>
      <c r="AH58" s="87">
        <v>1.47</v>
      </c>
      <c r="AI58" s="87" t="s">
        <v>39</v>
      </c>
      <c r="AJ58" s="87">
        <v>44.9</v>
      </c>
      <c r="AK58" s="88" t="s">
        <v>41</v>
      </c>
      <c r="AL58" s="17"/>
      <c r="AM58" s="164"/>
      <c r="AN58" s="164"/>
      <c r="AO58" s="164"/>
      <c r="AP58" s="164"/>
      <c r="AQ58" s="164"/>
      <c r="AR58" s="164"/>
      <c r="AS58" s="164"/>
      <c r="AT58" s="164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4"/>
      <c r="BJ58" s="164"/>
      <c r="BK58" s="164"/>
      <c r="BL58" s="164"/>
      <c r="BM58" s="164"/>
      <c r="BN58" s="164"/>
      <c r="BO58" s="164"/>
      <c r="BP58" s="164"/>
      <c r="BQ58" s="164"/>
      <c r="BR58" s="164"/>
      <c r="BS58" s="164"/>
      <c r="BT58" s="164"/>
      <c r="BU58" s="164"/>
      <c r="BV58" s="164"/>
      <c r="BW58" s="164"/>
      <c r="BX58" s="164"/>
      <c r="BY58" s="164"/>
      <c r="BZ58" s="164"/>
      <c r="CA58" s="164"/>
      <c r="CB58" s="164"/>
      <c r="CC58" s="164"/>
      <c r="CD58" s="164"/>
      <c r="CE58" s="164"/>
      <c r="CF58" s="164"/>
      <c r="CG58" s="164"/>
      <c r="CH58" s="164"/>
      <c r="CI58" s="164"/>
      <c r="CJ58" s="164"/>
      <c r="CK58" s="164"/>
      <c r="CL58" s="164"/>
      <c r="CM58" s="164"/>
      <c r="CN58" s="164"/>
      <c r="CO58" s="164"/>
      <c r="CP58" s="164"/>
      <c r="CQ58" s="164"/>
      <c r="CR58" s="164"/>
      <c r="CS58" s="164"/>
      <c r="CT58" s="164"/>
      <c r="CU58" s="164"/>
      <c r="CV58" s="164"/>
      <c r="CW58" s="164"/>
      <c r="CX58" s="164"/>
      <c r="CY58" s="164"/>
      <c r="CZ58" s="164"/>
      <c r="DA58" s="164"/>
      <c r="DB58" s="164"/>
      <c r="DC58" s="164"/>
      <c r="DD58" s="164"/>
      <c r="DE58" s="164"/>
    </row>
    <row r="59" spans="1:109" s="16" customFormat="1">
      <c r="A59" s="182" t="s">
        <v>46</v>
      </c>
      <c r="B59" s="183"/>
      <c r="C59" s="184"/>
      <c r="D59" s="58" t="str">
        <f>IFERROR((((2*(ABS((D57-D58))))/(D58+D57))*100),Refs!$C$9)</f>
        <v>N/A</v>
      </c>
      <c r="E59" s="59">
        <f>IFERROR((((2*(ABS((E57-E58))))/(E58+E57))*100),Refs!$C$9)</f>
        <v>67.484662576687114</v>
      </c>
      <c r="F59" s="59">
        <f>IFERROR((((2*(ABS((F57-F58))))/(F58+F57))*100),Refs!$C$9)</f>
        <v>6.4516129032258114</v>
      </c>
      <c r="G59" s="59">
        <f>IFERROR((((2*(ABS((G57-G58))))/(G58+G57))*100),Refs!$C$9)</f>
        <v>1.3315579227696406</v>
      </c>
      <c r="H59" s="59" t="str">
        <f>IFERROR((((2*(ABS((H57-H58))))/(H58+H57))*100),Refs!$C$9)</f>
        <v>N/A</v>
      </c>
      <c r="I59" s="59" t="str">
        <f>IFERROR((((2*(ABS((I57-I58))))/(I58+I57))*100),Refs!$C$9)</f>
        <v>N/A</v>
      </c>
      <c r="J59" s="59" t="str">
        <f>IFERROR((((2*(ABS((J57-J58))))/(J58+J57))*100),Refs!$C$9)</f>
        <v>N/A</v>
      </c>
      <c r="K59" s="59">
        <f>IFERROR((((2*(ABS((K57-K58))))/(K58+K57))*100),Refs!$C$9)</f>
        <v>16.61538461538462</v>
      </c>
      <c r="L59" s="59">
        <f>IFERROR((((2*(ABS((L57-L58))))/(L58+L57))*100),Refs!$C$9)</f>
        <v>58.823529411764696</v>
      </c>
      <c r="M59" s="59">
        <f>IFERROR((((2*(ABS((M57-M58))))/(M58+M57))*100),Refs!$C$9)</f>
        <v>18.181818181818176</v>
      </c>
      <c r="N59" s="59" t="str">
        <f>IFERROR((((2*(ABS((N57-N58))))/(N58+N57))*100),Refs!$C$9)</f>
        <v>N/A</v>
      </c>
      <c r="O59" s="59">
        <f>IFERROR((((2*(ABS((O57-O58))))/(O58+O57))*100),Refs!$C$9)</f>
        <v>8.0000000000000071</v>
      </c>
      <c r="P59" s="59">
        <f>IFERROR((((2*(ABS((P57-P58))))/(P58+P57))*100),Refs!$C$9)</f>
        <v>131.0344827586207</v>
      </c>
      <c r="Q59" s="59" t="str">
        <f>IFERROR((((2*(ABS((Q57-Q58))))/(Q58+Q57))*100),Refs!$C$9)</f>
        <v>N/A</v>
      </c>
      <c r="R59" s="59">
        <f>IFERROR((((2*(ABS((R57-R58))))/(R58+R57))*100),Refs!$C$9)</f>
        <v>14.634146341463428</v>
      </c>
      <c r="S59" s="59">
        <f>IFERROR((((2*(ABS((S57-S58))))/(S58+S57))*100),Refs!$C$9)</f>
        <v>7.4074074074074101</v>
      </c>
      <c r="T59" s="59">
        <f>IFERROR((((2*(ABS((T57-T58))))/(T58+T57))*100),Refs!$C$9)</f>
        <v>10.488245931283908</v>
      </c>
      <c r="U59" s="59">
        <f>IFERROR((((2*(ABS((U57-U58))))/(U58+U57))*100),Refs!$C$9)</f>
        <v>23.175965665236053</v>
      </c>
      <c r="V59" s="59">
        <f>IFERROR((((2*(ABS((V57-V58))))/(V58+V57))*100),Refs!$C$9)</f>
        <v>4.4444444444444313</v>
      </c>
      <c r="W59" s="59">
        <f>IFERROR((((2*(ABS((W57-W58))))/(W58+W57))*100),Refs!$C$9)</f>
        <v>15.458937198067638</v>
      </c>
      <c r="X59" s="59">
        <f>IFERROR((((2*(ABS((X57-X58))))/(X58+X57))*100),Refs!$C$9)</f>
        <v>34.782608695652179</v>
      </c>
      <c r="Y59" s="59">
        <f>IFERROR((((2*(ABS((Y57-Y58))))/(Y58+Y57))*100),Refs!$C$9)</f>
        <v>109.15125651967756</v>
      </c>
      <c r="Z59" s="59">
        <f>IFERROR((((2*(ABS((Z57-Z58))))/(Z58+Z57))*100),Refs!$C$9)</f>
        <v>0</v>
      </c>
      <c r="AA59" s="59" t="str">
        <f>IFERROR((((2*(ABS((AA57-AA58))))/(AA58+AA57))*100),Refs!$C$9)</f>
        <v>N/A</v>
      </c>
      <c r="AB59" s="59">
        <f>IFERROR((((2*(ABS((AB57-AB58))))/(AB58+AB57))*100),Refs!$C$9)</f>
        <v>5.1282051282051331</v>
      </c>
      <c r="AC59" s="59">
        <f>IFERROR((((2*(ABS((AC57-AC58))))/(AC58+AC57))*100),Refs!$C$9)</f>
        <v>22.415669205658322</v>
      </c>
      <c r="AD59" s="59" t="str">
        <f>IFERROR((((2*(ABS((AD57-AD58))))/(AD58+AD57))*100),Refs!$C$9)</f>
        <v>N/A</v>
      </c>
      <c r="AE59" s="59">
        <f>IFERROR((((2*(ABS((AE57-AE58))))/(AE58+AE57))*100),Refs!$C$9)</f>
        <v>1.3707165109034196</v>
      </c>
      <c r="AF59" s="59" t="str">
        <f>IFERROR((((2*(ABS((AF57-AF58))))/(AF58+AF57))*100),Refs!$C$9)</f>
        <v>N/A</v>
      </c>
      <c r="AG59" s="59" t="str">
        <f>IFERROR((((2*(ABS((AG57-AG58))))/(AG58+AG57))*100),Refs!$C$9)</f>
        <v>N/A</v>
      </c>
      <c r="AH59" s="59">
        <f>IFERROR((((2*(ABS((AH57-AH58))))/(AH58+AH57))*100),Refs!$C$9)</f>
        <v>2.0202020202020221</v>
      </c>
      <c r="AI59" s="59" t="str">
        <f>IFERROR((((2*(ABS((AI57-AI58))))/(AI58+AI57))*100),Refs!$C$9)</f>
        <v>N/A</v>
      </c>
      <c r="AJ59" s="59">
        <f>IFERROR((((2*(ABS((AJ57-AJ58))))/(AJ58+AJ57))*100),Refs!$C$9)</f>
        <v>178.10526315789471</v>
      </c>
      <c r="AK59" s="60" t="str">
        <f>IFERROR((((2*(ABS((AK57-AK58))))/(AK58+AK57))*100),Refs!$C$9)</f>
        <v>N/A</v>
      </c>
      <c r="AL59" s="1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</row>
    <row r="60" spans="1:109" s="30" customFormat="1" ht="114.75">
      <c r="A60" s="176" t="s">
        <v>114</v>
      </c>
      <c r="B60" s="177"/>
      <c r="C60" s="178"/>
      <c r="D60" s="25" t="s">
        <v>233</v>
      </c>
      <c r="E60" s="26" t="s">
        <v>256</v>
      </c>
      <c r="F60" s="26" t="s">
        <v>231</v>
      </c>
      <c r="G60" s="26" t="s">
        <v>231</v>
      </c>
      <c r="H60" s="26" t="s">
        <v>231</v>
      </c>
      <c r="I60" s="26" t="s">
        <v>231</v>
      </c>
      <c r="J60" s="26" t="s">
        <v>231</v>
      </c>
      <c r="K60" s="26" t="s">
        <v>231</v>
      </c>
      <c r="L60" s="26" t="s">
        <v>255</v>
      </c>
      <c r="M60" s="26" t="s">
        <v>231</v>
      </c>
      <c r="N60" s="26" t="s">
        <v>231</v>
      </c>
      <c r="O60" s="26" t="s">
        <v>231</v>
      </c>
      <c r="P60" s="26" t="s">
        <v>254</v>
      </c>
      <c r="Q60" s="26" t="s">
        <v>231</v>
      </c>
      <c r="R60" s="26" t="s">
        <v>231</v>
      </c>
      <c r="S60" s="26" t="s">
        <v>231</v>
      </c>
      <c r="T60" s="26" t="s">
        <v>231</v>
      </c>
      <c r="U60" s="26" t="s">
        <v>231</v>
      </c>
      <c r="V60" s="26" t="s">
        <v>231</v>
      </c>
      <c r="W60" s="26" t="s">
        <v>231</v>
      </c>
      <c r="X60" s="26" t="s">
        <v>231</v>
      </c>
      <c r="Y60" s="26" t="s">
        <v>232</v>
      </c>
      <c r="Z60" s="26" t="s">
        <v>231</v>
      </c>
      <c r="AA60" s="26" t="s">
        <v>231</v>
      </c>
      <c r="AB60" s="26" t="s">
        <v>231</v>
      </c>
      <c r="AC60" s="26" t="s">
        <v>231</v>
      </c>
      <c r="AD60" s="26" t="s">
        <v>231</v>
      </c>
      <c r="AE60" s="27" t="s">
        <v>231</v>
      </c>
      <c r="AF60" s="26" t="s">
        <v>231</v>
      </c>
      <c r="AG60" s="28" t="s">
        <v>231</v>
      </c>
      <c r="AH60" s="26" t="s">
        <v>231</v>
      </c>
      <c r="AI60" s="26" t="s">
        <v>231</v>
      </c>
      <c r="AJ60" s="26" t="s">
        <v>254</v>
      </c>
      <c r="AK60" s="29" t="s">
        <v>231</v>
      </c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166"/>
      <c r="CY60" s="166"/>
      <c r="CZ60" s="166"/>
      <c r="DA60" s="166"/>
      <c r="DB60" s="166"/>
      <c r="DC60" s="166"/>
      <c r="DD60" s="166"/>
      <c r="DE60" s="166"/>
    </row>
    <row r="61" spans="1:109" s="41" customFormat="1">
      <c r="A61" s="176" t="s">
        <v>115</v>
      </c>
      <c r="B61" s="177"/>
      <c r="C61" s="178"/>
      <c r="D61" s="93" t="s">
        <v>118</v>
      </c>
      <c r="E61" s="92" t="s">
        <v>118</v>
      </c>
      <c r="F61" s="92" t="s">
        <v>118</v>
      </c>
      <c r="G61" s="92" t="s">
        <v>118</v>
      </c>
      <c r="H61" s="92" t="s">
        <v>118</v>
      </c>
      <c r="I61" s="92" t="s">
        <v>118</v>
      </c>
      <c r="J61" s="92" t="s">
        <v>118</v>
      </c>
      <c r="K61" s="92" t="s">
        <v>118</v>
      </c>
      <c r="L61" s="92" t="s">
        <v>118</v>
      </c>
      <c r="M61" s="92" t="s">
        <v>118</v>
      </c>
      <c r="N61" s="92" t="s">
        <v>118</v>
      </c>
      <c r="O61" s="92" t="s">
        <v>118</v>
      </c>
      <c r="P61" s="92" t="s">
        <v>118</v>
      </c>
      <c r="Q61" s="92" t="s">
        <v>118</v>
      </c>
      <c r="R61" s="92" t="s">
        <v>118</v>
      </c>
      <c r="S61" s="92" t="s">
        <v>118</v>
      </c>
      <c r="T61" s="92" t="s">
        <v>118</v>
      </c>
      <c r="U61" s="92" t="s">
        <v>118</v>
      </c>
      <c r="V61" s="92" t="s">
        <v>118</v>
      </c>
      <c r="W61" s="92" t="s">
        <v>118</v>
      </c>
      <c r="X61" s="92" t="s">
        <v>118</v>
      </c>
      <c r="Y61" s="92" t="s">
        <v>118</v>
      </c>
      <c r="Z61" s="92" t="s">
        <v>118</v>
      </c>
      <c r="AA61" s="92" t="s">
        <v>118</v>
      </c>
      <c r="AB61" s="92" t="s">
        <v>118</v>
      </c>
      <c r="AC61" s="92" t="s">
        <v>118</v>
      </c>
      <c r="AD61" s="92" t="s">
        <v>118</v>
      </c>
      <c r="AE61" s="92" t="s">
        <v>118</v>
      </c>
      <c r="AF61" s="92" t="s">
        <v>118</v>
      </c>
      <c r="AG61" s="92" t="s">
        <v>118</v>
      </c>
      <c r="AH61" s="92" t="s">
        <v>118</v>
      </c>
      <c r="AI61" s="92" t="s">
        <v>118</v>
      </c>
      <c r="AJ61" s="92" t="s">
        <v>118</v>
      </c>
      <c r="AK61" s="98" t="s">
        <v>118</v>
      </c>
      <c r="AM61" s="168"/>
      <c r="AN61" s="168"/>
      <c r="AO61" s="168"/>
      <c r="AP61" s="168"/>
      <c r="AQ61" s="168"/>
      <c r="AR61" s="168"/>
      <c r="AS61" s="168"/>
      <c r="AT61" s="168"/>
      <c r="AU61" s="168"/>
      <c r="AV61" s="168"/>
      <c r="AW61" s="168"/>
      <c r="AX61" s="168"/>
      <c r="AY61" s="168"/>
      <c r="AZ61" s="168"/>
      <c r="BA61" s="168"/>
      <c r="BB61" s="168"/>
      <c r="BC61" s="168"/>
      <c r="BD61" s="168"/>
      <c r="BE61" s="168"/>
      <c r="BF61" s="168"/>
      <c r="BG61" s="168"/>
      <c r="BH61" s="168"/>
      <c r="BI61" s="168"/>
      <c r="BJ61" s="168"/>
      <c r="BK61" s="168"/>
      <c r="BL61" s="168"/>
      <c r="BM61" s="168"/>
      <c r="BN61" s="168"/>
      <c r="BO61" s="168"/>
      <c r="BP61" s="168"/>
      <c r="BQ61" s="168"/>
      <c r="BR61" s="168"/>
      <c r="BS61" s="168"/>
      <c r="BT61" s="168"/>
      <c r="BU61" s="168"/>
      <c r="BV61" s="168"/>
      <c r="BW61" s="168"/>
      <c r="BX61" s="168"/>
      <c r="BY61" s="168"/>
      <c r="BZ61" s="168"/>
      <c r="CA61" s="168"/>
      <c r="CB61" s="168"/>
      <c r="CC61" s="168"/>
      <c r="CD61" s="168"/>
      <c r="CE61" s="168"/>
      <c r="CF61" s="168"/>
      <c r="CG61" s="168"/>
      <c r="CH61" s="168"/>
      <c r="CI61" s="168"/>
      <c r="CJ61" s="168"/>
      <c r="CK61" s="168"/>
      <c r="CL61" s="168"/>
      <c r="CM61" s="168"/>
      <c r="CN61" s="168"/>
      <c r="CO61" s="168"/>
      <c r="CP61" s="168"/>
      <c r="CQ61" s="168"/>
      <c r="CR61" s="168"/>
      <c r="CS61" s="168"/>
      <c r="CT61" s="168"/>
      <c r="CU61" s="168"/>
      <c r="CV61" s="168"/>
      <c r="CW61" s="168"/>
      <c r="CX61" s="168"/>
      <c r="CY61" s="168"/>
      <c r="CZ61" s="168"/>
      <c r="DA61" s="168"/>
      <c r="DB61" s="168"/>
      <c r="DC61" s="168"/>
      <c r="DD61" s="168"/>
      <c r="DE61" s="168"/>
    </row>
    <row r="62" spans="1:109" s="19" customFormat="1" ht="26.25" thickBot="1">
      <c r="A62" s="179" t="s">
        <v>116</v>
      </c>
      <c r="B62" s="180"/>
      <c r="C62" s="181"/>
      <c r="D62" s="96" t="s">
        <v>246</v>
      </c>
      <c r="E62" s="91" t="s">
        <v>246</v>
      </c>
      <c r="F62" s="91" t="s">
        <v>246</v>
      </c>
      <c r="G62" s="91" t="s">
        <v>246</v>
      </c>
      <c r="H62" s="91" t="s">
        <v>246</v>
      </c>
      <c r="I62" s="91" t="s">
        <v>246</v>
      </c>
      <c r="J62" s="91" t="s">
        <v>246</v>
      </c>
      <c r="K62" s="91" t="s">
        <v>246</v>
      </c>
      <c r="L62" s="91" t="s">
        <v>246</v>
      </c>
      <c r="M62" s="91" t="s">
        <v>246</v>
      </c>
      <c r="N62" s="91" t="s">
        <v>246</v>
      </c>
      <c r="O62" s="91" t="s">
        <v>246</v>
      </c>
      <c r="P62" s="91" t="s">
        <v>246</v>
      </c>
      <c r="Q62" s="91" t="s">
        <v>246</v>
      </c>
      <c r="R62" s="91" t="s">
        <v>246</v>
      </c>
      <c r="S62" s="91" t="s">
        <v>246</v>
      </c>
      <c r="T62" s="91" t="s">
        <v>246</v>
      </c>
      <c r="U62" s="91" t="s">
        <v>246</v>
      </c>
      <c r="V62" s="91" t="s">
        <v>246</v>
      </c>
      <c r="W62" s="91" t="s">
        <v>246</v>
      </c>
      <c r="X62" s="91" t="s">
        <v>246</v>
      </c>
      <c r="Y62" s="91" t="s">
        <v>246</v>
      </c>
      <c r="Z62" s="91" t="s">
        <v>246</v>
      </c>
      <c r="AA62" s="91" t="s">
        <v>246</v>
      </c>
      <c r="AB62" s="91" t="s">
        <v>246</v>
      </c>
      <c r="AC62" s="91" t="s">
        <v>246</v>
      </c>
      <c r="AD62" s="91" t="s">
        <v>246</v>
      </c>
      <c r="AE62" s="91" t="s">
        <v>246</v>
      </c>
      <c r="AF62" s="91" t="s">
        <v>246</v>
      </c>
      <c r="AG62" s="91" t="s">
        <v>246</v>
      </c>
      <c r="AH62" s="91" t="s">
        <v>246</v>
      </c>
      <c r="AI62" s="91" t="s">
        <v>246</v>
      </c>
      <c r="AJ62" s="91" t="s">
        <v>246</v>
      </c>
      <c r="AK62" s="99" t="s">
        <v>246</v>
      </c>
      <c r="AL62" s="17"/>
      <c r="AM62" s="164"/>
      <c r="AN62" s="164"/>
      <c r="AO62" s="164"/>
      <c r="AP62" s="164"/>
      <c r="AQ62" s="164"/>
      <c r="AR62" s="164"/>
      <c r="AS62" s="164"/>
      <c r="AT62" s="164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4"/>
      <c r="BQ62" s="164"/>
      <c r="BR62" s="164"/>
      <c r="BS62" s="164"/>
      <c r="BT62" s="164"/>
      <c r="BU62" s="164"/>
      <c r="BV62" s="164"/>
      <c r="BW62" s="164"/>
      <c r="BX62" s="164"/>
      <c r="BY62" s="164"/>
      <c r="BZ62" s="164"/>
      <c r="CA62" s="164"/>
      <c r="CB62" s="164"/>
      <c r="CC62" s="164"/>
      <c r="CD62" s="164"/>
      <c r="CE62" s="164"/>
      <c r="CF62" s="164"/>
      <c r="CG62" s="164"/>
      <c r="CH62" s="164"/>
      <c r="CI62" s="164"/>
      <c r="CJ62" s="164"/>
      <c r="CK62" s="164"/>
      <c r="CL62" s="164"/>
      <c r="CM62" s="164"/>
      <c r="CN62" s="164"/>
      <c r="CO62" s="164"/>
      <c r="CP62" s="164"/>
      <c r="CQ62" s="164"/>
      <c r="CR62" s="164"/>
      <c r="CS62" s="164"/>
      <c r="CT62" s="164"/>
      <c r="CU62" s="164"/>
      <c r="CV62" s="164"/>
      <c r="CW62" s="164"/>
      <c r="CX62" s="164"/>
      <c r="CY62" s="164"/>
      <c r="CZ62" s="164"/>
      <c r="DA62" s="164"/>
      <c r="DB62" s="164"/>
      <c r="DC62" s="164"/>
      <c r="DD62" s="164"/>
      <c r="DE62" s="164"/>
    </row>
    <row r="63" spans="1:109">
      <c r="D63" s="117"/>
      <c r="E63" s="6" t="s">
        <v>266</v>
      </c>
      <c r="U63" s="117"/>
      <c r="V63" s="6" t="s">
        <v>266</v>
      </c>
    </row>
    <row r="64" spans="1:109">
      <c r="D64" s="118"/>
      <c r="E64" s="6" t="s">
        <v>267</v>
      </c>
      <c r="U64" s="118"/>
      <c r="V64" s="6" t="s">
        <v>267</v>
      </c>
    </row>
    <row r="65" spans="1:109" s="2" customFormat="1">
      <c r="A65" s="170"/>
      <c r="B65" s="170"/>
      <c r="C65" s="170"/>
      <c r="D65" s="8"/>
      <c r="E65" s="8"/>
      <c r="U65" s="8"/>
      <c r="V65" s="8"/>
      <c r="AG65" s="163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50"/>
      <c r="BW65" s="150"/>
      <c r="BX65" s="150"/>
      <c r="BY65" s="150"/>
      <c r="BZ65" s="150"/>
      <c r="CA65" s="150"/>
      <c r="CB65" s="150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150"/>
      <c r="CW65" s="150"/>
      <c r="CX65" s="150"/>
      <c r="CY65" s="150"/>
      <c r="CZ65" s="150"/>
      <c r="DA65" s="150"/>
      <c r="DB65" s="150"/>
      <c r="DC65" s="150"/>
      <c r="DD65" s="150"/>
      <c r="DE65" s="150"/>
    </row>
    <row r="66" spans="1:109" s="2" customFormat="1">
      <c r="A66" s="170"/>
      <c r="B66" s="170"/>
      <c r="C66" s="170"/>
      <c r="D66" s="8"/>
      <c r="E66" s="8"/>
      <c r="U66" s="8"/>
      <c r="V66" s="8"/>
      <c r="AG66" s="163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50"/>
      <c r="BW66" s="150"/>
      <c r="BX66" s="150"/>
      <c r="BY66" s="150"/>
      <c r="BZ66" s="150"/>
      <c r="CA66" s="150"/>
      <c r="CB66" s="150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0"/>
      <c r="DD66" s="150"/>
      <c r="DE66" s="150"/>
    </row>
    <row r="67" spans="1:109" s="2" customFormat="1">
      <c r="A67" s="170"/>
      <c r="B67" s="170"/>
      <c r="C67" s="170"/>
      <c r="D67" s="8"/>
      <c r="E67" s="8"/>
      <c r="U67" s="8"/>
      <c r="V67" s="8"/>
      <c r="AG67" s="163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</row>
    <row r="68" spans="1:109" s="2" customFormat="1">
      <c r="A68" s="170"/>
      <c r="B68" s="170"/>
      <c r="C68" s="170"/>
      <c r="D68" s="8"/>
      <c r="E68" s="8"/>
      <c r="U68" s="8"/>
      <c r="V68" s="8"/>
      <c r="AG68" s="163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T68" s="150"/>
      <c r="CU68" s="150"/>
      <c r="CV68" s="150"/>
      <c r="CW68" s="150"/>
      <c r="CX68" s="150"/>
      <c r="CY68" s="150"/>
      <c r="CZ68" s="150"/>
      <c r="DA68" s="150"/>
      <c r="DB68" s="150"/>
      <c r="DC68" s="150"/>
      <c r="DD68" s="150"/>
      <c r="DE68" s="150"/>
    </row>
    <row r="69" spans="1:109" s="2" customFormat="1" ht="15.75" thickBot="1">
      <c r="A69" s="170"/>
      <c r="B69" s="170"/>
      <c r="C69" s="170"/>
      <c r="D69" s="8"/>
      <c r="E69" s="8"/>
      <c r="U69" s="8"/>
      <c r="V69" s="8"/>
      <c r="AG69" s="163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150"/>
      <c r="CW69" s="150"/>
      <c r="CX69" s="150"/>
      <c r="CY69" s="150"/>
      <c r="CZ69" s="150"/>
      <c r="DA69" s="150"/>
      <c r="DB69" s="150"/>
      <c r="DC69" s="150"/>
      <c r="DD69" s="150"/>
      <c r="DE69" s="150"/>
    </row>
    <row r="70" spans="1:109" s="18" customFormat="1">
      <c r="A70" s="42" t="s">
        <v>139</v>
      </c>
      <c r="B70" s="31">
        <v>40299</v>
      </c>
      <c r="C70" s="33" t="s">
        <v>36</v>
      </c>
      <c r="D70" s="73">
        <v>0.05</v>
      </c>
      <c r="E70" s="74">
        <v>4</v>
      </c>
      <c r="F70" s="74">
        <v>1.6</v>
      </c>
      <c r="G70" s="74">
        <v>39.4</v>
      </c>
      <c r="H70" s="74" t="s">
        <v>132</v>
      </c>
      <c r="I70" s="75" t="s">
        <v>74</v>
      </c>
      <c r="J70" s="75" t="s">
        <v>72</v>
      </c>
      <c r="K70" s="75">
        <v>304</v>
      </c>
      <c r="L70" s="75">
        <v>0.15</v>
      </c>
      <c r="M70" s="75">
        <v>0.04</v>
      </c>
      <c r="N70" s="75" t="s">
        <v>40</v>
      </c>
      <c r="O70" s="75">
        <v>1</v>
      </c>
      <c r="P70" s="75">
        <v>6</v>
      </c>
      <c r="Q70" s="75"/>
      <c r="R70" s="75">
        <v>3.4</v>
      </c>
      <c r="S70" s="75">
        <v>5.0000000000000001E-3</v>
      </c>
      <c r="T70" s="75">
        <v>204</v>
      </c>
      <c r="U70" s="75">
        <v>0.5</v>
      </c>
      <c r="V70" s="76">
        <v>2.9</v>
      </c>
      <c r="W70" s="76">
        <v>10.1</v>
      </c>
      <c r="X70" s="76">
        <v>1.7</v>
      </c>
      <c r="Y70" s="76">
        <v>0.37</v>
      </c>
      <c r="Z70" s="76">
        <v>0.3</v>
      </c>
      <c r="AA70" s="76">
        <v>434</v>
      </c>
      <c r="AB70" s="76">
        <v>0.8</v>
      </c>
      <c r="AC70" s="76">
        <v>4400</v>
      </c>
      <c r="AD70" s="76" t="s">
        <v>74</v>
      </c>
      <c r="AE70" s="77">
        <v>810</v>
      </c>
      <c r="AF70" s="76" t="s">
        <v>133</v>
      </c>
      <c r="AG70" s="78" t="s">
        <v>71</v>
      </c>
      <c r="AH70" s="79">
        <v>35.5</v>
      </c>
      <c r="AI70" s="79" t="s">
        <v>134</v>
      </c>
      <c r="AJ70" s="79">
        <v>7.7</v>
      </c>
      <c r="AK70" s="80" t="s">
        <v>40</v>
      </c>
      <c r="AL70" s="17"/>
      <c r="AM70" s="164"/>
      <c r="AN70" s="164"/>
      <c r="AO70" s="164"/>
      <c r="AP70" s="164"/>
      <c r="AQ70" s="164"/>
      <c r="AR70" s="164"/>
      <c r="AS70" s="164"/>
      <c r="AT70" s="164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4"/>
      <c r="BQ70" s="164"/>
      <c r="BR70" s="164"/>
      <c r="BS70" s="164"/>
      <c r="BT70" s="164"/>
      <c r="BU70" s="164"/>
      <c r="BV70" s="164"/>
      <c r="BW70" s="164"/>
      <c r="BX70" s="164"/>
      <c r="BY70" s="164"/>
      <c r="BZ70" s="164"/>
      <c r="CA70" s="164"/>
      <c r="CB70" s="164"/>
      <c r="CC70" s="164"/>
      <c r="CD70" s="164"/>
      <c r="CE70" s="164"/>
      <c r="CF70" s="164"/>
      <c r="CG70" s="164"/>
      <c r="CH70" s="164"/>
      <c r="CI70" s="164"/>
      <c r="CJ70" s="164"/>
      <c r="CK70" s="164"/>
      <c r="CL70" s="164"/>
      <c r="CM70" s="164"/>
      <c r="CN70" s="164"/>
      <c r="CO70" s="164"/>
      <c r="CP70" s="164"/>
      <c r="CQ70" s="164"/>
      <c r="CR70" s="164"/>
      <c r="CS70" s="164"/>
      <c r="CT70" s="164"/>
      <c r="CU70" s="164"/>
      <c r="CV70" s="164"/>
      <c r="CW70" s="164"/>
      <c r="CX70" s="164"/>
      <c r="CY70" s="164"/>
      <c r="CZ70" s="164"/>
      <c r="DA70" s="164"/>
      <c r="DB70" s="164"/>
      <c r="DC70" s="164"/>
      <c r="DD70" s="164"/>
      <c r="DE70" s="164"/>
    </row>
    <row r="71" spans="1:109" s="18" customFormat="1">
      <c r="A71" s="43" t="s">
        <v>139</v>
      </c>
      <c r="B71" s="32">
        <v>40299</v>
      </c>
      <c r="C71" s="34" t="s">
        <v>43</v>
      </c>
      <c r="D71" s="81" t="s">
        <v>72</v>
      </c>
      <c r="E71" s="82">
        <v>6</v>
      </c>
      <c r="F71" s="82">
        <v>1.7</v>
      </c>
      <c r="G71" s="82">
        <v>38.799999999999997</v>
      </c>
      <c r="H71" s="82" t="s">
        <v>132</v>
      </c>
      <c r="I71" s="83" t="s">
        <v>74</v>
      </c>
      <c r="J71" s="83" t="s">
        <v>72</v>
      </c>
      <c r="K71" s="83">
        <v>282</v>
      </c>
      <c r="L71" s="83">
        <v>0.16</v>
      </c>
      <c r="M71" s="83">
        <v>0.05</v>
      </c>
      <c r="N71" s="83" t="s">
        <v>40</v>
      </c>
      <c r="O71" s="83">
        <v>1</v>
      </c>
      <c r="P71" s="83">
        <v>6</v>
      </c>
      <c r="Q71" s="83"/>
      <c r="R71" s="83">
        <v>3.3</v>
      </c>
      <c r="S71" s="83">
        <v>6.0000000000000001E-3</v>
      </c>
      <c r="T71" s="83">
        <v>191</v>
      </c>
      <c r="U71" s="83">
        <v>2.5</v>
      </c>
      <c r="V71" s="84">
        <v>2.7</v>
      </c>
      <c r="W71" s="84">
        <v>9.6</v>
      </c>
      <c r="X71" s="84">
        <v>1.2</v>
      </c>
      <c r="Y71" s="84">
        <v>0.54</v>
      </c>
      <c r="Z71" s="84">
        <v>0.3</v>
      </c>
      <c r="AA71" s="84">
        <v>401</v>
      </c>
      <c r="AB71" s="84">
        <v>0.8</v>
      </c>
      <c r="AC71" s="84">
        <v>4380</v>
      </c>
      <c r="AD71" s="84" t="s">
        <v>74</v>
      </c>
      <c r="AE71" s="85">
        <v>767</v>
      </c>
      <c r="AF71" s="84" t="s">
        <v>133</v>
      </c>
      <c r="AG71" s="86" t="s">
        <v>71</v>
      </c>
      <c r="AH71" s="87">
        <v>33.5</v>
      </c>
      <c r="AI71" s="87" t="s">
        <v>134</v>
      </c>
      <c r="AJ71" s="87">
        <v>8.3000000000000007</v>
      </c>
      <c r="AK71" s="88" t="s">
        <v>40</v>
      </c>
      <c r="AL71" s="17"/>
      <c r="AM71" s="164"/>
      <c r="AN71" s="164"/>
      <c r="AO71" s="164"/>
      <c r="AP71" s="164"/>
      <c r="AQ71" s="164"/>
      <c r="AR71" s="164"/>
      <c r="AS71" s="164"/>
      <c r="AT71" s="164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4"/>
      <c r="BJ71" s="164"/>
      <c r="BK71" s="164"/>
      <c r="BL71" s="164"/>
      <c r="BM71" s="164"/>
      <c r="BN71" s="164"/>
      <c r="BO71" s="164"/>
      <c r="BP71" s="164"/>
      <c r="BQ71" s="164"/>
      <c r="BR71" s="164"/>
      <c r="BS71" s="164"/>
      <c r="BT71" s="164"/>
      <c r="BU71" s="164"/>
      <c r="BV71" s="164"/>
      <c r="BW71" s="164"/>
      <c r="BX71" s="164"/>
      <c r="BY71" s="164"/>
      <c r="BZ71" s="164"/>
      <c r="CA71" s="164"/>
      <c r="CB71" s="164"/>
      <c r="CC71" s="164"/>
      <c r="CD71" s="164"/>
      <c r="CE71" s="164"/>
      <c r="CF71" s="164"/>
      <c r="CG71" s="164"/>
      <c r="CH71" s="164"/>
      <c r="CI71" s="164"/>
      <c r="CJ71" s="164"/>
      <c r="CK71" s="164"/>
      <c r="CL71" s="164"/>
      <c r="CM71" s="164"/>
      <c r="CN71" s="164"/>
      <c r="CO71" s="164"/>
      <c r="CP71" s="164"/>
      <c r="CQ71" s="164"/>
      <c r="CR71" s="164"/>
      <c r="CS71" s="164"/>
      <c r="CT71" s="164"/>
      <c r="CU71" s="164"/>
      <c r="CV71" s="164"/>
      <c r="CW71" s="164"/>
      <c r="CX71" s="164"/>
      <c r="CY71" s="164"/>
      <c r="CZ71" s="164"/>
      <c r="DA71" s="164"/>
      <c r="DB71" s="164"/>
      <c r="DC71" s="164"/>
      <c r="DD71" s="164"/>
      <c r="DE71" s="164"/>
    </row>
    <row r="72" spans="1:109" s="16" customFormat="1">
      <c r="A72" s="182" t="s">
        <v>46</v>
      </c>
      <c r="B72" s="183"/>
      <c r="C72" s="184"/>
      <c r="D72" s="58" t="str">
        <f>IFERROR((((2*(ABS((D70-D71))))/(D71+D70))*100),Refs!$C$9)</f>
        <v>N/A</v>
      </c>
      <c r="E72" s="59">
        <f>IFERROR((((2*(ABS((E70-E71))))/(E71+E70))*100),Refs!$C$9)</f>
        <v>40</v>
      </c>
      <c r="F72" s="59">
        <f>IFERROR((((2*(ABS((F70-F71))))/(F71+F70))*100),Refs!$C$9)</f>
        <v>6.0606060606060534</v>
      </c>
      <c r="G72" s="59">
        <f>IFERROR((((2*(ABS((G70-G71))))/(G71+G70))*100),Refs!$C$9)</f>
        <v>1.5345268542199526</v>
      </c>
      <c r="H72" s="59" t="str">
        <f>IFERROR((((2*(ABS((H70-H71))))/(H71+H70))*100),Refs!$C$9)</f>
        <v>N/A</v>
      </c>
      <c r="I72" s="59" t="str">
        <f>IFERROR((((2*(ABS((I70-I71))))/(I71+I70))*100),Refs!$C$9)</f>
        <v>N/A</v>
      </c>
      <c r="J72" s="59" t="str">
        <f>IFERROR((((2*(ABS((J70-J71))))/(J71+J70))*100),Refs!$C$9)</f>
        <v>N/A</v>
      </c>
      <c r="K72" s="59">
        <f>IFERROR((((2*(ABS((K70-K71))))/(K71+K70))*100),Refs!$C$9)</f>
        <v>7.5085324232081918</v>
      </c>
      <c r="L72" s="59">
        <f>IFERROR((((2*(ABS((L70-L71))))/(L71+L70))*100),Refs!$C$9)</f>
        <v>6.4516129032258114</v>
      </c>
      <c r="M72" s="59">
        <f>IFERROR((((2*(ABS((M70-M71))))/(M71+M70))*100),Refs!$C$9)</f>
        <v>22.222222222222225</v>
      </c>
      <c r="N72" s="59" t="str">
        <f>IFERROR((((2*(ABS((N70-N71))))/(N71+N70))*100),Refs!$C$9)</f>
        <v>N/A</v>
      </c>
      <c r="O72" s="59">
        <f>IFERROR((((2*(ABS((O70-O71))))/(O71+O70))*100),Refs!$C$9)</f>
        <v>0</v>
      </c>
      <c r="P72" s="59">
        <f>IFERROR((((2*(ABS((P70-P71))))/(P71+P70))*100),Refs!$C$9)</f>
        <v>0</v>
      </c>
      <c r="Q72" s="59" t="str">
        <f>IFERROR((((2*(ABS((Q70-Q71))))/(Q71+Q70))*100),Refs!$C$9)</f>
        <v>N/A</v>
      </c>
      <c r="R72" s="59">
        <f>IFERROR((((2*(ABS((R70-R71))))/(R71+R70))*100),Refs!$C$9)</f>
        <v>2.9850746268656749</v>
      </c>
      <c r="S72" s="59">
        <f>IFERROR((((2*(ABS((S70-S71))))/(S71+S70))*100),Refs!$C$9)</f>
        <v>18.181818181818183</v>
      </c>
      <c r="T72" s="59">
        <f>IFERROR((((2*(ABS((T70-T71))))/(T71+T70))*100),Refs!$C$9)</f>
        <v>6.5822784810126587</v>
      </c>
      <c r="U72" s="59">
        <f>IFERROR((((2*(ABS((U70-U71))))/(U71+U70))*100),Refs!$C$9)</f>
        <v>133.33333333333331</v>
      </c>
      <c r="V72" s="59">
        <f>IFERROR((((2*(ABS((V70-V71))))/(V71+V70))*100),Refs!$C$9)</f>
        <v>7.1428571428571344</v>
      </c>
      <c r="W72" s="59">
        <f>IFERROR((((2*(ABS((W70-W71))))/(W71+W70))*100),Refs!$C$9)</f>
        <v>5.0761421319796955</v>
      </c>
      <c r="X72" s="59">
        <f>IFERROR((((2*(ABS((X70-X71))))/(X71+X70))*100),Refs!$C$9)</f>
        <v>34.482758620689658</v>
      </c>
      <c r="Y72" s="59">
        <f>IFERROR((((2*(ABS((Y70-Y71))))/(Y71+Y70))*100),Refs!$C$9)</f>
        <v>37.362637362637372</v>
      </c>
      <c r="Z72" s="59">
        <f>IFERROR((((2*(ABS((Z70-Z71))))/(Z71+Z70))*100),Refs!$C$9)</f>
        <v>0</v>
      </c>
      <c r="AA72" s="59">
        <f>IFERROR((((2*(ABS((AA70-AA71))))/(AA71+AA70))*100),Refs!$C$9)</f>
        <v>7.9041916167664681</v>
      </c>
      <c r="AB72" s="59">
        <f>IFERROR((((2*(ABS((AB70-AB71))))/(AB71+AB70))*100),Refs!$C$9)</f>
        <v>0</v>
      </c>
      <c r="AC72" s="59">
        <f>IFERROR((((2*(ABS((AC70-AC71))))/(AC71+AC70))*100),Refs!$C$9)</f>
        <v>0.45558086560364464</v>
      </c>
      <c r="AD72" s="59" t="str">
        <f>IFERROR((((2*(ABS((AD70-AD71))))/(AD71+AD70))*100),Refs!$C$9)</f>
        <v>N/A</v>
      </c>
      <c r="AE72" s="59">
        <f>IFERROR((((2*(ABS((AE70-AE71))))/(AE71+AE70))*100),Refs!$C$9)</f>
        <v>5.4533925174381732</v>
      </c>
      <c r="AF72" s="59" t="str">
        <f>IFERROR((((2*(ABS((AF70-AF71))))/(AF71+AF70))*100),Refs!$C$9)</f>
        <v>N/A</v>
      </c>
      <c r="AG72" s="59" t="str">
        <f>IFERROR((((2*(ABS((AG70-AG71))))/(AG71+AG70))*100),Refs!$C$9)</f>
        <v>N/A</v>
      </c>
      <c r="AH72" s="59">
        <f>IFERROR((((2*(ABS((AH70-AH71))))/(AH71+AH70))*100),Refs!$C$9)</f>
        <v>5.7971014492753623</v>
      </c>
      <c r="AI72" s="59" t="str">
        <f>IFERROR((((2*(ABS((AI70-AI71))))/(AI71+AI70))*100),Refs!$C$9)</f>
        <v>N/A</v>
      </c>
      <c r="AJ72" s="59">
        <f>IFERROR((((2*(ABS((AJ70-AJ71))))/(AJ71+AJ70))*100),Refs!$C$9)</f>
        <v>7.5000000000000071</v>
      </c>
      <c r="AK72" s="60" t="str">
        <f>IFERROR((((2*(ABS((AK70-AK71))))/(AK71+AK70))*100),Refs!$C$9)</f>
        <v>N/A</v>
      </c>
      <c r="AL72" s="1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  <c r="BU72" s="165"/>
      <c r="BV72" s="165"/>
      <c r="BW72" s="165"/>
      <c r="BX72" s="165"/>
      <c r="BY72" s="165"/>
      <c r="BZ72" s="165"/>
      <c r="CA72" s="165"/>
      <c r="CB72" s="165"/>
      <c r="CC72" s="165"/>
      <c r="CD72" s="165"/>
      <c r="CE72" s="165"/>
      <c r="CF72" s="165"/>
      <c r="CG72" s="165"/>
      <c r="CH72" s="165"/>
      <c r="CI72" s="165"/>
      <c r="CJ72" s="165"/>
      <c r="CK72" s="165"/>
      <c r="CL72" s="165"/>
      <c r="CM72" s="165"/>
      <c r="CN72" s="165"/>
      <c r="CO72" s="165"/>
      <c r="CP72" s="165"/>
      <c r="CQ72" s="165"/>
      <c r="CR72" s="165"/>
      <c r="CS72" s="165"/>
      <c r="CT72" s="165"/>
      <c r="CU72" s="165"/>
      <c r="CV72" s="165"/>
      <c r="CW72" s="165"/>
      <c r="CX72" s="165"/>
      <c r="CY72" s="165"/>
      <c r="CZ72" s="165"/>
      <c r="DA72" s="165"/>
      <c r="DB72" s="165"/>
      <c r="DC72" s="165"/>
      <c r="DD72" s="165"/>
      <c r="DE72" s="165"/>
    </row>
    <row r="73" spans="1:109" s="30" customFormat="1" ht="89.25">
      <c r="A73" s="176" t="s">
        <v>114</v>
      </c>
      <c r="B73" s="177"/>
      <c r="C73" s="178"/>
      <c r="D73" s="61"/>
      <c r="E73" s="62"/>
      <c r="F73" s="62"/>
      <c r="G73" s="63"/>
      <c r="H73" s="63"/>
      <c r="I73" s="62"/>
      <c r="J73" s="63"/>
      <c r="K73" s="62"/>
      <c r="L73" s="26"/>
      <c r="M73" s="63"/>
      <c r="N73" s="63"/>
      <c r="O73" s="62"/>
      <c r="P73" s="62"/>
      <c r="Q73" s="63"/>
      <c r="R73" s="62"/>
      <c r="S73" s="63"/>
      <c r="T73" s="63"/>
      <c r="U73" s="89" t="s">
        <v>245</v>
      </c>
      <c r="V73" s="62"/>
      <c r="W73" s="62"/>
      <c r="X73" s="63"/>
      <c r="Y73" s="62"/>
      <c r="Z73" s="62"/>
      <c r="AA73" s="63"/>
      <c r="AB73" s="62"/>
      <c r="AC73" s="63"/>
      <c r="AD73" s="62"/>
      <c r="AE73" s="64"/>
      <c r="AF73" s="63"/>
      <c r="AG73" s="65"/>
      <c r="AH73" s="63"/>
      <c r="AI73" s="63"/>
      <c r="AJ73" s="63"/>
      <c r="AK73" s="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66"/>
      <c r="BI73" s="166"/>
      <c r="BJ73" s="166"/>
      <c r="BK73" s="166"/>
      <c r="BL73" s="166"/>
      <c r="BM73" s="166"/>
      <c r="BN73" s="166"/>
      <c r="BO73" s="166"/>
      <c r="BP73" s="166"/>
      <c r="BQ73" s="166"/>
      <c r="BR73" s="166"/>
      <c r="BS73" s="166"/>
      <c r="BT73" s="166"/>
      <c r="BU73" s="166"/>
      <c r="BV73" s="166"/>
      <c r="BW73" s="166"/>
      <c r="BX73" s="166"/>
      <c r="BY73" s="166"/>
      <c r="BZ73" s="166"/>
      <c r="CA73" s="166"/>
      <c r="CB73" s="166"/>
      <c r="CC73" s="166"/>
      <c r="CD73" s="166"/>
      <c r="CE73" s="166"/>
      <c r="CF73" s="166"/>
      <c r="CG73" s="166"/>
      <c r="CH73" s="166"/>
      <c r="CI73" s="166"/>
      <c r="CJ73" s="166"/>
      <c r="CK73" s="166"/>
      <c r="CL73" s="166"/>
      <c r="CM73" s="166"/>
      <c r="CN73" s="166"/>
      <c r="CO73" s="166"/>
      <c r="CP73" s="166"/>
      <c r="CQ73" s="166"/>
      <c r="CR73" s="166"/>
      <c r="CS73" s="166"/>
      <c r="CT73" s="166"/>
      <c r="CU73" s="166"/>
      <c r="CV73" s="166"/>
      <c r="CW73" s="166"/>
      <c r="CX73" s="166"/>
      <c r="CY73" s="166"/>
      <c r="CZ73" s="166"/>
      <c r="DA73" s="166"/>
      <c r="DB73" s="166"/>
      <c r="DC73" s="166"/>
      <c r="DD73" s="166"/>
      <c r="DE73" s="166"/>
    </row>
    <row r="74" spans="1:109" s="17" customFormat="1">
      <c r="A74" s="176" t="s">
        <v>115</v>
      </c>
      <c r="B74" s="177"/>
      <c r="C74" s="178"/>
      <c r="D74" s="61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92" t="s">
        <v>146</v>
      </c>
      <c r="V74" s="63"/>
      <c r="W74" s="63"/>
      <c r="X74" s="63"/>
      <c r="Y74" s="63"/>
      <c r="Z74" s="63"/>
      <c r="AA74" s="63"/>
      <c r="AB74" s="63"/>
      <c r="AC74" s="63"/>
      <c r="AD74" s="63"/>
      <c r="AE74" s="64"/>
      <c r="AF74" s="63"/>
      <c r="AG74" s="65"/>
      <c r="AH74" s="63"/>
      <c r="AI74" s="63"/>
      <c r="AJ74" s="63"/>
      <c r="AK74" s="66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4"/>
      <c r="BJ74" s="164"/>
      <c r="BK74" s="164"/>
      <c r="BL74" s="164"/>
      <c r="BM74" s="164"/>
      <c r="BN74" s="164"/>
      <c r="BO74" s="164"/>
      <c r="BP74" s="164"/>
      <c r="BQ74" s="164"/>
      <c r="BR74" s="164"/>
      <c r="BS74" s="164"/>
      <c r="BT74" s="164"/>
      <c r="BU74" s="164"/>
      <c r="BV74" s="164"/>
      <c r="BW74" s="164"/>
      <c r="BX74" s="164"/>
      <c r="BY74" s="164"/>
      <c r="BZ74" s="164"/>
      <c r="CA74" s="164"/>
      <c r="CB74" s="164"/>
      <c r="CC74" s="164"/>
      <c r="CD74" s="164"/>
      <c r="CE74" s="164"/>
      <c r="CF74" s="164"/>
      <c r="CG74" s="164"/>
      <c r="CH74" s="164"/>
      <c r="CI74" s="164"/>
      <c r="CJ74" s="164"/>
      <c r="CK74" s="164"/>
      <c r="CL74" s="164"/>
      <c r="CM74" s="164"/>
      <c r="CN74" s="164"/>
      <c r="CO74" s="164"/>
      <c r="CP74" s="164"/>
      <c r="CQ74" s="164"/>
      <c r="CR74" s="164"/>
      <c r="CS74" s="164"/>
      <c r="CT74" s="164"/>
      <c r="CU74" s="164"/>
      <c r="CV74" s="164"/>
      <c r="CW74" s="164"/>
      <c r="CX74" s="164"/>
      <c r="CY74" s="164"/>
      <c r="CZ74" s="164"/>
      <c r="DA74" s="164"/>
      <c r="DB74" s="164"/>
      <c r="DC74" s="164"/>
      <c r="DD74" s="164"/>
      <c r="DE74" s="164"/>
    </row>
    <row r="75" spans="1:109" s="19" customFormat="1" ht="15.75" thickBot="1">
      <c r="A75" s="179" t="s">
        <v>116</v>
      </c>
      <c r="B75" s="180"/>
      <c r="C75" s="181"/>
      <c r="D75" s="67"/>
      <c r="E75" s="68"/>
      <c r="F75" s="68"/>
      <c r="G75" s="69"/>
      <c r="H75" s="69"/>
      <c r="I75" s="68"/>
      <c r="J75" s="69"/>
      <c r="K75" s="68"/>
      <c r="L75" s="36"/>
      <c r="M75" s="69"/>
      <c r="N75" s="69"/>
      <c r="O75" s="68"/>
      <c r="P75" s="68"/>
      <c r="Q75" s="69"/>
      <c r="R75" s="68"/>
      <c r="S75" s="69"/>
      <c r="T75" s="69"/>
      <c r="U75" s="68"/>
      <c r="V75" s="68"/>
      <c r="W75" s="68"/>
      <c r="X75" s="69"/>
      <c r="Y75" s="68"/>
      <c r="Z75" s="68"/>
      <c r="AA75" s="69"/>
      <c r="AB75" s="68"/>
      <c r="AC75" s="69"/>
      <c r="AD75" s="68"/>
      <c r="AE75" s="70"/>
      <c r="AF75" s="69"/>
      <c r="AG75" s="71"/>
      <c r="AH75" s="69"/>
      <c r="AI75" s="69"/>
      <c r="AJ75" s="69"/>
      <c r="AK75" s="72"/>
      <c r="AL75" s="17"/>
      <c r="AM75" s="164"/>
      <c r="AN75" s="164"/>
      <c r="AO75" s="164"/>
      <c r="AP75" s="164"/>
      <c r="AQ75" s="164"/>
      <c r="AR75" s="164"/>
      <c r="AS75" s="164"/>
      <c r="AT75" s="164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4"/>
      <c r="BJ75" s="164"/>
      <c r="BK75" s="164"/>
      <c r="BL75" s="164"/>
      <c r="BM75" s="164"/>
      <c r="BN75" s="164"/>
      <c r="BO75" s="164"/>
      <c r="BP75" s="164"/>
      <c r="BQ75" s="164"/>
      <c r="BR75" s="164"/>
      <c r="BS75" s="164"/>
      <c r="BT75" s="164"/>
      <c r="BU75" s="164"/>
      <c r="BV75" s="164"/>
      <c r="BW75" s="164"/>
      <c r="BX75" s="164"/>
      <c r="BY75" s="164"/>
      <c r="BZ75" s="164"/>
      <c r="CA75" s="164"/>
      <c r="CB75" s="164"/>
      <c r="CC75" s="164"/>
      <c r="CD75" s="164"/>
      <c r="CE75" s="164"/>
      <c r="CF75" s="164"/>
      <c r="CG75" s="164"/>
      <c r="CH75" s="164"/>
      <c r="CI75" s="164"/>
      <c r="CJ75" s="164"/>
      <c r="CK75" s="164"/>
      <c r="CL75" s="164"/>
      <c r="CM75" s="164"/>
      <c r="CN75" s="164"/>
      <c r="CO75" s="164"/>
      <c r="CP75" s="164"/>
      <c r="CQ75" s="164"/>
      <c r="CR75" s="164"/>
      <c r="CS75" s="164"/>
      <c r="CT75" s="164"/>
      <c r="CU75" s="164"/>
      <c r="CV75" s="164"/>
      <c r="CW75" s="164"/>
      <c r="CX75" s="164"/>
      <c r="CY75" s="164"/>
      <c r="CZ75" s="164"/>
      <c r="DA75" s="164"/>
      <c r="DB75" s="164"/>
      <c r="DC75" s="164"/>
      <c r="DD75" s="164"/>
      <c r="DE75" s="164"/>
    </row>
    <row r="76" spans="1:109" s="18" customFormat="1">
      <c r="A76" s="42" t="s">
        <v>265</v>
      </c>
      <c r="B76" s="31">
        <v>40299</v>
      </c>
      <c r="C76" s="33" t="s">
        <v>36</v>
      </c>
      <c r="D76" s="73"/>
      <c r="E76" s="74"/>
      <c r="F76" s="74"/>
      <c r="G76" s="74"/>
      <c r="H76" s="74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>
        <v>0.6</v>
      </c>
      <c r="V76" s="76"/>
      <c r="W76" s="76"/>
      <c r="X76" s="76"/>
      <c r="Y76" s="76"/>
      <c r="Z76" s="76"/>
      <c r="AA76" s="76"/>
      <c r="AB76" s="76"/>
      <c r="AC76" s="76"/>
      <c r="AD76" s="76"/>
      <c r="AE76" s="77"/>
      <c r="AF76" s="76"/>
      <c r="AG76" s="78"/>
      <c r="AH76" s="79"/>
      <c r="AI76" s="79"/>
      <c r="AJ76" s="79"/>
      <c r="AK76" s="80"/>
      <c r="AL76" s="17"/>
      <c r="AM76" s="164"/>
      <c r="AN76" s="164"/>
      <c r="AO76" s="164"/>
      <c r="AP76" s="164"/>
      <c r="AQ76" s="164"/>
      <c r="AR76" s="164"/>
      <c r="AS76" s="164"/>
      <c r="AT76" s="164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4"/>
      <c r="BJ76" s="164"/>
      <c r="BK76" s="164"/>
      <c r="BL76" s="164"/>
      <c r="BM76" s="164"/>
      <c r="BN76" s="164"/>
      <c r="BO76" s="164"/>
      <c r="BP76" s="164"/>
      <c r="BQ76" s="164"/>
      <c r="BR76" s="164"/>
      <c r="BS76" s="164"/>
      <c r="BT76" s="164"/>
      <c r="BU76" s="164"/>
      <c r="BV76" s="164"/>
      <c r="BW76" s="164"/>
      <c r="BX76" s="164"/>
      <c r="BY76" s="164"/>
      <c r="BZ76" s="164"/>
      <c r="CA76" s="164"/>
      <c r="CB76" s="164"/>
      <c r="CC76" s="164"/>
      <c r="CD76" s="164"/>
      <c r="CE76" s="164"/>
      <c r="CF76" s="164"/>
      <c r="CG76" s="164"/>
      <c r="CH76" s="164"/>
      <c r="CI76" s="164"/>
      <c r="CJ76" s="164"/>
      <c r="CK76" s="164"/>
      <c r="CL76" s="164"/>
      <c r="CM76" s="164"/>
      <c r="CN76" s="164"/>
      <c r="CO76" s="164"/>
      <c r="CP76" s="164"/>
      <c r="CQ76" s="164"/>
      <c r="CR76" s="164"/>
      <c r="CS76" s="164"/>
      <c r="CT76" s="164"/>
      <c r="CU76" s="164"/>
      <c r="CV76" s="164"/>
      <c r="CW76" s="164"/>
      <c r="CX76" s="164"/>
      <c r="CY76" s="164"/>
      <c r="CZ76" s="164"/>
      <c r="DA76" s="164"/>
      <c r="DB76" s="164"/>
      <c r="DC76" s="164"/>
      <c r="DD76" s="164"/>
      <c r="DE76" s="164"/>
    </row>
    <row r="77" spans="1:109" s="18" customFormat="1">
      <c r="A77" s="43" t="s">
        <v>265</v>
      </c>
      <c r="B77" s="32">
        <v>40299</v>
      </c>
      <c r="C77" s="34" t="s">
        <v>43</v>
      </c>
      <c r="D77" s="81"/>
      <c r="E77" s="82"/>
      <c r="F77" s="82"/>
      <c r="G77" s="82"/>
      <c r="H77" s="82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>
        <v>2.5</v>
      </c>
      <c r="V77" s="84"/>
      <c r="W77" s="84"/>
      <c r="X77" s="84"/>
      <c r="Y77" s="84"/>
      <c r="Z77" s="84"/>
      <c r="AA77" s="84"/>
      <c r="AB77" s="84"/>
      <c r="AC77" s="84"/>
      <c r="AD77" s="84"/>
      <c r="AE77" s="85"/>
      <c r="AF77" s="84"/>
      <c r="AG77" s="86"/>
      <c r="AH77" s="87"/>
      <c r="AI77" s="87"/>
      <c r="AJ77" s="87"/>
      <c r="AK77" s="88"/>
      <c r="AL77" s="17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4"/>
      <c r="CW77" s="164"/>
      <c r="CX77" s="164"/>
      <c r="CY77" s="164"/>
      <c r="CZ77" s="164"/>
      <c r="DA77" s="164"/>
      <c r="DB77" s="164"/>
      <c r="DC77" s="164"/>
      <c r="DD77" s="164"/>
      <c r="DE77" s="164"/>
    </row>
    <row r="78" spans="1:109" s="16" customFormat="1">
      <c r="A78" s="182" t="s">
        <v>46</v>
      </c>
      <c r="B78" s="183"/>
      <c r="C78" s="184"/>
      <c r="D78" s="58" t="str">
        <f>IFERROR((((2*(ABS((D76-D77))))/(D77+D76))*100),Refs!$C$9)</f>
        <v>N/A</v>
      </c>
      <c r="E78" s="59" t="str">
        <f>IFERROR((((2*(ABS((E76-E77))))/(E77+E76))*100),Refs!$C$9)</f>
        <v>N/A</v>
      </c>
      <c r="F78" s="59" t="str">
        <f>IFERROR((((2*(ABS((F76-F77))))/(F77+F76))*100),Refs!$C$9)</f>
        <v>N/A</v>
      </c>
      <c r="G78" s="59" t="str">
        <f>IFERROR((((2*(ABS((G76-G77))))/(G77+G76))*100),Refs!$C$9)</f>
        <v>N/A</v>
      </c>
      <c r="H78" s="59" t="str">
        <f>IFERROR((((2*(ABS((H76-H77))))/(H77+H76))*100),Refs!$C$9)</f>
        <v>N/A</v>
      </c>
      <c r="I78" s="59" t="str">
        <f>IFERROR((((2*(ABS((I76-I77))))/(I77+I76))*100),Refs!$C$9)</f>
        <v>N/A</v>
      </c>
      <c r="J78" s="59" t="str">
        <f>IFERROR((((2*(ABS((J76-J77))))/(J77+J76))*100),Refs!$C$9)</f>
        <v>N/A</v>
      </c>
      <c r="K78" s="59" t="str">
        <f>IFERROR((((2*(ABS((K76-K77))))/(K77+K76))*100),Refs!$C$9)</f>
        <v>N/A</v>
      </c>
      <c r="L78" s="59" t="str">
        <f>IFERROR((((2*(ABS((L76-L77))))/(L77+L76))*100),Refs!$C$9)</f>
        <v>N/A</v>
      </c>
      <c r="M78" s="59" t="str">
        <f>IFERROR((((2*(ABS((M76-M77))))/(M77+M76))*100),Refs!$C$9)</f>
        <v>N/A</v>
      </c>
      <c r="N78" s="59" t="str">
        <f>IFERROR((((2*(ABS((N76-N77))))/(N77+N76))*100),Refs!$C$9)</f>
        <v>N/A</v>
      </c>
      <c r="O78" s="59" t="str">
        <f>IFERROR((((2*(ABS((O76-O77))))/(O77+O76))*100),Refs!$C$9)</f>
        <v>N/A</v>
      </c>
      <c r="P78" s="59" t="str">
        <f>IFERROR((((2*(ABS((P76-P77))))/(P77+P76))*100),Refs!$C$9)</f>
        <v>N/A</v>
      </c>
      <c r="Q78" s="59" t="str">
        <f>IFERROR((((2*(ABS((Q76-Q77))))/(Q77+Q76))*100),Refs!$C$9)</f>
        <v>N/A</v>
      </c>
      <c r="R78" s="59" t="str">
        <f>IFERROR((((2*(ABS((R76-R77))))/(R77+R76))*100),Refs!$C$9)</f>
        <v>N/A</v>
      </c>
      <c r="S78" s="59" t="str">
        <f>IFERROR((((2*(ABS((S76-S77))))/(S77+S76))*100),Refs!$C$9)</f>
        <v>N/A</v>
      </c>
      <c r="T78" s="59" t="str">
        <f>IFERROR((((2*(ABS((T76-T77))))/(T77+T76))*100),Refs!$C$9)</f>
        <v>N/A</v>
      </c>
      <c r="U78" s="59">
        <f>IFERROR((((2*(ABS((U76-U77))))/(U77+U76))*100),Refs!$C$9)</f>
        <v>122.58064516129031</v>
      </c>
      <c r="V78" s="59" t="str">
        <f>IFERROR((((2*(ABS((V76-V77))))/(V77+V76))*100),Refs!$C$9)</f>
        <v>N/A</v>
      </c>
      <c r="W78" s="59" t="str">
        <f>IFERROR((((2*(ABS((W76-W77))))/(W77+W76))*100),Refs!$C$9)</f>
        <v>N/A</v>
      </c>
      <c r="X78" s="59" t="str">
        <f>IFERROR((((2*(ABS((X76-X77))))/(X77+X76))*100),Refs!$C$9)</f>
        <v>N/A</v>
      </c>
      <c r="Y78" s="59" t="str">
        <f>IFERROR((((2*(ABS((Y76-Y77))))/(Y77+Y76))*100),Refs!$C$9)</f>
        <v>N/A</v>
      </c>
      <c r="Z78" s="59" t="str">
        <f>IFERROR((((2*(ABS((Z76-Z77))))/(Z77+Z76))*100),Refs!$C$9)</f>
        <v>N/A</v>
      </c>
      <c r="AA78" s="59" t="str">
        <f>IFERROR((((2*(ABS((AA76-AA77))))/(AA77+AA76))*100),Refs!$C$9)</f>
        <v>N/A</v>
      </c>
      <c r="AB78" s="59" t="str">
        <f>IFERROR((((2*(ABS((AB76-AB77))))/(AB77+AB76))*100),Refs!$C$9)</f>
        <v>N/A</v>
      </c>
      <c r="AC78" s="59" t="str">
        <f>IFERROR((((2*(ABS((AC76-AC77))))/(AC77+AC76))*100),Refs!$C$9)</f>
        <v>N/A</v>
      </c>
      <c r="AD78" s="59" t="str">
        <f>IFERROR((((2*(ABS((AD76-AD77))))/(AD77+AD76))*100),Refs!$C$9)</f>
        <v>N/A</v>
      </c>
      <c r="AE78" s="59" t="str">
        <f>IFERROR((((2*(ABS((AE76-AE77))))/(AE77+AE76))*100),Refs!$C$9)</f>
        <v>N/A</v>
      </c>
      <c r="AF78" s="59" t="str">
        <f>IFERROR((((2*(ABS((AF76-AF77))))/(AF77+AF76))*100),Refs!$C$9)</f>
        <v>N/A</v>
      </c>
      <c r="AG78" s="59" t="str">
        <f>IFERROR((((2*(ABS((AG76-AG77))))/(AG77+AG76))*100),Refs!$C$9)</f>
        <v>N/A</v>
      </c>
      <c r="AH78" s="59" t="str">
        <f>IFERROR((((2*(ABS((AH76-AH77))))/(AH77+AH76))*100),Refs!$C$9)</f>
        <v>N/A</v>
      </c>
      <c r="AI78" s="59" t="str">
        <f>IFERROR((((2*(ABS((AI76-AI77))))/(AI77+AI76))*100),Refs!$C$9)</f>
        <v>N/A</v>
      </c>
      <c r="AJ78" s="59" t="str">
        <f>IFERROR((((2*(ABS((AJ76-AJ77))))/(AJ77+AJ76))*100),Refs!$C$9)</f>
        <v>N/A</v>
      </c>
      <c r="AK78" s="60" t="str">
        <f>IFERROR((((2*(ABS((AK76-AK77))))/(AK77+AK76))*100),Refs!$C$9)</f>
        <v>N/A</v>
      </c>
      <c r="AL78" s="1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  <c r="BR78" s="165"/>
      <c r="BS78" s="165"/>
      <c r="BT78" s="165"/>
      <c r="BU78" s="165"/>
      <c r="BV78" s="165"/>
      <c r="BW78" s="165"/>
      <c r="BX78" s="165"/>
      <c r="BY78" s="165"/>
      <c r="BZ78" s="165"/>
      <c r="CA78" s="165"/>
      <c r="CB78" s="165"/>
      <c r="CC78" s="165"/>
      <c r="CD78" s="165"/>
      <c r="CE78" s="165"/>
      <c r="CF78" s="165"/>
      <c r="CG78" s="165"/>
      <c r="CH78" s="165"/>
      <c r="CI78" s="165"/>
      <c r="CJ78" s="165"/>
      <c r="CK78" s="165"/>
      <c r="CL78" s="165"/>
      <c r="CM78" s="165"/>
      <c r="CN78" s="165"/>
      <c r="CO78" s="165"/>
      <c r="CP78" s="165"/>
      <c r="CQ78" s="165"/>
      <c r="CR78" s="165"/>
      <c r="CS78" s="165"/>
      <c r="CT78" s="165"/>
      <c r="CU78" s="165"/>
      <c r="CV78" s="165"/>
      <c r="CW78" s="165"/>
      <c r="CX78" s="165"/>
      <c r="CY78" s="165"/>
      <c r="CZ78" s="165"/>
      <c r="DA78" s="165"/>
      <c r="DB78" s="165"/>
      <c r="DC78" s="165"/>
      <c r="DD78" s="165"/>
      <c r="DE78" s="165"/>
    </row>
    <row r="79" spans="1:109" s="30" customFormat="1" ht="127.5">
      <c r="A79" s="176" t="s">
        <v>114</v>
      </c>
      <c r="B79" s="177"/>
      <c r="C79" s="178"/>
      <c r="D79" s="61"/>
      <c r="E79" s="62"/>
      <c r="F79" s="62"/>
      <c r="G79" s="63"/>
      <c r="H79" s="63"/>
      <c r="I79" s="62"/>
      <c r="J79" s="63"/>
      <c r="K79" s="62"/>
      <c r="L79" s="63"/>
      <c r="M79" s="63"/>
      <c r="N79" s="63"/>
      <c r="O79" s="62"/>
      <c r="P79" s="26"/>
      <c r="Q79" s="63"/>
      <c r="R79" s="62"/>
      <c r="S79" s="63"/>
      <c r="T79" s="63"/>
      <c r="U79" s="26" t="s">
        <v>234</v>
      </c>
      <c r="V79" s="62"/>
      <c r="W79" s="62"/>
      <c r="X79" s="63"/>
      <c r="Y79" s="62"/>
      <c r="Z79" s="62"/>
      <c r="AA79" s="63"/>
      <c r="AB79" s="62"/>
      <c r="AC79" s="63"/>
      <c r="AD79" s="62"/>
      <c r="AE79" s="64"/>
      <c r="AF79" s="63"/>
      <c r="AG79" s="65"/>
      <c r="AH79" s="63"/>
      <c r="AI79" s="63"/>
      <c r="AJ79" s="63"/>
      <c r="AK79" s="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6"/>
      <c r="BJ79" s="166"/>
      <c r="BK79" s="166"/>
      <c r="BL79" s="166"/>
      <c r="BM79" s="166"/>
      <c r="BN79" s="166"/>
      <c r="BO79" s="166"/>
      <c r="BP79" s="166"/>
      <c r="BQ79" s="166"/>
      <c r="BR79" s="166"/>
      <c r="BS79" s="166"/>
      <c r="BT79" s="166"/>
      <c r="BU79" s="166"/>
      <c r="BV79" s="166"/>
      <c r="BW79" s="166"/>
      <c r="BX79" s="166"/>
      <c r="BY79" s="166"/>
      <c r="BZ79" s="166"/>
      <c r="CA79" s="166"/>
      <c r="CB79" s="166"/>
      <c r="CC79" s="166"/>
      <c r="CD79" s="166"/>
      <c r="CE79" s="166"/>
      <c r="CF79" s="166"/>
      <c r="CG79" s="166"/>
      <c r="CH79" s="166"/>
      <c r="CI79" s="166"/>
      <c r="CJ79" s="166"/>
      <c r="CK79" s="166"/>
      <c r="CL79" s="166"/>
      <c r="CM79" s="166"/>
      <c r="CN79" s="166"/>
      <c r="CO79" s="166"/>
      <c r="CP79" s="166"/>
      <c r="CQ79" s="166"/>
      <c r="CR79" s="166"/>
      <c r="CS79" s="166"/>
      <c r="CT79" s="166"/>
      <c r="CU79" s="166"/>
      <c r="CV79" s="166"/>
      <c r="CW79" s="166"/>
      <c r="CX79" s="166"/>
      <c r="CY79" s="166"/>
      <c r="CZ79" s="166"/>
      <c r="DA79" s="166"/>
      <c r="DB79" s="166"/>
      <c r="DC79" s="166"/>
      <c r="DD79" s="166"/>
      <c r="DE79" s="166"/>
    </row>
    <row r="80" spans="1:109" s="17" customFormat="1">
      <c r="A80" s="176" t="s">
        <v>115</v>
      </c>
      <c r="B80" s="177"/>
      <c r="C80" s="178"/>
      <c r="D80" s="61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92" t="s">
        <v>118</v>
      </c>
      <c r="V80" s="63"/>
      <c r="W80" s="63"/>
      <c r="X80" s="63"/>
      <c r="Y80" s="63"/>
      <c r="Z80" s="63"/>
      <c r="AA80" s="63"/>
      <c r="AB80" s="63"/>
      <c r="AC80" s="63"/>
      <c r="AD80" s="63"/>
      <c r="AE80" s="64"/>
      <c r="AF80" s="63"/>
      <c r="AG80" s="65"/>
      <c r="AH80" s="63"/>
      <c r="AI80" s="63"/>
      <c r="AJ80" s="63"/>
      <c r="AK80" s="66"/>
      <c r="AM80" s="164"/>
      <c r="AN80" s="164"/>
      <c r="AO80" s="164"/>
      <c r="AP80" s="164"/>
      <c r="AQ80" s="164"/>
      <c r="AR80" s="164"/>
      <c r="AS80" s="164"/>
      <c r="AT80" s="164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4"/>
      <c r="BJ80" s="164"/>
      <c r="BK80" s="164"/>
      <c r="BL80" s="164"/>
      <c r="BM80" s="164"/>
      <c r="BN80" s="164"/>
      <c r="BO80" s="164"/>
      <c r="BP80" s="164"/>
      <c r="BQ80" s="164"/>
      <c r="BR80" s="164"/>
      <c r="BS80" s="164"/>
      <c r="BT80" s="164"/>
      <c r="BU80" s="164"/>
      <c r="BV80" s="164"/>
      <c r="BW80" s="164"/>
      <c r="BX80" s="164"/>
      <c r="BY80" s="164"/>
      <c r="BZ80" s="164"/>
      <c r="CA80" s="164"/>
      <c r="CB80" s="164"/>
      <c r="CC80" s="164"/>
      <c r="CD80" s="164"/>
      <c r="CE80" s="164"/>
      <c r="CF80" s="164"/>
      <c r="CG80" s="164"/>
      <c r="CH80" s="164"/>
      <c r="CI80" s="164"/>
      <c r="CJ80" s="164"/>
      <c r="CK80" s="164"/>
      <c r="CL80" s="164"/>
      <c r="CM80" s="164"/>
      <c r="CN80" s="164"/>
      <c r="CO80" s="164"/>
      <c r="CP80" s="164"/>
      <c r="CQ80" s="164"/>
      <c r="CR80" s="164"/>
      <c r="CS80" s="164"/>
      <c r="CT80" s="164"/>
      <c r="CU80" s="164"/>
      <c r="CV80" s="164"/>
      <c r="CW80" s="164"/>
      <c r="CX80" s="164"/>
      <c r="CY80" s="164"/>
      <c r="CZ80" s="164"/>
      <c r="DA80" s="164"/>
      <c r="DB80" s="164"/>
      <c r="DC80" s="164"/>
      <c r="DD80" s="164"/>
      <c r="DE80" s="164"/>
    </row>
    <row r="81" spans="1:109" s="19" customFormat="1" ht="26.25" thickBot="1">
      <c r="A81" s="179" t="s">
        <v>116</v>
      </c>
      <c r="B81" s="180"/>
      <c r="C81" s="181"/>
      <c r="D81" s="67"/>
      <c r="E81" s="68"/>
      <c r="F81" s="68"/>
      <c r="G81" s="69"/>
      <c r="H81" s="69"/>
      <c r="I81" s="68"/>
      <c r="J81" s="69"/>
      <c r="K81" s="68"/>
      <c r="L81" s="69"/>
      <c r="M81" s="69"/>
      <c r="N81" s="69"/>
      <c r="O81" s="68"/>
      <c r="P81" s="68"/>
      <c r="Q81" s="69"/>
      <c r="R81" s="68"/>
      <c r="S81" s="69"/>
      <c r="T81" s="69"/>
      <c r="U81" s="36" t="s">
        <v>130</v>
      </c>
      <c r="V81" s="68"/>
      <c r="W81" s="68"/>
      <c r="X81" s="69"/>
      <c r="Y81" s="68"/>
      <c r="Z81" s="68"/>
      <c r="AA81" s="69"/>
      <c r="AB81" s="68"/>
      <c r="AC81" s="69"/>
      <c r="AD81" s="68"/>
      <c r="AE81" s="70"/>
      <c r="AF81" s="69"/>
      <c r="AG81" s="71"/>
      <c r="AH81" s="69"/>
      <c r="AI81" s="69"/>
      <c r="AJ81" s="69"/>
      <c r="AK81" s="72"/>
      <c r="AL81" s="17"/>
      <c r="AM81" s="164"/>
      <c r="AN81" s="164"/>
      <c r="AO81" s="164"/>
      <c r="AP81" s="164"/>
      <c r="AQ81" s="164"/>
      <c r="AR81" s="164"/>
      <c r="AS81" s="164"/>
      <c r="AT81" s="164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4"/>
      <c r="BJ81" s="164"/>
      <c r="BK81" s="164"/>
      <c r="BL81" s="164"/>
      <c r="BM81" s="164"/>
      <c r="BN81" s="164"/>
      <c r="BO81" s="164"/>
      <c r="BP81" s="164"/>
      <c r="BQ81" s="164"/>
      <c r="BR81" s="164"/>
      <c r="BS81" s="164"/>
      <c r="BT81" s="164"/>
      <c r="BU81" s="164"/>
      <c r="BV81" s="164"/>
      <c r="BW81" s="164"/>
      <c r="BX81" s="164"/>
      <c r="BY81" s="164"/>
      <c r="BZ81" s="164"/>
      <c r="CA81" s="164"/>
      <c r="CB81" s="164"/>
      <c r="CC81" s="164"/>
      <c r="CD81" s="164"/>
      <c r="CE81" s="164"/>
      <c r="CF81" s="164"/>
      <c r="CG81" s="164"/>
      <c r="CH81" s="164"/>
      <c r="CI81" s="164"/>
      <c r="CJ81" s="164"/>
      <c r="CK81" s="164"/>
      <c r="CL81" s="164"/>
      <c r="CM81" s="164"/>
      <c r="CN81" s="164"/>
      <c r="CO81" s="164"/>
      <c r="CP81" s="164"/>
      <c r="CQ81" s="164"/>
      <c r="CR81" s="164"/>
      <c r="CS81" s="164"/>
      <c r="CT81" s="164"/>
      <c r="CU81" s="164"/>
      <c r="CV81" s="164"/>
      <c r="CW81" s="164"/>
      <c r="CX81" s="164"/>
      <c r="CY81" s="164"/>
      <c r="CZ81" s="164"/>
      <c r="DA81" s="164"/>
      <c r="DB81" s="164"/>
      <c r="DC81" s="164"/>
      <c r="DD81" s="164"/>
      <c r="DE81" s="164"/>
    </row>
    <row r="82" spans="1:109" s="14" customFormat="1" ht="12.75">
      <c r="A82" s="20" t="s">
        <v>136</v>
      </c>
      <c r="B82" s="21">
        <v>40310</v>
      </c>
      <c r="C82" s="22" t="s">
        <v>36</v>
      </c>
      <c r="D82" s="73">
        <v>0.14000000000000001</v>
      </c>
      <c r="E82" s="74">
        <v>2910</v>
      </c>
      <c r="F82" s="74">
        <v>1.1000000000000001</v>
      </c>
      <c r="G82" s="74">
        <v>26</v>
      </c>
      <c r="H82" s="74" t="s">
        <v>140</v>
      </c>
      <c r="I82" s="75" t="s">
        <v>141</v>
      </c>
      <c r="J82" s="75" t="s">
        <v>142</v>
      </c>
      <c r="K82" s="75">
        <v>115</v>
      </c>
      <c r="L82" s="75">
        <v>159</v>
      </c>
      <c r="M82" s="75">
        <v>623</v>
      </c>
      <c r="N82" s="75" t="s">
        <v>142</v>
      </c>
      <c r="O82" s="75">
        <v>55.5</v>
      </c>
      <c r="P82" s="75">
        <v>24500</v>
      </c>
      <c r="Q82" s="75"/>
      <c r="R82" s="75">
        <v>1.7</v>
      </c>
      <c r="S82" s="75">
        <v>2.3E-2</v>
      </c>
      <c r="T82" s="75">
        <v>169</v>
      </c>
      <c r="U82" s="75">
        <v>78000</v>
      </c>
      <c r="V82" s="76" t="s">
        <v>142</v>
      </c>
      <c r="W82" s="76">
        <v>1.5</v>
      </c>
      <c r="X82" s="76">
        <v>517</v>
      </c>
      <c r="Y82" s="76">
        <v>37.299999999999997</v>
      </c>
      <c r="Z82" s="76" t="s">
        <v>143</v>
      </c>
      <c r="AA82" s="76">
        <v>535</v>
      </c>
      <c r="AB82" s="76" t="s">
        <v>141</v>
      </c>
      <c r="AC82" s="76">
        <v>2650</v>
      </c>
      <c r="AD82" s="76" t="s">
        <v>144</v>
      </c>
      <c r="AE82" s="77">
        <v>410</v>
      </c>
      <c r="AF82" s="76" t="s">
        <v>144</v>
      </c>
      <c r="AG82" s="78" t="s">
        <v>39</v>
      </c>
      <c r="AH82" s="79">
        <v>8.6999999999999993</v>
      </c>
      <c r="AI82" s="79" t="s">
        <v>144</v>
      </c>
      <c r="AJ82" s="79">
        <v>224000</v>
      </c>
      <c r="AK82" s="80" t="s">
        <v>143</v>
      </c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7"/>
      <c r="BJ82" s="167"/>
      <c r="BK82" s="167"/>
      <c r="BL82" s="167"/>
      <c r="BM82" s="167"/>
      <c r="BN82" s="167"/>
      <c r="BO82" s="167"/>
      <c r="BP82" s="167"/>
      <c r="BQ82" s="167"/>
      <c r="BR82" s="167"/>
      <c r="BS82" s="167"/>
      <c r="BT82" s="167"/>
      <c r="BU82" s="167"/>
      <c r="BV82" s="167"/>
      <c r="BW82" s="167"/>
      <c r="BX82" s="167"/>
      <c r="BY82" s="167"/>
      <c r="BZ82" s="167"/>
      <c r="CA82" s="167"/>
      <c r="CB82" s="167"/>
      <c r="CC82" s="167"/>
      <c r="CD82" s="167"/>
      <c r="CE82" s="167"/>
      <c r="CF82" s="167"/>
      <c r="CG82" s="167"/>
      <c r="CH82" s="167"/>
      <c r="CI82" s="167"/>
      <c r="CJ82" s="167"/>
      <c r="CK82" s="167"/>
      <c r="CL82" s="167"/>
      <c r="CM82" s="167"/>
      <c r="CN82" s="167"/>
      <c r="CO82" s="167"/>
      <c r="CP82" s="167"/>
      <c r="CQ82" s="167"/>
      <c r="CR82" s="167"/>
      <c r="CS82" s="167"/>
      <c r="CT82" s="167"/>
      <c r="CU82" s="167"/>
      <c r="CV82" s="167"/>
      <c r="CW82" s="167"/>
      <c r="CX82" s="167"/>
      <c r="CY82" s="167"/>
      <c r="CZ82" s="167"/>
      <c r="DA82" s="167"/>
      <c r="DB82" s="167"/>
      <c r="DC82" s="167"/>
      <c r="DD82" s="167"/>
      <c r="DE82" s="167"/>
    </row>
    <row r="83" spans="1:109" s="14" customFormat="1" ht="12.75">
      <c r="A83" s="38" t="s">
        <v>136</v>
      </c>
      <c r="B83" s="23">
        <v>40310</v>
      </c>
      <c r="C83" s="24" t="s">
        <v>43</v>
      </c>
      <c r="D83" s="81">
        <v>0.16</v>
      </c>
      <c r="E83" s="82">
        <v>2980</v>
      </c>
      <c r="F83" s="82">
        <v>0.9</v>
      </c>
      <c r="G83" s="82">
        <v>28</v>
      </c>
      <c r="H83" s="82" t="s">
        <v>140</v>
      </c>
      <c r="I83" s="83">
        <v>0.5</v>
      </c>
      <c r="J83" s="83" t="s">
        <v>142</v>
      </c>
      <c r="K83" s="83">
        <v>121</v>
      </c>
      <c r="L83" s="83">
        <v>168</v>
      </c>
      <c r="M83" s="83">
        <v>643</v>
      </c>
      <c r="N83" s="83" t="s">
        <v>142</v>
      </c>
      <c r="O83" s="83">
        <v>58.1</v>
      </c>
      <c r="P83" s="83">
        <v>25100</v>
      </c>
      <c r="Q83" s="83"/>
      <c r="R83" s="83">
        <v>1.8</v>
      </c>
      <c r="S83" s="83">
        <v>2.5000000000000001E-2</v>
      </c>
      <c r="T83" s="83">
        <v>174</v>
      </c>
      <c r="U83" s="83">
        <v>81500</v>
      </c>
      <c r="V83" s="84" t="s">
        <v>142</v>
      </c>
      <c r="W83" s="84">
        <v>1.5</v>
      </c>
      <c r="X83" s="84">
        <v>534</v>
      </c>
      <c r="Y83" s="84">
        <v>38.5</v>
      </c>
      <c r="Z83" s="84" t="s">
        <v>143</v>
      </c>
      <c r="AA83" s="84">
        <v>548</v>
      </c>
      <c r="AB83" s="84" t="s">
        <v>141</v>
      </c>
      <c r="AC83" s="84">
        <v>2660</v>
      </c>
      <c r="AD83" s="84" t="s">
        <v>144</v>
      </c>
      <c r="AE83" s="85">
        <v>423</v>
      </c>
      <c r="AF83" s="84" t="s">
        <v>144</v>
      </c>
      <c r="AG83" s="86" t="s">
        <v>39</v>
      </c>
      <c r="AH83" s="87">
        <v>9</v>
      </c>
      <c r="AI83" s="87" t="s">
        <v>144</v>
      </c>
      <c r="AJ83" s="87">
        <v>237000</v>
      </c>
      <c r="AK83" s="88" t="s">
        <v>143</v>
      </c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  <c r="BK83" s="167"/>
      <c r="BL83" s="167"/>
      <c r="BM83" s="167"/>
      <c r="BN83" s="167"/>
      <c r="BO83" s="167"/>
      <c r="BP83" s="167"/>
      <c r="BQ83" s="167"/>
      <c r="BR83" s="167"/>
      <c r="BS83" s="167"/>
      <c r="BT83" s="167"/>
      <c r="BU83" s="167"/>
      <c r="BV83" s="167"/>
      <c r="BW83" s="167"/>
      <c r="BX83" s="167"/>
      <c r="BY83" s="167"/>
      <c r="BZ83" s="167"/>
      <c r="CA83" s="167"/>
      <c r="CB83" s="167"/>
      <c r="CC83" s="167"/>
      <c r="CD83" s="167"/>
      <c r="CE83" s="167"/>
      <c r="CF83" s="167"/>
      <c r="CG83" s="167"/>
      <c r="CH83" s="167"/>
      <c r="CI83" s="167"/>
      <c r="CJ83" s="167"/>
      <c r="CK83" s="167"/>
      <c r="CL83" s="167"/>
      <c r="CM83" s="167"/>
      <c r="CN83" s="167"/>
      <c r="CO83" s="167"/>
      <c r="CP83" s="167"/>
      <c r="CQ83" s="167"/>
      <c r="CR83" s="167"/>
      <c r="CS83" s="167"/>
      <c r="CT83" s="167"/>
      <c r="CU83" s="167"/>
      <c r="CV83" s="167"/>
      <c r="CW83" s="167"/>
      <c r="CX83" s="167"/>
      <c r="CY83" s="167"/>
      <c r="CZ83" s="167"/>
      <c r="DA83" s="167"/>
      <c r="DB83" s="167"/>
      <c r="DC83" s="167"/>
      <c r="DD83" s="167"/>
      <c r="DE83" s="167"/>
    </row>
    <row r="84" spans="1:109" s="16" customFormat="1">
      <c r="A84" s="187" t="s">
        <v>46</v>
      </c>
      <c r="B84" s="188"/>
      <c r="C84" s="189"/>
      <c r="D84" s="58">
        <f>IFERROR((((2*(ABS((D82-D83))))/(D83+D82))*100),Refs!$C$9)</f>
        <v>13.333333333333325</v>
      </c>
      <c r="E84" s="59">
        <f>IFERROR((((2*(ABS((E82-E83))))/(E83+E82))*100),Refs!$C$9)</f>
        <v>2.3769100169779285</v>
      </c>
      <c r="F84" s="59">
        <f>IFERROR((((2*(ABS((F82-F83))))/(F83+F82))*100),Refs!$C$9)</f>
        <v>20.000000000000007</v>
      </c>
      <c r="G84" s="59">
        <f>IFERROR((((2*(ABS((G82-G83))))/(G83+G82))*100),Refs!$C$9)</f>
        <v>7.4074074074074066</v>
      </c>
      <c r="H84" s="59" t="str">
        <f>IFERROR((((2*(ABS((H82-H83))))/(H83+H82))*100),Refs!$C$9)</f>
        <v>N/A</v>
      </c>
      <c r="I84" s="59" t="str">
        <f>IFERROR((((2*(ABS((I82-I83))))/(I83+I82))*100),Refs!$C$9)</f>
        <v>N/A</v>
      </c>
      <c r="J84" s="59" t="str">
        <f>IFERROR((((2*(ABS((J82-J83))))/(J83+J82))*100),Refs!$C$9)</f>
        <v>N/A</v>
      </c>
      <c r="K84" s="59">
        <f>IFERROR((((2*(ABS((K82-K83))))/(K83+K82))*100),Refs!$C$9)</f>
        <v>5.0847457627118651</v>
      </c>
      <c r="L84" s="59">
        <f>IFERROR((((2*(ABS((L82-L83))))/(L83+L82))*100),Refs!$C$9)</f>
        <v>5.5045871559633035</v>
      </c>
      <c r="M84" s="59">
        <f>IFERROR((((2*(ABS((M82-M83))))/(M83+M82))*100),Refs!$C$9)</f>
        <v>3.1595576619273298</v>
      </c>
      <c r="N84" s="59" t="str">
        <f>IFERROR((((2*(ABS((N82-N83))))/(N83+N82))*100),Refs!$C$9)</f>
        <v>N/A</v>
      </c>
      <c r="O84" s="59">
        <f>IFERROR((((2*(ABS((O82-O83))))/(O83+O82))*100),Refs!$C$9)</f>
        <v>4.5774647887323976</v>
      </c>
      <c r="P84" s="59">
        <f>IFERROR((((2*(ABS((P82-P83))))/(P83+P82))*100),Refs!$C$9)</f>
        <v>2.4193548387096775</v>
      </c>
      <c r="Q84" s="59" t="str">
        <f>IFERROR((((2*(ABS((Q82-Q83))))/(Q83+Q82))*100),Refs!$C$9)</f>
        <v>N/A</v>
      </c>
      <c r="R84" s="59">
        <f>IFERROR((((2*(ABS((R82-R83))))/(R83+R82))*100),Refs!$C$9)</f>
        <v>5.7142857142857197</v>
      </c>
      <c r="S84" s="59">
        <f>IFERROR((((2*(ABS((S82-S83))))/(S83+S82))*100),Refs!$C$9)</f>
        <v>8.333333333333341</v>
      </c>
      <c r="T84" s="59">
        <f>IFERROR((((2*(ABS((T82-T83))))/(T83+T82))*100),Refs!$C$9)</f>
        <v>2.9154518950437316</v>
      </c>
      <c r="U84" s="59">
        <f>IFERROR((((2*(ABS((U82-U83))))/(U83+U82))*100),Refs!$C$9)</f>
        <v>4.3887147335423196</v>
      </c>
      <c r="V84" s="59" t="str">
        <f>IFERROR((((2*(ABS((V82-V83))))/(V83+V82))*100),Refs!$C$9)</f>
        <v>N/A</v>
      </c>
      <c r="W84" s="59">
        <f>IFERROR((((2*(ABS((W82-W83))))/(W83+W82))*100),Refs!$C$9)</f>
        <v>0</v>
      </c>
      <c r="X84" s="59">
        <f>IFERROR((((2*(ABS((X82-X83))))/(X83+X82))*100),Refs!$C$9)</f>
        <v>3.2350142721217887</v>
      </c>
      <c r="Y84" s="59">
        <f>IFERROR((((2*(ABS((Y82-Y83))))/(Y83+Y82))*100),Refs!$C$9)</f>
        <v>3.1662269129287677</v>
      </c>
      <c r="Z84" s="59" t="str">
        <f>IFERROR((((2*(ABS((Z82-Z83))))/(Z83+Z82))*100),Refs!$C$9)</f>
        <v>N/A</v>
      </c>
      <c r="AA84" s="59">
        <f>IFERROR((((2*(ABS((AA82-AA83))))/(AA83+AA82))*100),Refs!$C$9)</f>
        <v>2.4007386888273317</v>
      </c>
      <c r="AB84" s="59" t="str">
        <f>IFERROR((((2*(ABS((AB82-AB83))))/(AB83+AB82))*100),Refs!$C$9)</f>
        <v>N/A</v>
      </c>
      <c r="AC84" s="59">
        <f>IFERROR((((2*(ABS((AC82-AC83))))/(AC83+AC82))*100),Refs!$C$9)</f>
        <v>0.37664783427495291</v>
      </c>
      <c r="AD84" s="59" t="str">
        <f>IFERROR((((2*(ABS((AD82-AD83))))/(AD83+AD82))*100),Refs!$C$9)</f>
        <v>N/A</v>
      </c>
      <c r="AE84" s="59">
        <f>IFERROR((((2*(ABS((AE82-AE83))))/(AE83+AE82))*100),Refs!$C$9)</f>
        <v>3.1212484993997598</v>
      </c>
      <c r="AF84" s="59" t="str">
        <f>IFERROR((((2*(ABS((AF82-AF83))))/(AF83+AF82))*100),Refs!$C$9)</f>
        <v>N/A</v>
      </c>
      <c r="AG84" s="59" t="str">
        <f>IFERROR((((2*(ABS((AG82-AG83))))/(AG83+AG82))*100),Refs!$C$9)</f>
        <v>N/A</v>
      </c>
      <c r="AH84" s="59">
        <f>IFERROR((((2*(ABS((AH82-AH83))))/(AH83+AH82))*100),Refs!$C$9)</f>
        <v>3.3898305084745846</v>
      </c>
      <c r="AI84" s="59" t="str">
        <f>IFERROR((((2*(ABS((AI82-AI83))))/(AI83+AI82))*100),Refs!$C$9)</f>
        <v>N/A</v>
      </c>
      <c r="AJ84" s="59">
        <f>IFERROR((((2*(ABS((AJ82-AJ83))))/(AJ83+AJ82))*100),Refs!$C$9)</f>
        <v>5.6399132321041208</v>
      </c>
      <c r="AK84" s="60" t="str">
        <f>IFERROR((((2*(ABS((AK82-AK83))))/(AK83+AK82))*100),Refs!$C$9)</f>
        <v>N/A</v>
      </c>
      <c r="AL84" s="1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65"/>
      <c r="BZ84" s="165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165"/>
      <c r="CQ84" s="165"/>
      <c r="CR84" s="165"/>
      <c r="CS84" s="165"/>
      <c r="CT84" s="165"/>
      <c r="CU84" s="165"/>
      <c r="CV84" s="165"/>
      <c r="CW84" s="165"/>
      <c r="CX84" s="165"/>
      <c r="CY84" s="165"/>
      <c r="CZ84" s="165"/>
      <c r="DA84" s="165"/>
      <c r="DB84" s="165"/>
      <c r="DC84" s="165"/>
      <c r="DD84" s="165"/>
      <c r="DE84" s="165"/>
    </row>
    <row r="85" spans="1:109" s="30" customFormat="1">
      <c r="A85" s="176" t="s">
        <v>114</v>
      </c>
      <c r="B85" s="177"/>
      <c r="C85" s="178"/>
      <c r="D85" s="61"/>
      <c r="E85" s="62"/>
      <c r="F85" s="62"/>
      <c r="G85" s="63"/>
      <c r="H85" s="63"/>
      <c r="I85" s="62"/>
      <c r="J85" s="63"/>
      <c r="K85" s="62"/>
      <c r="L85" s="63"/>
      <c r="M85" s="63"/>
      <c r="N85" s="63"/>
      <c r="O85" s="62"/>
      <c r="P85" s="62"/>
      <c r="Q85" s="63"/>
      <c r="R85" s="62"/>
      <c r="S85" s="63"/>
      <c r="T85" s="63"/>
      <c r="U85" s="62"/>
      <c r="V85" s="62"/>
      <c r="W85" s="62"/>
      <c r="X85" s="63"/>
      <c r="Y85" s="62"/>
      <c r="Z85" s="62"/>
      <c r="AA85" s="63"/>
      <c r="AB85" s="62"/>
      <c r="AC85" s="63"/>
      <c r="AD85" s="62"/>
      <c r="AE85" s="64"/>
      <c r="AF85" s="63"/>
      <c r="AG85" s="65"/>
      <c r="AH85" s="63"/>
      <c r="AI85" s="63"/>
      <c r="AJ85" s="63"/>
      <c r="AK85" s="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6"/>
      <c r="BJ85" s="166"/>
      <c r="BK85" s="166"/>
      <c r="BL85" s="166"/>
      <c r="BM85" s="166"/>
      <c r="BN85" s="166"/>
      <c r="BO85" s="166"/>
      <c r="BP85" s="166"/>
      <c r="BQ85" s="166"/>
      <c r="BR85" s="166"/>
      <c r="BS85" s="166"/>
      <c r="BT85" s="166"/>
      <c r="BU85" s="166"/>
      <c r="BV85" s="166"/>
      <c r="BW85" s="166"/>
      <c r="BX85" s="166"/>
      <c r="BY85" s="166"/>
      <c r="BZ85" s="16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/>
      <c r="CL85" s="166"/>
      <c r="CM85" s="166"/>
      <c r="CN85" s="166"/>
      <c r="CO85" s="166"/>
      <c r="CP85" s="166"/>
      <c r="CQ85" s="166"/>
      <c r="CR85" s="166"/>
      <c r="CS85" s="166"/>
      <c r="CT85" s="166"/>
      <c r="CU85" s="166"/>
      <c r="CV85" s="166"/>
      <c r="CW85" s="166"/>
      <c r="CX85" s="166"/>
      <c r="CY85" s="166"/>
      <c r="CZ85" s="166"/>
      <c r="DA85" s="166"/>
      <c r="DB85" s="166"/>
      <c r="DC85" s="166"/>
      <c r="DD85" s="166"/>
      <c r="DE85" s="166"/>
    </row>
    <row r="86" spans="1:109" s="17" customFormat="1">
      <c r="A86" s="176" t="s">
        <v>115</v>
      </c>
      <c r="B86" s="177"/>
      <c r="C86" s="178"/>
      <c r="D86" s="61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4"/>
      <c r="AF86" s="63"/>
      <c r="AG86" s="65"/>
      <c r="AH86" s="63"/>
      <c r="AI86" s="63"/>
      <c r="AJ86" s="63"/>
      <c r="AK86" s="66"/>
      <c r="AM86" s="164"/>
      <c r="AN86" s="164"/>
      <c r="AO86" s="164"/>
      <c r="AP86" s="164"/>
      <c r="AQ86" s="164"/>
      <c r="AR86" s="164"/>
      <c r="AS86" s="164"/>
      <c r="AT86" s="164"/>
      <c r="AU86" s="164"/>
      <c r="AV86" s="164"/>
      <c r="AW86" s="164"/>
      <c r="AX86" s="164"/>
      <c r="AY86" s="164"/>
      <c r="AZ86" s="164"/>
      <c r="BA86" s="164"/>
      <c r="BB86" s="164"/>
      <c r="BC86" s="164"/>
      <c r="BD86" s="164"/>
      <c r="BE86" s="164"/>
      <c r="BF86" s="164"/>
      <c r="BG86" s="164"/>
      <c r="BH86" s="164"/>
      <c r="BI86" s="164"/>
      <c r="BJ86" s="164"/>
      <c r="BK86" s="164"/>
      <c r="BL86" s="164"/>
      <c r="BM86" s="164"/>
      <c r="BN86" s="164"/>
      <c r="BO86" s="164"/>
      <c r="BP86" s="164"/>
      <c r="BQ86" s="164"/>
      <c r="BR86" s="164"/>
      <c r="BS86" s="164"/>
      <c r="BT86" s="164"/>
      <c r="BU86" s="164"/>
      <c r="BV86" s="164"/>
      <c r="BW86" s="164"/>
      <c r="BX86" s="164"/>
      <c r="BY86" s="164"/>
      <c r="BZ86" s="164"/>
      <c r="CA86" s="164"/>
      <c r="CB86" s="164"/>
      <c r="CC86" s="164"/>
      <c r="CD86" s="164"/>
      <c r="CE86" s="164"/>
      <c r="CF86" s="164"/>
      <c r="CG86" s="164"/>
      <c r="CH86" s="164"/>
      <c r="CI86" s="164"/>
      <c r="CJ86" s="164"/>
      <c r="CK86" s="164"/>
      <c r="CL86" s="164"/>
      <c r="CM86" s="164"/>
      <c r="CN86" s="164"/>
      <c r="CO86" s="164"/>
      <c r="CP86" s="164"/>
      <c r="CQ86" s="164"/>
      <c r="CR86" s="164"/>
      <c r="CS86" s="164"/>
      <c r="CT86" s="164"/>
      <c r="CU86" s="164"/>
      <c r="CV86" s="164"/>
      <c r="CW86" s="164"/>
      <c r="CX86" s="164"/>
      <c r="CY86" s="164"/>
      <c r="CZ86" s="164"/>
      <c r="DA86" s="164"/>
      <c r="DB86" s="164"/>
      <c r="DC86" s="164"/>
      <c r="DD86" s="164"/>
      <c r="DE86" s="164"/>
    </row>
    <row r="87" spans="1:109" s="19" customFormat="1" ht="15.75" thickBot="1">
      <c r="A87" s="179" t="s">
        <v>116</v>
      </c>
      <c r="B87" s="180"/>
      <c r="C87" s="181"/>
      <c r="D87" s="67"/>
      <c r="E87" s="68"/>
      <c r="F87" s="68"/>
      <c r="G87" s="69"/>
      <c r="H87" s="69"/>
      <c r="I87" s="68"/>
      <c r="J87" s="69"/>
      <c r="K87" s="68"/>
      <c r="L87" s="69"/>
      <c r="M87" s="69"/>
      <c r="N87" s="69"/>
      <c r="O87" s="68"/>
      <c r="P87" s="68"/>
      <c r="Q87" s="69"/>
      <c r="R87" s="68"/>
      <c r="S87" s="69"/>
      <c r="T87" s="69"/>
      <c r="U87" s="68"/>
      <c r="V87" s="68"/>
      <c r="W87" s="68"/>
      <c r="X87" s="69"/>
      <c r="Y87" s="68"/>
      <c r="Z87" s="68"/>
      <c r="AA87" s="69"/>
      <c r="AB87" s="68"/>
      <c r="AC87" s="69"/>
      <c r="AD87" s="68"/>
      <c r="AE87" s="70"/>
      <c r="AF87" s="69"/>
      <c r="AG87" s="71"/>
      <c r="AH87" s="69"/>
      <c r="AI87" s="69"/>
      <c r="AJ87" s="69"/>
      <c r="AK87" s="72"/>
      <c r="AL87" s="17"/>
      <c r="AM87" s="164"/>
      <c r="AN87" s="164"/>
      <c r="AO87" s="164"/>
      <c r="AP87" s="164"/>
      <c r="AQ87" s="164"/>
      <c r="AR87" s="164"/>
      <c r="AS87" s="164"/>
      <c r="AT87" s="164"/>
      <c r="AU87" s="164"/>
      <c r="AV87" s="164"/>
      <c r="AW87" s="164"/>
      <c r="AX87" s="164"/>
      <c r="AY87" s="164"/>
      <c r="AZ87" s="164"/>
      <c r="BA87" s="164"/>
      <c r="BB87" s="164"/>
      <c r="BC87" s="164"/>
      <c r="BD87" s="164"/>
      <c r="BE87" s="164"/>
      <c r="BF87" s="164"/>
      <c r="BG87" s="164"/>
      <c r="BH87" s="164"/>
      <c r="BI87" s="164"/>
      <c r="BJ87" s="164"/>
      <c r="BK87" s="164"/>
      <c r="BL87" s="164"/>
      <c r="BM87" s="164"/>
      <c r="BN87" s="164"/>
      <c r="BO87" s="164"/>
      <c r="BP87" s="164"/>
      <c r="BQ87" s="164"/>
      <c r="BR87" s="164"/>
      <c r="BS87" s="164"/>
      <c r="BT87" s="164"/>
      <c r="BU87" s="164"/>
      <c r="BV87" s="164"/>
      <c r="BW87" s="164"/>
      <c r="BX87" s="164"/>
      <c r="BY87" s="164"/>
      <c r="BZ87" s="164"/>
      <c r="CA87" s="164"/>
      <c r="CB87" s="164"/>
      <c r="CC87" s="164"/>
      <c r="CD87" s="164"/>
      <c r="CE87" s="164"/>
      <c r="CF87" s="164"/>
      <c r="CG87" s="164"/>
      <c r="CH87" s="164"/>
      <c r="CI87" s="164"/>
      <c r="CJ87" s="164"/>
      <c r="CK87" s="164"/>
      <c r="CL87" s="164"/>
      <c r="CM87" s="164"/>
      <c r="CN87" s="164"/>
      <c r="CO87" s="164"/>
      <c r="CP87" s="164"/>
      <c r="CQ87" s="164"/>
      <c r="CR87" s="164"/>
      <c r="CS87" s="164"/>
      <c r="CT87" s="164"/>
      <c r="CU87" s="164"/>
      <c r="CV87" s="164"/>
      <c r="CW87" s="164"/>
      <c r="CX87" s="164"/>
      <c r="CY87" s="164"/>
      <c r="CZ87" s="164"/>
      <c r="DA87" s="164"/>
      <c r="DB87" s="164"/>
      <c r="DC87" s="164"/>
      <c r="DD87" s="164"/>
      <c r="DE87" s="164"/>
    </row>
    <row r="88" spans="1:109" s="18" customFormat="1">
      <c r="A88" s="42" t="s">
        <v>125</v>
      </c>
      <c r="B88" s="31">
        <v>40316</v>
      </c>
      <c r="C88" s="33" t="s">
        <v>36</v>
      </c>
      <c r="D88" s="46" t="s">
        <v>72</v>
      </c>
      <c r="E88" s="47">
        <v>9</v>
      </c>
      <c r="F88" s="47">
        <v>1.3</v>
      </c>
      <c r="G88" s="48">
        <v>58.8</v>
      </c>
      <c r="H88" s="47" t="s">
        <v>132</v>
      </c>
      <c r="I88" s="47" t="s">
        <v>74</v>
      </c>
      <c r="J88" s="47" t="s">
        <v>72</v>
      </c>
      <c r="K88" s="47">
        <v>282</v>
      </c>
      <c r="L88" s="47">
        <v>0.45</v>
      </c>
      <c r="M88" s="49">
        <v>0.27</v>
      </c>
      <c r="N88" s="47" t="s">
        <v>40</v>
      </c>
      <c r="O88" s="49">
        <v>1.3</v>
      </c>
      <c r="P88" s="47">
        <v>26</v>
      </c>
      <c r="Q88" s="47"/>
      <c r="R88" s="47">
        <v>3.9</v>
      </c>
      <c r="S88" s="48">
        <v>1.2E-2</v>
      </c>
      <c r="T88" s="47">
        <v>203</v>
      </c>
      <c r="U88" s="48">
        <v>7.3</v>
      </c>
      <c r="V88" s="47">
        <v>2.1</v>
      </c>
      <c r="W88" s="47">
        <v>10.3</v>
      </c>
      <c r="X88" s="48">
        <v>46</v>
      </c>
      <c r="Y88" s="49">
        <v>0.77</v>
      </c>
      <c r="Z88" s="47">
        <v>0.5</v>
      </c>
      <c r="AA88" s="50">
        <v>367</v>
      </c>
      <c r="AB88" s="49">
        <v>0.5</v>
      </c>
      <c r="AC88" s="47">
        <v>5030</v>
      </c>
      <c r="AD88" s="47">
        <v>0.08</v>
      </c>
      <c r="AE88" s="47">
        <v>945</v>
      </c>
      <c r="AF88" s="47" t="s">
        <v>133</v>
      </c>
      <c r="AG88" s="47">
        <v>0.03</v>
      </c>
      <c r="AH88" s="49">
        <v>35.700000000000003</v>
      </c>
      <c r="AI88" s="47" t="s">
        <v>134</v>
      </c>
      <c r="AJ88" s="48">
        <v>811</v>
      </c>
      <c r="AK88" s="51" t="s">
        <v>40</v>
      </c>
      <c r="AL88" s="17"/>
      <c r="AM88" s="164"/>
      <c r="AN88" s="164"/>
      <c r="AO88" s="164"/>
      <c r="AP88" s="164"/>
      <c r="AQ88" s="164"/>
      <c r="AR88" s="164"/>
      <c r="AS88" s="164"/>
      <c r="AT88" s="164"/>
      <c r="AU88" s="164"/>
      <c r="AV88" s="164"/>
      <c r="AW88" s="164"/>
      <c r="AX88" s="164"/>
      <c r="AY88" s="164"/>
      <c r="AZ88" s="164"/>
      <c r="BA88" s="164"/>
      <c r="BB88" s="164"/>
      <c r="BC88" s="164"/>
      <c r="BD88" s="164"/>
      <c r="BE88" s="164"/>
      <c r="BF88" s="164"/>
      <c r="BG88" s="164"/>
      <c r="BH88" s="164"/>
      <c r="BI88" s="164"/>
      <c r="BJ88" s="164"/>
      <c r="BK88" s="164"/>
      <c r="BL88" s="164"/>
      <c r="BM88" s="164"/>
      <c r="BN88" s="164"/>
      <c r="BO88" s="164"/>
      <c r="BP88" s="164"/>
      <c r="BQ88" s="164"/>
      <c r="BR88" s="164"/>
      <c r="BS88" s="164"/>
      <c r="BT88" s="164"/>
      <c r="BU88" s="164"/>
      <c r="BV88" s="164"/>
      <c r="BW88" s="164"/>
      <c r="BX88" s="164"/>
      <c r="BY88" s="164"/>
      <c r="BZ88" s="164"/>
      <c r="CA88" s="164"/>
      <c r="CB88" s="164"/>
      <c r="CC88" s="164"/>
      <c r="CD88" s="164"/>
      <c r="CE88" s="164"/>
      <c r="CF88" s="164"/>
      <c r="CG88" s="164"/>
      <c r="CH88" s="164"/>
      <c r="CI88" s="164"/>
      <c r="CJ88" s="164"/>
      <c r="CK88" s="164"/>
      <c r="CL88" s="164"/>
      <c r="CM88" s="164"/>
      <c r="CN88" s="164"/>
      <c r="CO88" s="164"/>
      <c r="CP88" s="164"/>
      <c r="CQ88" s="164"/>
      <c r="CR88" s="164"/>
      <c r="CS88" s="164"/>
      <c r="CT88" s="164"/>
      <c r="CU88" s="164"/>
      <c r="CV88" s="164"/>
      <c r="CW88" s="164"/>
      <c r="CX88" s="164"/>
      <c r="CY88" s="164"/>
      <c r="CZ88" s="164"/>
      <c r="DA88" s="164"/>
      <c r="DB88" s="164"/>
      <c r="DC88" s="164"/>
      <c r="DD88" s="164"/>
      <c r="DE88" s="164"/>
    </row>
    <row r="89" spans="1:109" s="18" customFormat="1">
      <c r="A89" s="43" t="s">
        <v>125</v>
      </c>
      <c r="B89" s="32">
        <v>40316</v>
      </c>
      <c r="C89" s="34" t="s">
        <v>43</v>
      </c>
      <c r="D89" s="52" t="s">
        <v>72</v>
      </c>
      <c r="E89" s="53">
        <v>9</v>
      </c>
      <c r="F89" s="53">
        <v>1.3</v>
      </c>
      <c r="G89" s="54">
        <v>59.4</v>
      </c>
      <c r="H89" s="53" t="s">
        <v>132</v>
      </c>
      <c r="I89" s="53" t="s">
        <v>74</v>
      </c>
      <c r="J89" s="53" t="s">
        <v>72</v>
      </c>
      <c r="K89" s="53">
        <v>285</v>
      </c>
      <c r="L89" s="53">
        <v>0.41</v>
      </c>
      <c r="M89" s="55">
        <v>0.28000000000000003</v>
      </c>
      <c r="N89" s="53" t="s">
        <v>40</v>
      </c>
      <c r="O89" s="55">
        <v>1.2</v>
      </c>
      <c r="P89" s="53">
        <v>30</v>
      </c>
      <c r="Q89" s="53"/>
      <c r="R89" s="53">
        <v>3.9</v>
      </c>
      <c r="S89" s="54">
        <v>1.0999999999999999E-2</v>
      </c>
      <c r="T89" s="53">
        <v>203</v>
      </c>
      <c r="U89" s="54">
        <v>8</v>
      </c>
      <c r="V89" s="53">
        <v>2</v>
      </c>
      <c r="W89" s="53">
        <v>10.199999999999999</v>
      </c>
      <c r="X89" s="54">
        <v>45.9</v>
      </c>
      <c r="Y89" s="55">
        <v>0.9</v>
      </c>
      <c r="Z89" s="53">
        <v>0.5</v>
      </c>
      <c r="AA89" s="56">
        <v>359</v>
      </c>
      <c r="AB89" s="55">
        <v>0.5</v>
      </c>
      <c r="AC89" s="53">
        <v>5010</v>
      </c>
      <c r="AD89" s="53">
        <v>0.1</v>
      </c>
      <c r="AE89" s="53">
        <v>960</v>
      </c>
      <c r="AF89" s="53" t="s">
        <v>133</v>
      </c>
      <c r="AG89" s="53">
        <v>0.04</v>
      </c>
      <c r="AH89" s="55">
        <v>35.700000000000003</v>
      </c>
      <c r="AI89" s="53" t="s">
        <v>134</v>
      </c>
      <c r="AJ89" s="54">
        <v>799</v>
      </c>
      <c r="AK89" s="57" t="s">
        <v>40</v>
      </c>
      <c r="AL89" s="17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4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164"/>
      <c r="BS89" s="164"/>
      <c r="BT89" s="164"/>
      <c r="BU89" s="164"/>
      <c r="BV89" s="164"/>
      <c r="BW89" s="164"/>
      <c r="BX89" s="164"/>
      <c r="BY89" s="164"/>
      <c r="BZ89" s="164"/>
      <c r="CA89" s="164"/>
      <c r="CB89" s="164"/>
      <c r="CC89" s="164"/>
      <c r="CD89" s="164"/>
      <c r="CE89" s="164"/>
      <c r="CF89" s="164"/>
      <c r="CG89" s="164"/>
      <c r="CH89" s="164"/>
      <c r="CI89" s="164"/>
      <c r="CJ89" s="164"/>
      <c r="CK89" s="164"/>
      <c r="CL89" s="164"/>
      <c r="CM89" s="164"/>
      <c r="CN89" s="164"/>
      <c r="CO89" s="164"/>
      <c r="CP89" s="164"/>
      <c r="CQ89" s="164"/>
      <c r="CR89" s="164"/>
      <c r="CS89" s="164"/>
      <c r="CT89" s="164"/>
      <c r="CU89" s="164"/>
      <c r="CV89" s="164"/>
      <c r="CW89" s="164"/>
      <c r="CX89" s="164"/>
      <c r="CY89" s="164"/>
      <c r="CZ89" s="164"/>
      <c r="DA89" s="164"/>
      <c r="DB89" s="164"/>
      <c r="DC89" s="164"/>
      <c r="DD89" s="164"/>
      <c r="DE89" s="164"/>
    </row>
    <row r="90" spans="1:109" s="16" customFormat="1">
      <c r="A90" s="182" t="s">
        <v>46</v>
      </c>
      <c r="B90" s="183"/>
      <c r="C90" s="184"/>
      <c r="D90" s="58" t="str">
        <f>IFERROR((((2*(ABS((D88-D89))))/(D89+D88))*100),Refs!$C$9)</f>
        <v>N/A</v>
      </c>
      <c r="E90" s="59">
        <f>IFERROR((((2*(ABS((E88-E89))))/(E89+E88))*100),Refs!$C$9)</f>
        <v>0</v>
      </c>
      <c r="F90" s="59">
        <f>IFERROR((((2*(ABS((F88-F89))))/(F89+F88))*100),Refs!$C$9)</f>
        <v>0</v>
      </c>
      <c r="G90" s="59">
        <f>IFERROR((((2*(ABS((G88-G89))))/(G89+G88))*100),Refs!$C$9)</f>
        <v>1.0152284263959417</v>
      </c>
      <c r="H90" s="59" t="str">
        <f>IFERROR((((2*(ABS((H88-H89))))/(H89+H88))*100),Refs!$C$9)</f>
        <v>N/A</v>
      </c>
      <c r="I90" s="59" t="str">
        <f>IFERROR((((2*(ABS((I88-I89))))/(I89+I88))*100),Refs!$C$9)</f>
        <v>N/A</v>
      </c>
      <c r="J90" s="59" t="str">
        <f>IFERROR((((2*(ABS((J88-J89))))/(J89+J88))*100),Refs!$C$9)</f>
        <v>N/A</v>
      </c>
      <c r="K90" s="59">
        <f>IFERROR((((2*(ABS((K88-K89))))/(K89+K88))*100),Refs!$C$9)</f>
        <v>1.0582010582010581</v>
      </c>
      <c r="L90" s="59">
        <f>IFERROR((((2*(ABS((L88-L89))))/(L89+L88))*100),Refs!$C$9)</f>
        <v>9.3023255813953565</v>
      </c>
      <c r="M90" s="59">
        <f>IFERROR((((2*(ABS((M88-M89))))/(M89+M88))*100),Refs!$C$9)</f>
        <v>3.6363636363636389</v>
      </c>
      <c r="N90" s="59" t="str">
        <f>IFERROR((((2*(ABS((N88-N89))))/(N89+N88))*100),Refs!$C$9)</f>
        <v>N/A</v>
      </c>
      <c r="O90" s="59">
        <f>IFERROR((((2*(ABS((O88-O89))))/(O89+O88))*100),Refs!$C$9)</f>
        <v>8.0000000000000071</v>
      </c>
      <c r="P90" s="59">
        <f>IFERROR((((2*(ABS((P88-P89))))/(P89+P88))*100),Refs!$C$9)</f>
        <v>14.285714285714285</v>
      </c>
      <c r="Q90" s="59" t="str">
        <f>IFERROR((((2*(ABS((Q88-Q89))))/(Q89+Q88))*100),Refs!$C$9)</f>
        <v>N/A</v>
      </c>
      <c r="R90" s="59">
        <f>IFERROR((((2*(ABS((R88-R89))))/(R89+R88))*100),Refs!$C$9)</f>
        <v>0</v>
      </c>
      <c r="S90" s="59">
        <f>IFERROR((((2*(ABS((S88-S89))))/(S89+S88))*100),Refs!$C$9)</f>
        <v>8.6956521739130519</v>
      </c>
      <c r="T90" s="59">
        <f>IFERROR((((2*(ABS((T88-T89))))/(T89+T88))*100),Refs!$C$9)</f>
        <v>0</v>
      </c>
      <c r="U90" s="59">
        <f>IFERROR((((2*(ABS((U88-U89))))/(U89+U88))*100),Refs!$C$9)</f>
        <v>9.1503267973856239</v>
      </c>
      <c r="V90" s="59">
        <f>IFERROR((((2*(ABS((V88-V89))))/(V89+V88))*100),Refs!$C$9)</f>
        <v>4.8780487804878101</v>
      </c>
      <c r="W90" s="59">
        <f>IFERROR((((2*(ABS((W88-W89))))/(W89+W88))*100),Refs!$C$9)</f>
        <v>0.97560975609757483</v>
      </c>
      <c r="X90" s="59">
        <f>IFERROR((((2*(ABS((X88-X89))))/(X89+X88))*100),Refs!$C$9)</f>
        <v>0.21762785636561788</v>
      </c>
      <c r="Y90" s="59">
        <f>IFERROR((((2*(ABS((Y88-Y89))))/(Y89+Y88))*100),Refs!$C$9)</f>
        <v>15.568862275449103</v>
      </c>
      <c r="Z90" s="59">
        <f>IFERROR((((2*(ABS((Z88-Z89))))/(Z89+Z88))*100),Refs!$C$9)</f>
        <v>0</v>
      </c>
      <c r="AA90" s="59">
        <f>IFERROR((((2*(ABS((AA88-AA89))))/(AA89+AA88))*100),Refs!$C$9)</f>
        <v>2.2038567493112948</v>
      </c>
      <c r="AB90" s="59">
        <f>IFERROR((((2*(ABS((AB88-AB89))))/(AB89+AB88))*100),Refs!$C$9)</f>
        <v>0</v>
      </c>
      <c r="AC90" s="59">
        <f>IFERROR((((2*(ABS((AC88-AC89))))/(AC89+AC88))*100),Refs!$C$9)</f>
        <v>0.39840637450199201</v>
      </c>
      <c r="AD90" s="59">
        <f>IFERROR((((2*(ABS((AD88-AD89))))/(AD89+AD88))*100),Refs!$C$9)</f>
        <v>22.222222222222225</v>
      </c>
      <c r="AE90" s="59">
        <f>IFERROR((((2*(ABS((AE88-AE89))))/(AE89+AE88))*100),Refs!$C$9)</f>
        <v>1.5748031496062991</v>
      </c>
      <c r="AF90" s="59" t="str">
        <f>IFERROR((((2*(ABS((AF88-AF89))))/(AF89+AF88))*100),Refs!$C$9)</f>
        <v>N/A</v>
      </c>
      <c r="AG90" s="59">
        <f>IFERROR((((2*(ABS((AG88-AG89))))/(AG89+AG88))*100),Refs!$C$9)</f>
        <v>28.571428571428577</v>
      </c>
      <c r="AH90" s="59">
        <f>IFERROR((((2*(ABS((AH88-AH89))))/(AH89+AH88))*100),Refs!$C$9)</f>
        <v>0</v>
      </c>
      <c r="AI90" s="59" t="str">
        <f>IFERROR((((2*(ABS((AI88-AI89))))/(AI89+AI88))*100),Refs!$C$9)</f>
        <v>N/A</v>
      </c>
      <c r="AJ90" s="59">
        <f>IFERROR((((2*(ABS((AJ88-AJ89))))/(AJ89+AJ88))*100),Refs!$C$9)</f>
        <v>1.4906832298136645</v>
      </c>
      <c r="AK90" s="60" t="str">
        <f>IFERROR((((2*(ABS((AK88-AK89))))/(AK89+AK88))*100),Refs!$C$9)</f>
        <v>N/A</v>
      </c>
      <c r="AL90" s="1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  <c r="BR90" s="165"/>
      <c r="BS90" s="165"/>
      <c r="BT90" s="165"/>
      <c r="BU90" s="165"/>
      <c r="BV90" s="165"/>
      <c r="BW90" s="165"/>
      <c r="BX90" s="165"/>
      <c r="BY90" s="165"/>
      <c r="BZ90" s="165"/>
      <c r="CA90" s="165"/>
      <c r="CB90" s="165"/>
      <c r="CC90" s="165"/>
      <c r="CD90" s="165"/>
      <c r="CE90" s="165"/>
      <c r="CF90" s="165"/>
      <c r="CG90" s="165"/>
      <c r="CH90" s="165"/>
      <c r="CI90" s="165"/>
      <c r="CJ90" s="165"/>
      <c r="CK90" s="165"/>
      <c r="CL90" s="165"/>
      <c r="CM90" s="165"/>
      <c r="CN90" s="165"/>
      <c r="CO90" s="165"/>
      <c r="CP90" s="165"/>
      <c r="CQ90" s="165"/>
      <c r="CR90" s="165"/>
      <c r="CS90" s="165"/>
      <c r="CT90" s="165"/>
      <c r="CU90" s="165"/>
      <c r="CV90" s="165"/>
      <c r="CW90" s="165"/>
      <c r="CX90" s="165"/>
      <c r="CY90" s="165"/>
      <c r="CZ90" s="165"/>
      <c r="DA90" s="165"/>
      <c r="DB90" s="165"/>
      <c r="DC90" s="165"/>
      <c r="DD90" s="165"/>
      <c r="DE90" s="165"/>
    </row>
    <row r="91" spans="1:109" s="30" customFormat="1">
      <c r="A91" s="176" t="s">
        <v>114</v>
      </c>
      <c r="B91" s="177"/>
      <c r="C91" s="178"/>
      <c r="D91" s="61"/>
      <c r="E91" s="62"/>
      <c r="F91" s="62"/>
      <c r="G91" s="63"/>
      <c r="H91" s="63"/>
      <c r="I91" s="62"/>
      <c r="J91" s="26"/>
      <c r="K91" s="62"/>
      <c r="L91" s="63"/>
      <c r="M91" s="63"/>
      <c r="N91" s="63"/>
      <c r="O91" s="62"/>
      <c r="P91" s="62"/>
      <c r="Q91" s="63"/>
      <c r="R91" s="62"/>
      <c r="S91" s="63"/>
      <c r="T91" s="63"/>
      <c r="U91" s="62"/>
      <c r="V91" s="62"/>
      <c r="W91" s="62"/>
      <c r="X91" s="63"/>
      <c r="Y91" s="26"/>
      <c r="Z91" s="62"/>
      <c r="AA91" s="63"/>
      <c r="AB91" s="62"/>
      <c r="AC91" s="63"/>
      <c r="AD91" s="62"/>
      <c r="AE91" s="64"/>
      <c r="AF91" s="63"/>
      <c r="AG91" s="65"/>
      <c r="AH91" s="63"/>
      <c r="AI91" s="63"/>
      <c r="AJ91" s="63"/>
      <c r="AK91" s="66"/>
      <c r="AM91" s="166"/>
      <c r="AN91" s="166"/>
      <c r="AO91" s="166"/>
      <c r="AP91" s="166"/>
      <c r="AQ91" s="166"/>
      <c r="AR91" s="166"/>
      <c r="AS91" s="166"/>
      <c r="AT91" s="166"/>
      <c r="AU91" s="166"/>
      <c r="AV91" s="166"/>
      <c r="AW91" s="166"/>
      <c r="AX91" s="166"/>
      <c r="AY91" s="166"/>
      <c r="AZ91" s="166"/>
      <c r="BA91" s="166"/>
      <c r="BB91" s="166"/>
      <c r="BC91" s="166"/>
      <c r="BD91" s="166"/>
      <c r="BE91" s="166"/>
      <c r="BF91" s="166"/>
      <c r="BG91" s="166"/>
      <c r="BH91" s="166"/>
      <c r="BI91" s="166"/>
      <c r="BJ91" s="166"/>
      <c r="BK91" s="166"/>
      <c r="BL91" s="166"/>
      <c r="BM91" s="166"/>
      <c r="BN91" s="166"/>
      <c r="BO91" s="166"/>
      <c r="BP91" s="166"/>
      <c r="BQ91" s="166"/>
      <c r="BR91" s="166"/>
      <c r="BS91" s="166"/>
      <c r="BT91" s="166"/>
      <c r="BU91" s="166"/>
      <c r="BV91" s="166"/>
      <c r="BW91" s="166"/>
      <c r="BX91" s="166"/>
      <c r="BY91" s="166"/>
      <c r="BZ91" s="166"/>
      <c r="CA91" s="166"/>
      <c r="CB91" s="166"/>
      <c r="CC91" s="166"/>
      <c r="CD91" s="166"/>
      <c r="CE91" s="166"/>
      <c r="CF91" s="166"/>
      <c r="CG91" s="166"/>
      <c r="CH91" s="166"/>
      <c r="CI91" s="166"/>
      <c r="CJ91" s="166"/>
      <c r="CK91" s="166"/>
      <c r="CL91" s="166"/>
      <c r="CM91" s="166"/>
      <c r="CN91" s="166"/>
      <c r="CO91" s="166"/>
      <c r="CP91" s="166"/>
      <c r="CQ91" s="166"/>
      <c r="CR91" s="166"/>
      <c r="CS91" s="166"/>
      <c r="CT91" s="166"/>
      <c r="CU91" s="166"/>
      <c r="CV91" s="166"/>
      <c r="CW91" s="166"/>
      <c r="CX91" s="166"/>
      <c r="CY91" s="166"/>
      <c r="CZ91" s="166"/>
      <c r="DA91" s="166"/>
      <c r="DB91" s="166"/>
      <c r="DC91" s="166"/>
      <c r="DD91" s="166"/>
      <c r="DE91" s="166"/>
    </row>
    <row r="92" spans="1:109" s="17" customFormat="1">
      <c r="A92" s="176" t="s">
        <v>115</v>
      </c>
      <c r="B92" s="177"/>
      <c r="C92" s="178"/>
      <c r="D92" s="61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4"/>
      <c r="AF92" s="63"/>
      <c r="AG92" s="65"/>
      <c r="AH92" s="63"/>
      <c r="AI92" s="63"/>
      <c r="AJ92" s="63"/>
      <c r="AK92" s="66"/>
      <c r="AM92" s="164"/>
      <c r="AN92" s="164"/>
      <c r="AO92" s="164"/>
      <c r="AP92" s="164"/>
      <c r="AQ92" s="164"/>
      <c r="AR92" s="164"/>
      <c r="AS92" s="164"/>
      <c r="AT92" s="164"/>
      <c r="AU92" s="164"/>
      <c r="AV92" s="164"/>
      <c r="AW92" s="164"/>
      <c r="AX92" s="164"/>
      <c r="AY92" s="164"/>
      <c r="AZ92" s="164"/>
      <c r="BA92" s="164"/>
      <c r="BB92" s="164"/>
      <c r="BC92" s="164"/>
      <c r="BD92" s="164"/>
      <c r="BE92" s="164"/>
      <c r="BF92" s="164"/>
      <c r="BG92" s="164"/>
      <c r="BH92" s="164"/>
      <c r="BI92" s="164"/>
      <c r="BJ92" s="164"/>
      <c r="BK92" s="164"/>
      <c r="BL92" s="164"/>
      <c r="BM92" s="164"/>
      <c r="BN92" s="164"/>
      <c r="BO92" s="164"/>
      <c r="BP92" s="164"/>
      <c r="BQ92" s="164"/>
      <c r="BR92" s="164"/>
      <c r="BS92" s="164"/>
      <c r="BT92" s="164"/>
      <c r="BU92" s="164"/>
      <c r="BV92" s="164"/>
      <c r="BW92" s="164"/>
      <c r="BX92" s="164"/>
      <c r="BY92" s="164"/>
      <c r="BZ92" s="164"/>
      <c r="CA92" s="164"/>
      <c r="CB92" s="164"/>
      <c r="CC92" s="164"/>
      <c r="CD92" s="164"/>
      <c r="CE92" s="164"/>
      <c r="CF92" s="164"/>
      <c r="CG92" s="164"/>
      <c r="CH92" s="164"/>
      <c r="CI92" s="164"/>
      <c r="CJ92" s="164"/>
      <c r="CK92" s="164"/>
      <c r="CL92" s="164"/>
      <c r="CM92" s="164"/>
      <c r="CN92" s="164"/>
      <c r="CO92" s="164"/>
      <c r="CP92" s="164"/>
      <c r="CQ92" s="164"/>
      <c r="CR92" s="164"/>
      <c r="CS92" s="164"/>
      <c r="CT92" s="164"/>
      <c r="CU92" s="164"/>
      <c r="CV92" s="164"/>
      <c r="CW92" s="164"/>
      <c r="CX92" s="164"/>
      <c r="CY92" s="164"/>
      <c r="CZ92" s="164"/>
      <c r="DA92" s="164"/>
      <c r="DB92" s="164"/>
      <c r="DC92" s="164"/>
      <c r="DD92" s="164"/>
      <c r="DE92" s="164"/>
    </row>
    <row r="93" spans="1:109" s="19" customFormat="1" ht="15.75" thickBot="1">
      <c r="A93" s="179" t="s">
        <v>116</v>
      </c>
      <c r="B93" s="180"/>
      <c r="C93" s="181"/>
      <c r="D93" s="67"/>
      <c r="E93" s="68"/>
      <c r="F93" s="68"/>
      <c r="G93" s="69"/>
      <c r="H93" s="69"/>
      <c r="I93" s="68"/>
      <c r="J93" s="36"/>
      <c r="K93" s="68"/>
      <c r="L93" s="69"/>
      <c r="M93" s="69"/>
      <c r="N93" s="69"/>
      <c r="O93" s="68"/>
      <c r="P93" s="68"/>
      <c r="Q93" s="69"/>
      <c r="R93" s="68"/>
      <c r="S93" s="69"/>
      <c r="T93" s="69"/>
      <c r="U93" s="68"/>
      <c r="V93" s="68"/>
      <c r="W93" s="68"/>
      <c r="X93" s="69"/>
      <c r="Y93" s="36"/>
      <c r="Z93" s="68"/>
      <c r="AA93" s="69"/>
      <c r="AB93" s="68"/>
      <c r="AC93" s="69"/>
      <c r="AD93" s="68"/>
      <c r="AE93" s="70"/>
      <c r="AF93" s="69"/>
      <c r="AG93" s="71"/>
      <c r="AH93" s="69"/>
      <c r="AI93" s="69"/>
      <c r="AJ93" s="69"/>
      <c r="AK93" s="72"/>
      <c r="AL93" s="17"/>
      <c r="AM93" s="164"/>
      <c r="AN93" s="164"/>
      <c r="AO93" s="164"/>
      <c r="AP93" s="164"/>
      <c r="AQ93" s="164"/>
      <c r="AR93" s="164"/>
      <c r="AS93" s="164"/>
      <c r="AT93" s="164"/>
      <c r="AU93" s="164"/>
      <c r="AV93" s="164"/>
      <c r="AW93" s="164"/>
      <c r="AX93" s="164"/>
      <c r="AY93" s="164"/>
      <c r="AZ93" s="164"/>
      <c r="BA93" s="164"/>
      <c r="BB93" s="164"/>
      <c r="BC93" s="164"/>
      <c r="BD93" s="164"/>
      <c r="BE93" s="164"/>
      <c r="BF93" s="164"/>
      <c r="BG93" s="164"/>
      <c r="BH93" s="164"/>
      <c r="BI93" s="164"/>
      <c r="BJ93" s="164"/>
      <c r="BK93" s="164"/>
      <c r="BL93" s="164"/>
      <c r="BM93" s="164"/>
      <c r="BN93" s="164"/>
      <c r="BO93" s="164"/>
      <c r="BP93" s="164"/>
      <c r="BQ93" s="164"/>
      <c r="BR93" s="164"/>
      <c r="BS93" s="164"/>
      <c r="BT93" s="164"/>
      <c r="BU93" s="164"/>
      <c r="BV93" s="164"/>
      <c r="BW93" s="164"/>
      <c r="BX93" s="164"/>
      <c r="BY93" s="164"/>
      <c r="BZ93" s="164"/>
      <c r="CA93" s="164"/>
      <c r="CB93" s="164"/>
      <c r="CC93" s="164"/>
      <c r="CD93" s="164"/>
      <c r="CE93" s="164"/>
      <c r="CF93" s="164"/>
      <c r="CG93" s="164"/>
      <c r="CH93" s="164"/>
      <c r="CI93" s="164"/>
      <c r="CJ93" s="164"/>
      <c r="CK93" s="164"/>
      <c r="CL93" s="164"/>
      <c r="CM93" s="164"/>
      <c r="CN93" s="164"/>
      <c r="CO93" s="164"/>
      <c r="CP93" s="164"/>
      <c r="CQ93" s="164"/>
      <c r="CR93" s="164"/>
      <c r="CS93" s="164"/>
      <c r="CT93" s="164"/>
      <c r="CU93" s="164"/>
      <c r="CV93" s="164"/>
      <c r="CW93" s="164"/>
      <c r="CX93" s="164"/>
      <c r="CY93" s="164"/>
      <c r="CZ93" s="164"/>
      <c r="DA93" s="164"/>
      <c r="DB93" s="164"/>
      <c r="DC93" s="164"/>
      <c r="DD93" s="164"/>
      <c r="DE93" s="164"/>
    </row>
    <row r="94" spans="1:109" s="18" customFormat="1">
      <c r="A94" s="42" t="s">
        <v>136</v>
      </c>
      <c r="B94" s="31">
        <v>40345</v>
      </c>
      <c r="C94" s="33" t="s">
        <v>36</v>
      </c>
      <c r="D94" s="73" t="s">
        <v>165</v>
      </c>
      <c r="E94" s="74" t="s">
        <v>166</v>
      </c>
      <c r="F94" s="74" t="s">
        <v>167</v>
      </c>
      <c r="G94" s="74" t="s">
        <v>168</v>
      </c>
      <c r="H94" s="74" t="s">
        <v>169</v>
      </c>
      <c r="I94" s="75" t="s">
        <v>147</v>
      </c>
      <c r="J94" s="75" t="s">
        <v>144</v>
      </c>
      <c r="K94" s="75" t="s">
        <v>170</v>
      </c>
      <c r="L94" s="75" t="s">
        <v>148</v>
      </c>
      <c r="M94" s="75" t="s">
        <v>171</v>
      </c>
      <c r="N94" s="75" t="s">
        <v>144</v>
      </c>
      <c r="O94" s="75" t="s">
        <v>172</v>
      </c>
      <c r="P94" s="75" t="s">
        <v>173</v>
      </c>
      <c r="Q94" s="75"/>
      <c r="R94" s="75" t="s">
        <v>147</v>
      </c>
      <c r="S94" s="75" t="s">
        <v>41</v>
      </c>
      <c r="T94" s="75" t="s">
        <v>174</v>
      </c>
      <c r="U94" s="75" t="s">
        <v>175</v>
      </c>
      <c r="V94" s="76" t="s">
        <v>144</v>
      </c>
      <c r="W94" s="76" t="s">
        <v>167</v>
      </c>
      <c r="X94" s="76" t="s">
        <v>176</v>
      </c>
      <c r="Y94" s="76" t="s">
        <v>177</v>
      </c>
      <c r="Z94" s="76" t="s">
        <v>135</v>
      </c>
      <c r="AA94" s="76" t="s">
        <v>178</v>
      </c>
      <c r="AB94" s="76" t="s">
        <v>143</v>
      </c>
      <c r="AC94" s="76" t="s">
        <v>179</v>
      </c>
      <c r="AD94" s="76" t="s">
        <v>180</v>
      </c>
      <c r="AE94" s="77" t="s">
        <v>181</v>
      </c>
      <c r="AF94" s="76" t="s">
        <v>180</v>
      </c>
      <c r="AG94" s="78" t="s">
        <v>134</v>
      </c>
      <c r="AH94" s="79" t="s">
        <v>182</v>
      </c>
      <c r="AI94" s="79" t="s">
        <v>180</v>
      </c>
      <c r="AJ94" s="79" t="s">
        <v>183</v>
      </c>
      <c r="AK94" s="80" t="s">
        <v>135</v>
      </c>
      <c r="AL94" s="17"/>
      <c r="AM94" s="164"/>
      <c r="AN94" s="164"/>
      <c r="AO94" s="164"/>
      <c r="AP94" s="164"/>
      <c r="AQ94" s="164"/>
      <c r="AR94" s="164"/>
      <c r="AS94" s="164"/>
      <c r="AT94" s="164"/>
      <c r="AU94" s="164"/>
      <c r="AV94" s="164"/>
      <c r="AW94" s="164"/>
      <c r="AX94" s="164"/>
      <c r="AY94" s="164"/>
      <c r="AZ94" s="164"/>
      <c r="BA94" s="164"/>
      <c r="BB94" s="164"/>
      <c r="BC94" s="164"/>
      <c r="BD94" s="164"/>
      <c r="BE94" s="164"/>
      <c r="BF94" s="164"/>
      <c r="BG94" s="164"/>
      <c r="BH94" s="164"/>
      <c r="BI94" s="164"/>
      <c r="BJ94" s="164"/>
      <c r="BK94" s="164"/>
      <c r="BL94" s="164"/>
      <c r="BM94" s="164"/>
      <c r="BN94" s="164"/>
      <c r="BO94" s="164"/>
      <c r="BP94" s="164"/>
      <c r="BQ94" s="164"/>
      <c r="BR94" s="164"/>
      <c r="BS94" s="164"/>
      <c r="BT94" s="164"/>
      <c r="BU94" s="164"/>
      <c r="BV94" s="164"/>
      <c r="BW94" s="164"/>
      <c r="BX94" s="164"/>
      <c r="BY94" s="164"/>
      <c r="BZ94" s="164"/>
      <c r="CA94" s="164"/>
      <c r="CB94" s="164"/>
      <c r="CC94" s="164"/>
      <c r="CD94" s="164"/>
      <c r="CE94" s="164"/>
      <c r="CF94" s="164"/>
      <c r="CG94" s="164"/>
      <c r="CH94" s="164"/>
      <c r="CI94" s="164"/>
      <c r="CJ94" s="164"/>
      <c r="CK94" s="164"/>
      <c r="CL94" s="164"/>
      <c r="CM94" s="164"/>
      <c r="CN94" s="164"/>
      <c r="CO94" s="164"/>
      <c r="CP94" s="164"/>
      <c r="CQ94" s="164"/>
      <c r="CR94" s="164"/>
      <c r="CS94" s="164"/>
      <c r="CT94" s="164"/>
      <c r="CU94" s="164"/>
      <c r="CV94" s="164"/>
      <c r="CW94" s="164"/>
      <c r="CX94" s="164"/>
      <c r="CY94" s="164"/>
      <c r="CZ94" s="164"/>
      <c r="DA94" s="164"/>
      <c r="DB94" s="164"/>
      <c r="DC94" s="164"/>
      <c r="DD94" s="164"/>
      <c r="DE94" s="164"/>
    </row>
    <row r="95" spans="1:109" s="18" customFormat="1">
      <c r="A95" s="43" t="s">
        <v>136</v>
      </c>
      <c r="B95" s="32">
        <v>40345</v>
      </c>
      <c r="C95" s="34" t="s">
        <v>43</v>
      </c>
      <c r="D95" s="81" t="s">
        <v>149</v>
      </c>
      <c r="E95" s="82" t="s">
        <v>184</v>
      </c>
      <c r="F95" s="82" t="s">
        <v>143</v>
      </c>
      <c r="G95" s="82" t="s">
        <v>185</v>
      </c>
      <c r="H95" s="82" t="s">
        <v>169</v>
      </c>
      <c r="I95" s="83" t="s">
        <v>147</v>
      </c>
      <c r="J95" s="83" t="s">
        <v>144</v>
      </c>
      <c r="K95" s="83" t="s">
        <v>186</v>
      </c>
      <c r="L95" s="83" t="s">
        <v>187</v>
      </c>
      <c r="M95" s="83" t="s">
        <v>188</v>
      </c>
      <c r="N95" s="83" t="s">
        <v>144</v>
      </c>
      <c r="O95" s="83" t="s">
        <v>189</v>
      </c>
      <c r="P95" s="83" t="s">
        <v>190</v>
      </c>
      <c r="Q95" s="83"/>
      <c r="R95" s="83" t="s">
        <v>147</v>
      </c>
      <c r="S95" s="83" t="s">
        <v>41</v>
      </c>
      <c r="T95" s="83" t="s">
        <v>191</v>
      </c>
      <c r="U95" s="83" t="s">
        <v>192</v>
      </c>
      <c r="V95" s="84" t="s">
        <v>144</v>
      </c>
      <c r="W95" s="84" t="s">
        <v>167</v>
      </c>
      <c r="X95" s="84" t="s">
        <v>193</v>
      </c>
      <c r="Y95" s="84" t="s">
        <v>194</v>
      </c>
      <c r="Z95" s="84" t="s">
        <v>135</v>
      </c>
      <c r="AA95" s="84" t="s">
        <v>195</v>
      </c>
      <c r="AB95" s="84" t="s">
        <v>143</v>
      </c>
      <c r="AC95" s="84" t="s">
        <v>196</v>
      </c>
      <c r="AD95" s="84" t="s">
        <v>180</v>
      </c>
      <c r="AE95" s="85" t="s">
        <v>197</v>
      </c>
      <c r="AF95" s="84" t="s">
        <v>180</v>
      </c>
      <c r="AG95" s="86" t="s">
        <v>134</v>
      </c>
      <c r="AH95" s="87" t="s">
        <v>198</v>
      </c>
      <c r="AI95" s="87" t="s">
        <v>180</v>
      </c>
      <c r="AJ95" s="87" t="s">
        <v>199</v>
      </c>
      <c r="AK95" s="88" t="s">
        <v>135</v>
      </c>
      <c r="AL95" s="17"/>
      <c r="AM95" s="164"/>
      <c r="AN95" s="164"/>
      <c r="AO95" s="164"/>
      <c r="AP95" s="164"/>
      <c r="AQ95" s="164"/>
      <c r="AR95" s="164"/>
      <c r="AS95" s="164"/>
      <c r="AT95" s="164"/>
      <c r="AU95" s="164"/>
      <c r="AV95" s="164"/>
      <c r="AW95" s="164"/>
      <c r="AX95" s="164"/>
      <c r="AY95" s="164"/>
      <c r="AZ95" s="164"/>
      <c r="BA95" s="164"/>
      <c r="BB95" s="164"/>
      <c r="BC95" s="164"/>
      <c r="BD95" s="164"/>
      <c r="BE95" s="164"/>
      <c r="BF95" s="164"/>
      <c r="BG95" s="164"/>
      <c r="BH95" s="164"/>
      <c r="BI95" s="164"/>
      <c r="BJ95" s="164"/>
      <c r="BK95" s="164"/>
      <c r="BL95" s="164"/>
      <c r="BM95" s="164"/>
      <c r="BN95" s="164"/>
      <c r="BO95" s="164"/>
      <c r="BP95" s="164"/>
      <c r="BQ95" s="164"/>
      <c r="BR95" s="164"/>
      <c r="BS95" s="164"/>
      <c r="BT95" s="164"/>
      <c r="BU95" s="164"/>
      <c r="BV95" s="164"/>
      <c r="BW95" s="164"/>
      <c r="BX95" s="164"/>
      <c r="BY95" s="164"/>
      <c r="BZ95" s="164"/>
      <c r="CA95" s="164"/>
      <c r="CB95" s="164"/>
      <c r="CC95" s="164"/>
      <c r="CD95" s="164"/>
      <c r="CE95" s="164"/>
      <c r="CF95" s="164"/>
      <c r="CG95" s="164"/>
      <c r="CH95" s="164"/>
      <c r="CI95" s="164"/>
      <c r="CJ95" s="164"/>
      <c r="CK95" s="164"/>
      <c r="CL95" s="164"/>
      <c r="CM95" s="164"/>
      <c r="CN95" s="164"/>
      <c r="CO95" s="164"/>
      <c r="CP95" s="164"/>
      <c r="CQ95" s="164"/>
      <c r="CR95" s="164"/>
      <c r="CS95" s="164"/>
      <c r="CT95" s="164"/>
      <c r="CU95" s="164"/>
      <c r="CV95" s="164"/>
      <c r="CW95" s="164"/>
      <c r="CX95" s="164"/>
      <c r="CY95" s="164"/>
      <c r="CZ95" s="164"/>
      <c r="DA95" s="164"/>
      <c r="DB95" s="164"/>
      <c r="DC95" s="164"/>
      <c r="DD95" s="164"/>
      <c r="DE95" s="164"/>
    </row>
    <row r="96" spans="1:109" s="16" customFormat="1">
      <c r="A96" s="182" t="s">
        <v>46</v>
      </c>
      <c r="B96" s="183"/>
      <c r="C96" s="184"/>
      <c r="D96" s="58">
        <f>IFERROR((((2*(ABS((D94-D95))))/(D95+D94))*100),Refs!$C$9)</f>
        <v>20.000000000000007</v>
      </c>
      <c r="E96" s="59">
        <f>IFERROR((((2*(ABS((E94-E95))))/(E95+E94))*100),Refs!$C$9)</f>
        <v>0.86580086580086579</v>
      </c>
      <c r="F96" s="59" t="str">
        <f>IFERROR((((2*(ABS((F94-F95))))/(F95+F94))*100),Refs!$C$9)</f>
        <v>N/A</v>
      </c>
      <c r="G96" s="59">
        <f>IFERROR((((2*(ABS((G94-G95))))/(G95+G94))*100),Refs!$C$9)</f>
        <v>4.6511627906976747</v>
      </c>
      <c r="H96" s="59" t="str">
        <f>IFERROR((((2*(ABS((H94-H95))))/(H95+H94))*100),Refs!$C$9)</f>
        <v>N/A</v>
      </c>
      <c r="I96" s="59">
        <f>IFERROR((((2*(ABS((I94-I95))))/(I95+I94))*100),Refs!$C$9)</f>
        <v>0</v>
      </c>
      <c r="J96" s="59" t="str">
        <f>IFERROR((((2*(ABS((J94-J95))))/(J95+J94))*100),Refs!$C$9)</f>
        <v>N/A</v>
      </c>
      <c r="K96" s="59">
        <f>IFERROR((((2*(ABS((K94-K95))))/(K95+K94))*100),Refs!$C$9)</f>
        <v>4.716981132075472</v>
      </c>
      <c r="L96" s="59">
        <f>IFERROR((((2*(ABS((L94-L95))))/(L95+L94))*100),Refs!$C$9)</f>
        <v>2.0541549953314657</v>
      </c>
      <c r="M96" s="59">
        <f>IFERROR((((2*(ABS((M94-M95))))/(M95+M94))*100),Refs!$C$9)</f>
        <v>1.5748031496062991</v>
      </c>
      <c r="N96" s="59" t="str">
        <f>IFERROR((((2*(ABS((N94-N95))))/(N95+N94))*100),Refs!$C$9)</f>
        <v>N/A</v>
      </c>
      <c r="O96" s="59">
        <f>IFERROR((((2*(ABS((O94-O95))))/(O95+O94))*100),Refs!$C$9)</f>
        <v>3.1496062992125982</v>
      </c>
      <c r="P96" s="59">
        <f>IFERROR((((2*(ABS((P94-P95))))/(P95+P94))*100),Refs!$C$9)</f>
        <v>3.6984352773826461</v>
      </c>
      <c r="Q96" s="59" t="str">
        <f>IFERROR((((2*(ABS((Q94-Q95))))/(Q95+Q94))*100),Refs!$C$9)</f>
        <v>N/A</v>
      </c>
      <c r="R96" s="59">
        <f>IFERROR((((2*(ABS((R94-R95))))/(R95+R94))*100),Refs!$C$9)</f>
        <v>0</v>
      </c>
      <c r="S96" s="59" t="str">
        <f>IFERROR((((2*(ABS((S94-S95))))/(S95+S94))*100),Refs!$C$9)</f>
        <v>N/A</v>
      </c>
      <c r="T96" s="59">
        <f>IFERROR((((2*(ABS((T94-T95))))/(T95+T94))*100),Refs!$C$9)</f>
        <v>0.8438818565400843</v>
      </c>
      <c r="U96" s="59">
        <f>IFERROR((((2*(ABS((U94-U95))))/(U95+U94))*100),Refs!$C$9)</f>
        <v>2.1840873634945397</v>
      </c>
      <c r="V96" s="59" t="str">
        <f>IFERROR((((2*(ABS((V94-V95))))/(V95+V94))*100),Refs!$C$9)</f>
        <v>N/A</v>
      </c>
      <c r="W96" s="59">
        <f>IFERROR((((2*(ABS((W94-W95))))/(W95+W94))*100),Refs!$C$9)</f>
        <v>0</v>
      </c>
      <c r="X96" s="59">
        <f>IFERROR((((2*(ABS((X94-X95))))/(X95+X94))*100),Refs!$C$9)</f>
        <v>2.785515320334262</v>
      </c>
      <c r="Y96" s="59">
        <f>IFERROR((((2*(ABS((Y94-Y95))))/(Y95+Y94))*100),Refs!$C$9)</f>
        <v>1.8072289156626504</v>
      </c>
      <c r="Z96" s="59" t="str">
        <f>IFERROR((((2*(ABS((Z94-Z95))))/(Z95+Z94))*100),Refs!$C$9)</f>
        <v>N/A</v>
      </c>
      <c r="AA96" s="59">
        <f>IFERROR((((2*(ABS((AA94-AA95))))/(AA95+AA94))*100),Refs!$C$9)</f>
        <v>1.7595307917888565</v>
      </c>
      <c r="AB96" s="59" t="str">
        <f>IFERROR((((2*(ABS((AB94-AB95))))/(AB95+AB94))*100),Refs!$C$9)</f>
        <v>N/A</v>
      </c>
      <c r="AC96" s="59">
        <f>IFERROR((((2*(ABS((AC94-AC95))))/(AC95+AC94))*100),Refs!$C$9)</f>
        <v>8.3992696287279376</v>
      </c>
      <c r="AD96" s="59" t="str">
        <f>IFERROR((((2*(ABS((AD94-AD95))))/(AD95+AD94))*100),Refs!$C$9)</f>
        <v>N/A</v>
      </c>
      <c r="AE96" s="59">
        <f>IFERROR((((2*(ABS((AE94-AE95))))/(AE95+AE94))*100),Refs!$C$9)</f>
        <v>1.4714204867006226</v>
      </c>
      <c r="AF96" s="59" t="str">
        <f>IFERROR((((2*(ABS((AF94-AF95))))/(AF95+AF94))*100),Refs!$C$9)</f>
        <v>N/A</v>
      </c>
      <c r="AG96" s="59" t="str">
        <f>IFERROR((((2*(ABS((AG94-AG95))))/(AG95+AG94))*100),Refs!$C$9)</f>
        <v>N/A</v>
      </c>
      <c r="AH96" s="59">
        <f>IFERROR((((2*(ABS((AH94-AH95))))/(AH95+AH94))*100),Refs!$C$9)</f>
        <v>5.8823529411764701</v>
      </c>
      <c r="AI96" s="59" t="str">
        <f>IFERROR((((2*(ABS((AI94-AI95))))/(AI95+AI94))*100),Refs!$C$9)</f>
        <v>N/A</v>
      </c>
      <c r="AJ96" s="59">
        <f>IFERROR((((2*(ABS((AJ94-AJ95))))/(AJ95+AJ94))*100),Refs!$C$9)</f>
        <v>1.4527845036319613</v>
      </c>
      <c r="AK96" s="60" t="str">
        <f>IFERROR((((2*(ABS((AK94-AK95))))/(AK95+AK94))*100),Refs!$C$9)</f>
        <v>N/A</v>
      </c>
      <c r="AL96" s="1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65"/>
      <c r="BZ96" s="165"/>
      <c r="CA96" s="165"/>
      <c r="CB96" s="165"/>
      <c r="CC96" s="165"/>
      <c r="CD96" s="165"/>
      <c r="CE96" s="165"/>
      <c r="CF96" s="165"/>
      <c r="CG96" s="165"/>
      <c r="CH96" s="165"/>
      <c r="CI96" s="165"/>
      <c r="CJ96" s="165"/>
      <c r="CK96" s="165"/>
      <c r="CL96" s="165"/>
      <c r="CM96" s="165"/>
      <c r="CN96" s="165"/>
      <c r="CO96" s="165"/>
      <c r="CP96" s="165"/>
      <c r="CQ96" s="165"/>
      <c r="CR96" s="165"/>
      <c r="CS96" s="165"/>
      <c r="CT96" s="165"/>
      <c r="CU96" s="165"/>
      <c r="CV96" s="165"/>
      <c r="CW96" s="165"/>
      <c r="CX96" s="165"/>
      <c r="CY96" s="165"/>
      <c r="CZ96" s="165"/>
      <c r="DA96" s="165"/>
      <c r="DB96" s="165"/>
      <c r="DC96" s="165"/>
      <c r="DD96" s="165"/>
      <c r="DE96" s="165"/>
    </row>
    <row r="97" spans="1:109" s="30" customFormat="1">
      <c r="A97" s="176" t="s">
        <v>114</v>
      </c>
      <c r="B97" s="177"/>
      <c r="C97" s="178"/>
      <c r="D97" s="61"/>
      <c r="E97" s="62"/>
      <c r="F97" s="62"/>
      <c r="G97" s="63"/>
      <c r="H97" s="63"/>
      <c r="I97" s="62"/>
      <c r="J97" s="63"/>
      <c r="K97" s="62"/>
      <c r="L97" s="63"/>
      <c r="M97" s="63"/>
      <c r="N97" s="63"/>
      <c r="O97" s="62"/>
      <c r="P97" s="62"/>
      <c r="Q97" s="63"/>
      <c r="R97" s="62"/>
      <c r="S97" s="63"/>
      <c r="T97" s="63"/>
      <c r="U97" s="62"/>
      <c r="V97" s="62"/>
      <c r="W97" s="62"/>
      <c r="X97" s="63"/>
      <c r="Y97" s="26"/>
      <c r="Z97" s="62"/>
      <c r="AA97" s="63"/>
      <c r="AB97" s="62"/>
      <c r="AC97" s="63"/>
      <c r="AD97" s="62"/>
      <c r="AE97" s="64"/>
      <c r="AF97" s="63"/>
      <c r="AG97" s="65"/>
      <c r="AH97" s="63"/>
      <c r="AI97" s="63"/>
      <c r="AJ97" s="63"/>
      <c r="AK97" s="66"/>
      <c r="AM97" s="166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  <c r="BG97" s="166"/>
      <c r="BH97" s="166"/>
      <c r="BI97" s="166"/>
      <c r="BJ97" s="166"/>
      <c r="BK97" s="166"/>
      <c r="BL97" s="166"/>
      <c r="BM97" s="166"/>
      <c r="BN97" s="166"/>
      <c r="BO97" s="166"/>
      <c r="BP97" s="166"/>
      <c r="BQ97" s="166"/>
      <c r="BR97" s="166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6"/>
      <c r="CQ97" s="166"/>
      <c r="CR97" s="166"/>
      <c r="CS97" s="166"/>
      <c r="CT97" s="166"/>
      <c r="CU97" s="166"/>
      <c r="CV97" s="166"/>
      <c r="CW97" s="166"/>
      <c r="CX97" s="166"/>
      <c r="CY97" s="166"/>
      <c r="CZ97" s="166"/>
      <c r="DA97" s="166"/>
      <c r="DB97" s="166"/>
      <c r="DC97" s="166"/>
      <c r="DD97" s="166"/>
      <c r="DE97" s="166"/>
    </row>
    <row r="98" spans="1:109" s="17" customFormat="1">
      <c r="A98" s="176" t="s">
        <v>115</v>
      </c>
      <c r="B98" s="177"/>
      <c r="C98" s="178"/>
      <c r="D98" s="61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4"/>
      <c r="AF98" s="63"/>
      <c r="AG98" s="65"/>
      <c r="AH98" s="63"/>
      <c r="AI98" s="63"/>
      <c r="AJ98" s="63"/>
      <c r="AK98" s="66"/>
      <c r="AM98" s="164"/>
      <c r="AN98" s="164"/>
      <c r="AO98" s="164"/>
      <c r="AP98" s="164"/>
      <c r="AQ98" s="164"/>
      <c r="AR98" s="164"/>
      <c r="AS98" s="164"/>
      <c r="AT98" s="164"/>
      <c r="AU98" s="164"/>
      <c r="AV98" s="164"/>
      <c r="AW98" s="164"/>
      <c r="AX98" s="164"/>
      <c r="AY98" s="164"/>
      <c r="AZ98" s="164"/>
      <c r="BA98" s="164"/>
      <c r="BB98" s="164"/>
      <c r="BC98" s="164"/>
      <c r="BD98" s="164"/>
      <c r="BE98" s="164"/>
      <c r="BF98" s="164"/>
      <c r="BG98" s="164"/>
      <c r="BH98" s="164"/>
      <c r="BI98" s="164"/>
      <c r="BJ98" s="164"/>
      <c r="BK98" s="164"/>
      <c r="BL98" s="164"/>
      <c r="BM98" s="164"/>
      <c r="BN98" s="164"/>
      <c r="BO98" s="164"/>
      <c r="BP98" s="164"/>
      <c r="BQ98" s="164"/>
      <c r="BR98" s="164"/>
      <c r="BS98" s="164"/>
      <c r="BT98" s="164"/>
      <c r="BU98" s="164"/>
      <c r="BV98" s="164"/>
      <c r="BW98" s="164"/>
      <c r="BX98" s="164"/>
      <c r="BY98" s="164"/>
      <c r="BZ98" s="164"/>
      <c r="CA98" s="164"/>
      <c r="CB98" s="164"/>
      <c r="CC98" s="164"/>
      <c r="CD98" s="164"/>
      <c r="CE98" s="164"/>
      <c r="CF98" s="164"/>
      <c r="CG98" s="164"/>
      <c r="CH98" s="164"/>
      <c r="CI98" s="164"/>
      <c r="CJ98" s="164"/>
      <c r="CK98" s="164"/>
      <c r="CL98" s="164"/>
      <c r="CM98" s="164"/>
      <c r="CN98" s="164"/>
      <c r="CO98" s="164"/>
      <c r="CP98" s="164"/>
      <c r="CQ98" s="164"/>
      <c r="CR98" s="164"/>
      <c r="CS98" s="164"/>
      <c r="CT98" s="164"/>
      <c r="CU98" s="164"/>
      <c r="CV98" s="164"/>
      <c r="CW98" s="164"/>
      <c r="CX98" s="164"/>
      <c r="CY98" s="164"/>
      <c r="CZ98" s="164"/>
      <c r="DA98" s="164"/>
      <c r="DB98" s="164"/>
      <c r="DC98" s="164"/>
      <c r="DD98" s="164"/>
      <c r="DE98" s="164"/>
    </row>
    <row r="99" spans="1:109" s="19" customFormat="1" ht="15.75" thickBot="1">
      <c r="A99" s="179" t="s">
        <v>116</v>
      </c>
      <c r="B99" s="180"/>
      <c r="C99" s="181"/>
      <c r="D99" s="67"/>
      <c r="E99" s="68"/>
      <c r="F99" s="68"/>
      <c r="G99" s="69"/>
      <c r="H99" s="69"/>
      <c r="I99" s="68"/>
      <c r="J99" s="69"/>
      <c r="K99" s="68"/>
      <c r="L99" s="69"/>
      <c r="M99" s="69"/>
      <c r="N99" s="69"/>
      <c r="O99" s="68"/>
      <c r="P99" s="68"/>
      <c r="Q99" s="69"/>
      <c r="R99" s="68"/>
      <c r="S99" s="69"/>
      <c r="T99" s="69"/>
      <c r="U99" s="68"/>
      <c r="V99" s="68"/>
      <c r="W99" s="68"/>
      <c r="X99" s="69"/>
      <c r="Y99" s="36"/>
      <c r="Z99" s="68"/>
      <c r="AA99" s="69"/>
      <c r="AB99" s="68"/>
      <c r="AC99" s="69"/>
      <c r="AD99" s="68"/>
      <c r="AE99" s="70"/>
      <c r="AF99" s="69"/>
      <c r="AG99" s="71"/>
      <c r="AH99" s="69"/>
      <c r="AI99" s="69"/>
      <c r="AJ99" s="69"/>
      <c r="AK99" s="72"/>
      <c r="AL99" s="17"/>
      <c r="AM99" s="164"/>
      <c r="AN99" s="164"/>
      <c r="AO99" s="164"/>
      <c r="AP99" s="164"/>
      <c r="AQ99" s="164"/>
      <c r="AR99" s="164"/>
      <c r="AS99" s="164"/>
      <c r="AT99" s="164"/>
      <c r="AU99" s="164"/>
      <c r="AV99" s="164"/>
      <c r="AW99" s="164"/>
      <c r="AX99" s="164"/>
      <c r="AY99" s="164"/>
      <c r="AZ99" s="164"/>
      <c r="BA99" s="164"/>
      <c r="BB99" s="164"/>
      <c r="BC99" s="164"/>
      <c r="BD99" s="164"/>
      <c r="BE99" s="164"/>
      <c r="BF99" s="164"/>
      <c r="BG99" s="164"/>
      <c r="BH99" s="164"/>
      <c r="BI99" s="164"/>
      <c r="BJ99" s="164"/>
      <c r="BK99" s="164"/>
      <c r="BL99" s="164"/>
      <c r="BM99" s="164"/>
      <c r="BN99" s="164"/>
      <c r="BO99" s="164"/>
      <c r="BP99" s="164"/>
      <c r="BQ99" s="164"/>
      <c r="BR99" s="164"/>
      <c r="BS99" s="164"/>
      <c r="BT99" s="164"/>
      <c r="BU99" s="164"/>
      <c r="BV99" s="164"/>
      <c r="BW99" s="164"/>
      <c r="BX99" s="164"/>
      <c r="BY99" s="164"/>
      <c r="BZ99" s="164"/>
      <c r="CA99" s="164"/>
      <c r="CB99" s="164"/>
      <c r="CC99" s="164"/>
      <c r="CD99" s="164"/>
      <c r="CE99" s="164"/>
      <c r="CF99" s="164"/>
      <c r="CG99" s="164"/>
      <c r="CH99" s="164"/>
      <c r="CI99" s="164"/>
      <c r="CJ99" s="164"/>
      <c r="CK99" s="164"/>
      <c r="CL99" s="164"/>
      <c r="CM99" s="164"/>
      <c r="CN99" s="164"/>
      <c r="CO99" s="164"/>
      <c r="CP99" s="164"/>
      <c r="CQ99" s="164"/>
      <c r="CR99" s="164"/>
      <c r="CS99" s="164"/>
      <c r="CT99" s="164"/>
      <c r="CU99" s="164"/>
      <c r="CV99" s="164"/>
      <c r="CW99" s="164"/>
      <c r="CX99" s="164"/>
      <c r="CY99" s="164"/>
      <c r="CZ99" s="164"/>
      <c r="DA99" s="164"/>
      <c r="DB99" s="164"/>
      <c r="DC99" s="164"/>
      <c r="DD99" s="164"/>
      <c r="DE99" s="164"/>
    </row>
    <row r="100" spans="1:109" s="14" customFormat="1" ht="12.75">
      <c r="A100" s="20" t="s">
        <v>228</v>
      </c>
      <c r="B100" s="21">
        <v>40365</v>
      </c>
      <c r="C100" s="22" t="s">
        <v>36</v>
      </c>
      <c r="D100" s="73">
        <v>7.0000000000000007E-2</v>
      </c>
      <c r="E100" s="74">
        <v>12</v>
      </c>
      <c r="F100" s="74">
        <v>0.2</v>
      </c>
      <c r="G100" s="74">
        <v>19.100000000000001</v>
      </c>
      <c r="H100" s="74" t="s">
        <v>132</v>
      </c>
      <c r="I100" s="75" t="s">
        <v>74</v>
      </c>
      <c r="J100" s="75" t="s">
        <v>72</v>
      </c>
      <c r="K100" s="75">
        <v>474</v>
      </c>
      <c r="L100" s="75">
        <v>0.67</v>
      </c>
      <c r="M100" s="75">
        <v>0.39</v>
      </c>
      <c r="N100" s="75" t="s">
        <v>40</v>
      </c>
      <c r="O100" s="75" t="s">
        <v>151</v>
      </c>
      <c r="P100" s="75">
        <v>24</v>
      </c>
      <c r="Q100" s="75" t="s">
        <v>74</v>
      </c>
      <c r="R100" s="75">
        <v>2.9</v>
      </c>
      <c r="S100" s="75">
        <v>4.7E-2</v>
      </c>
      <c r="T100" s="75">
        <v>99.7</v>
      </c>
      <c r="U100" s="75">
        <v>999</v>
      </c>
      <c r="V100" s="76">
        <v>0.5</v>
      </c>
      <c r="W100" s="76">
        <v>5</v>
      </c>
      <c r="X100" s="76">
        <v>0.4</v>
      </c>
      <c r="Y100" s="76">
        <v>0.3</v>
      </c>
      <c r="Z100" s="76">
        <v>0.2</v>
      </c>
      <c r="AA100" s="76">
        <v>538</v>
      </c>
      <c r="AB100" s="76" t="s">
        <v>39</v>
      </c>
      <c r="AC100" s="76" t="s">
        <v>229</v>
      </c>
      <c r="AD100" s="76" t="s">
        <v>74</v>
      </c>
      <c r="AE100" s="77">
        <v>1400</v>
      </c>
      <c r="AF100" s="76" t="s">
        <v>133</v>
      </c>
      <c r="AG100" s="78">
        <v>1.53</v>
      </c>
      <c r="AH100" s="79">
        <v>0.15</v>
      </c>
      <c r="AI100" s="79" t="s">
        <v>134</v>
      </c>
      <c r="AJ100" s="79">
        <v>4.9000000000000004</v>
      </c>
      <c r="AK100" s="80" t="s">
        <v>40</v>
      </c>
      <c r="AM100" s="167"/>
      <c r="AN100" s="167"/>
      <c r="AO100" s="167"/>
      <c r="AP100" s="167"/>
      <c r="AQ100" s="167"/>
      <c r="AR100" s="167"/>
      <c r="AS100" s="167"/>
      <c r="AT100" s="167"/>
      <c r="AU100" s="167"/>
      <c r="AV100" s="167"/>
      <c r="AW100" s="167"/>
      <c r="AX100" s="167"/>
      <c r="AY100" s="167"/>
      <c r="AZ100" s="167"/>
      <c r="BA100" s="167"/>
      <c r="BB100" s="167"/>
      <c r="BC100" s="167"/>
      <c r="BD100" s="167"/>
      <c r="BE100" s="167"/>
      <c r="BF100" s="167"/>
      <c r="BG100" s="167"/>
      <c r="BH100" s="167"/>
      <c r="BI100" s="167"/>
      <c r="BJ100" s="167"/>
      <c r="BK100" s="167"/>
      <c r="BL100" s="167"/>
      <c r="BM100" s="167"/>
      <c r="BN100" s="167"/>
      <c r="BO100" s="167"/>
      <c r="BP100" s="167"/>
      <c r="BQ100" s="167"/>
      <c r="BR100" s="167"/>
      <c r="BS100" s="167"/>
      <c r="BT100" s="167"/>
      <c r="BU100" s="167"/>
      <c r="BV100" s="167"/>
      <c r="BW100" s="167"/>
      <c r="BX100" s="167"/>
      <c r="BY100" s="167"/>
      <c r="BZ100" s="167"/>
      <c r="CA100" s="167"/>
      <c r="CB100" s="167"/>
      <c r="CC100" s="167"/>
      <c r="CD100" s="167"/>
      <c r="CE100" s="167"/>
      <c r="CF100" s="167"/>
      <c r="CG100" s="167"/>
      <c r="CH100" s="167"/>
      <c r="CI100" s="167"/>
      <c r="CJ100" s="167"/>
      <c r="CK100" s="167"/>
      <c r="CL100" s="167"/>
      <c r="CM100" s="167"/>
      <c r="CN100" s="167"/>
      <c r="CO100" s="167"/>
      <c r="CP100" s="167"/>
      <c r="CQ100" s="167"/>
      <c r="CR100" s="167"/>
      <c r="CS100" s="167"/>
      <c r="CT100" s="167"/>
      <c r="CU100" s="167"/>
      <c r="CV100" s="167"/>
      <c r="CW100" s="167"/>
      <c r="CX100" s="167"/>
      <c r="CY100" s="167"/>
      <c r="CZ100" s="167"/>
      <c r="DA100" s="167"/>
      <c r="DB100" s="167"/>
      <c r="DC100" s="167"/>
      <c r="DD100" s="167"/>
      <c r="DE100" s="167"/>
    </row>
    <row r="101" spans="1:109" s="14" customFormat="1" ht="12.75">
      <c r="A101" s="38" t="s">
        <v>228</v>
      </c>
      <c r="B101" s="23">
        <v>40365</v>
      </c>
      <c r="C101" s="24" t="s">
        <v>43</v>
      </c>
      <c r="D101" s="81" t="s">
        <v>72</v>
      </c>
      <c r="E101" s="82">
        <v>10</v>
      </c>
      <c r="F101" s="82">
        <v>0.2</v>
      </c>
      <c r="G101" s="82">
        <v>19.7</v>
      </c>
      <c r="H101" s="82" t="s">
        <v>132</v>
      </c>
      <c r="I101" s="83" t="s">
        <v>74</v>
      </c>
      <c r="J101" s="83" t="s">
        <v>72</v>
      </c>
      <c r="K101" s="83">
        <v>477</v>
      </c>
      <c r="L101" s="83">
        <v>0.7</v>
      </c>
      <c r="M101" s="83">
        <v>0.38</v>
      </c>
      <c r="N101" s="83" t="s">
        <v>40</v>
      </c>
      <c r="O101" s="83" t="s">
        <v>151</v>
      </c>
      <c r="P101" s="83">
        <v>15</v>
      </c>
      <c r="Q101" s="83" t="s">
        <v>74</v>
      </c>
      <c r="R101" s="83">
        <v>2.9</v>
      </c>
      <c r="S101" s="83">
        <v>4.8000000000000001E-2</v>
      </c>
      <c r="T101" s="83">
        <v>100</v>
      </c>
      <c r="U101" s="83">
        <v>990</v>
      </c>
      <c r="V101" s="84">
        <v>0.4</v>
      </c>
      <c r="W101" s="84">
        <v>5</v>
      </c>
      <c r="X101" s="84">
        <v>0.3</v>
      </c>
      <c r="Y101" s="84">
        <v>0.32</v>
      </c>
      <c r="Z101" s="84" t="s">
        <v>41</v>
      </c>
      <c r="AA101" s="84">
        <v>514</v>
      </c>
      <c r="AB101" s="84">
        <v>0.4</v>
      </c>
      <c r="AC101" s="84" t="s">
        <v>229</v>
      </c>
      <c r="AD101" s="84" t="s">
        <v>74</v>
      </c>
      <c r="AE101" s="85">
        <v>1440</v>
      </c>
      <c r="AF101" s="84" t="s">
        <v>133</v>
      </c>
      <c r="AG101" s="86">
        <v>1.62</v>
      </c>
      <c r="AH101" s="87">
        <v>0.13</v>
      </c>
      <c r="AI101" s="87" t="s">
        <v>134</v>
      </c>
      <c r="AJ101" s="87">
        <v>4.4000000000000004</v>
      </c>
      <c r="AK101" s="88" t="s">
        <v>40</v>
      </c>
      <c r="AM101" s="167"/>
      <c r="AN101" s="167"/>
      <c r="AO101" s="167"/>
      <c r="AP101" s="167"/>
      <c r="AQ101" s="167"/>
      <c r="AR101" s="167"/>
      <c r="AS101" s="167"/>
      <c r="AT101" s="167"/>
      <c r="AU101" s="167"/>
      <c r="AV101" s="167"/>
      <c r="AW101" s="167"/>
      <c r="AX101" s="167"/>
      <c r="AY101" s="167"/>
      <c r="AZ101" s="167"/>
      <c r="BA101" s="167"/>
      <c r="BB101" s="167"/>
      <c r="BC101" s="167"/>
      <c r="BD101" s="167"/>
      <c r="BE101" s="167"/>
      <c r="BF101" s="167"/>
      <c r="BG101" s="167"/>
      <c r="BH101" s="167"/>
      <c r="BI101" s="167"/>
      <c r="BJ101" s="167"/>
      <c r="BK101" s="167"/>
      <c r="BL101" s="167"/>
      <c r="BM101" s="167"/>
      <c r="BN101" s="167"/>
      <c r="BO101" s="167"/>
      <c r="BP101" s="167"/>
      <c r="BQ101" s="167"/>
      <c r="BR101" s="167"/>
      <c r="BS101" s="167"/>
      <c r="BT101" s="167"/>
      <c r="BU101" s="167"/>
      <c r="BV101" s="167"/>
      <c r="BW101" s="167"/>
      <c r="BX101" s="167"/>
      <c r="BY101" s="167"/>
      <c r="BZ101" s="167"/>
      <c r="CA101" s="167"/>
      <c r="CB101" s="167"/>
      <c r="CC101" s="167"/>
      <c r="CD101" s="167"/>
      <c r="CE101" s="167"/>
      <c r="CF101" s="167"/>
      <c r="CG101" s="167"/>
      <c r="CH101" s="167"/>
      <c r="CI101" s="167"/>
      <c r="CJ101" s="167"/>
      <c r="CK101" s="167"/>
      <c r="CL101" s="167"/>
      <c r="CM101" s="167"/>
      <c r="CN101" s="167"/>
      <c r="CO101" s="167"/>
      <c r="CP101" s="167"/>
      <c r="CQ101" s="167"/>
      <c r="CR101" s="167"/>
      <c r="CS101" s="167"/>
      <c r="CT101" s="167"/>
      <c r="CU101" s="167"/>
      <c r="CV101" s="167"/>
      <c r="CW101" s="167"/>
      <c r="CX101" s="167"/>
      <c r="CY101" s="167"/>
      <c r="CZ101" s="167"/>
      <c r="DA101" s="167"/>
      <c r="DB101" s="167"/>
      <c r="DC101" s="167"/>
      <c r="DD101" s="167"/>
      <c r="DE101" s="167"/>
    </row>
    <row r="102" spans="1:109" s="16" customFormat="1">
      <c r="A102" s="187" t="s">
        <v>46</v>
      </c>
      <c r="B102" s="188"/>
      <c r="C102" s="189"/>
      <c r="D102" s="58" t="str">
        <f>IFERROR((((2*(ABS((D100-D101))))/(D101+D100))*100),Refs!$C$9)</f>
        <v>N/A</v>
      </c>
      <c r="E102" s="59">
        <f>IFERROR((((2*(ABS((E100-E101))))/(E101+E100))*100),Refs!$C$9)</f>
        <v>18.181818181818183</v>
      </c>
      <c r="F102" s="59">
        <f>IFERROR((((2*(ABS((F100-F101))))/(F101+F100))*100),Refs!$C$9)</f>
        <v>0</v>
      </c>
      <c r="G102" s="59">
        <f>IFERROR((((2*(ABS((G100-G101))))/(G101+G100))*100),Refs!$C$9)</f>
        <v>3.0927835051546286</v>
      </c>
      <c r="H102" s="59" t="str">
        <f>IFERROR((((2*(ABS((H100-H101))))/(H101+H100))*100),Refs!$C$9)</f>
        <v>N/A</v>
      </c>
      <c r="I102" s="59" t="str">
        <f>IFERROR((((2*(ABS((I100-I101))))/(I101+I100))*100),Refs!$C$9)</f>
        <v>N/A</v>
      </c>
      <c r="J102" s="59" t="str">
        <f>IFERROR((((2*(ABS((J100-J101))))/(J101+J100))*100),Refs!$C$9)</f>
        <v>N/A</v>
      </c>
      <c r="K102" s="59">
        <f>IFERROR((((2*(ABS((K100-K101))))/(K101+K100))*100),Refs!$C$9)</f>
        <v>0.63091482649842268</v>
      </c>
      <c r="L102" s="59">
        <f>IFERROR((((2*(ABS((L100-L101))))/(L101+L100))*100),Refs!$C$9)</f>
        <v>4.3795620437956071</v>
      </c>
      <c r="M102" s="59">
        <f>IFERROR((((2*(ABS((M100-M101))))/(M101+M100))*100),Refs!$C$9)</f>
        <v>2.5974025974025996</v>
      </c>
      <c r="N102" s="59" t="str">
        <f>IFERROR((((2*(ABS((N100-N101))))/(N101+N100))*100),Refs!$C$9)</f>
        <v>N/A</v>
      </c>
      <c r="O102" s="59" t="str">
        <f>IFERROR((((2*(ABS((O100-O101))))/(O101+O100))*100),Refs!$C$9)</f>
        <v>N/A</v>
      </c>
      <c r="P102" s="59">
        <f>IFERROR((((2*(ABS((P100-P101))))/(P101+P100))*100),Refs!$C$9)</f>
        <v>46.153846153846153</v>
      </c>
      <c r="Q102" s="59" t="str">
        <f>IFERROR((((2*(ABS((Q100-Q101))))/(Q101+Q100))*100),Refs!$C$9)</f>
        <v>N/A</v>
      </c>
      <c r="R102" s="59">
        <f>IFERROR((((2*(ABS((R100-R101))))/(R101+R100))*100),Refs!$C$9)</f>
        <v>0</v>
      </c>
      <c r="S102" s="59">
        <f>IFERROR((((2*(ABS((S100-S101))))/(S101+S100))*100),Refs!$C$9)</f>
        <v>2.1052631578947385</v>
      </c>
      <c r="T102" s="59">
        <f>IFERROR((((2*(ABS((T100-T101))))/(T101+T100))*100),Refs!$C$9)</f>
        <v>0.3004506760140182</v>
      </c>
      <c r="U102" s="59">
        <f>IFERROR((((2*(ABS((U100-U101))))/(U101+U100))*100),Refs!$C$9)</f>
        <v>0.90497737556561098</v>
      </c>
      <c r="V102" s="59">
        <f>IFERROR((((2*(ABS((V100-V101))))/(V101+V100))*100),Refs!$C$9)</f>
        <v>22.222222222222214</v>
      </c>
      <c r="W102" s="59">
        <f>IFERROR((((2*(ABS((W100-W101))))/(W101+W100))*100),Refs!$C$9)</f>
        <v>0</v>
      </c>
      <c r="X102" s="59">
        <f>IFERROR((((2*(ABS((X100-X101))))/(X101+X100))*100),Refs!$C$9)</f>
        <v>28.57142857142858</v>
      </c>
      <c r="Y102" s="59">
        <f>IFERROR((((2*(ABS((Y100-Y101))))/(Y101+Y100))*100),Refs!$C$9)</f>
        <v>6.4516129032258114</v>
      </c>
      <c r="Z102" s="59" t="str">
        <f>IFERROR((((2*(ABS((Z100-Z101))))/(Z101+Z100))*100),Refs!$C$9)</f>
        <v>N/A</v>
      </c>
      <c r="AA102" s="59">
        <f>IFERROR((((2*(ABS((AA100-AA101))))/(AA101+AA100))*100),Refs!$C$9)</f>
        <v>4.5627376425855513</v>
      </c>
      <c r="AB102" s="59" t="str">
        <f>IFERROR((((2*(ABS((AB100-AB101))))/(AB101+AB100))*100),Refs!$C$9)</f>
        <v>N/A</v>
      </c>
      <c r="AC102" s="59" t="str">
        <f>IFERROR((((2*(ABS((AC100-AC101))))/(AC101+AC100))*100),Refs!$C$9)</f>
        <v>N/A</v>
      </c>
      <c r="AD102" s="59" t="str">
        <f>IFERROR((((2*(ABS((AD100-AD101))))/(AD101+AD100))*100),Refs!$C$9)</f>
        <v>N/A</v>
      </c>
      <c r="AE102" s="59">
        <f>IFERROR((((2*(ABS((AE100-AE101))))/(AE101+AE100))*100),Refs!$C$9)</f>
        <v>2.8169014084507045</v>
      </c>
      <c r="AF102" s="59" t="str">
        <f>IFERROR((((2*(ABS((AF100-AF101))))/(AF101+AF100))*100),Refs!$C$9)</f>
        <v>N/A</v>
      </c>
      <c r="AG102" s="59">
        <f>IFERROR((((2*(ABS((AG100-AG101))))/(AG101+AG100))*100),Refs!$C$9)</f>
        <v>5.7142857142857189</v>
      </c>
      <c r="AH102" s="59">
        <f>IFERROR((((2*(ABS((AH100-AH101))))/(AH101+AH100))*100),Refs!$C$9)</f>
        <v>14.285714285714276</v>
      </c>
      <c r="AI102" s="59" t="str">
        <f>IFERROR((((2*(ABS((AI100-AI101))))/(AI101+AI100))*100),Refs!$C$9)</f>
        <v>N/A</v>
      </c>
      <c r="AJ102" s="59">
        <f>IFERROR((((2*(ABS((AJ100-AJ101))))/(AJ101+AJ100))*100),Refs!$C$9)</f>
        <v>10.75268817204301</v>
      </c>
      <c r="AK102" s="60" t="str">
        <f>IFERROR((((2*(ABS((AK100-AK101))))/(AK101+AK100))*100),Refs!$C$9)</f>
        <v>N/A</v>
      </c>
      <c r="AL102" s="1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  <c r="BR102" s="165"/>
      <c r="BS102" s="165"/>
      <c r="BT102" s="165"/>
      <c r="BU102" s="165"/>
      <c r="BV102" s="165"/>
      <c r="BW102" s="165"/>
      <c r="BX102" s="165"/>
      <c r="BY102" s="165"/>
      <c r="BZ102" s="165"/>
      <c r="CA102" s="165"/>
      <c r="CB102" s="165"/>
      <c r="CC102" s="165"/>
      <c r="CD102" s="165"/>
      <c r="CE102" s="165"/>
      <c r="CF102" s="165"/>
      <c r="CG102" s="165"/>
      <c r="CH102" s="165"/>
      <c r="CI102" s="165"/>
      <c r="CJ102" s="165"/>
      <c r="CK102" s="165"/>
      <c r="CL102" s="165"/>
      <c r="CM102" s="165"/>
      <c r="CN102" s="165"/>
      <c r="CO102" s="165"/>
      <c r="CP102" s="165"/>
      <c r="CQ102" s="165"/>
      <c r="CR102" s="165"/>
      <c r="CS102" s="165"/>
      <c r="CT102" s="165"/>
      <c r="CU102" s="165"/>
      <c r="CV102" s="165"/>
      <c r="CW102" s="165"/>
      <c r="CX102" s="165"/>
      <c r="CY102" s="165"/>
      <c r="CZ102" s="165"/>
      <c r="DA102" s="165"/>
      <c r="DB102" s="165"/>
      <c r="DC102" s="165"/>
      <c r="DD102" s="165"/>
      <c r="DE102" s="165"/>
    </row>
    <row r="103" spans="1:109" s="30" customFormat="1">
      <c r="A103" s="176" t="s">
        <v>114</v>
      </c>
      <c r="B103" s="177"/>
      <c r="C103" s="178"/>
      <c r="D103" s="61"/>
      <c r="E103" s="62"/>
      <c r="F103" s="62"/>
      <c r="G103" s="63"/>
      <c r="H103" s="63"/>
      <c r="I103" s="62"/>
      <c r="J103" s="63"/>
      <c r="K103" s="62"/>
      <c r="L103" s="63"/>
      <c r="M103" s="63"/>
      <c r="N103" s="63"/>
      <c r="O103" s="62"/>
      <c r="P103" s="62"/>
      <c r="Q103" s="63"/>
      <c r="R103" s="62"/>
      <c r="S103" s="63"/>
      <c r="T103" s="63"/>
      <c r="U103" s="62"/>
      <c r="V103" s="62"/>
      <c r="W103" s="62"/>
      <c r="X103" s="63"/>
      <c r="Y103" s="26"/>
      <c r="Z103" s="62"/>
      <c r="AA103" s="63"/>
      <c r="AB103" s="62"/>
      <c r="AC103" s="63"/>
      <c r="AD103" s="62"/>
      <c r="AE103" s="64"/>
      <c r="AF103" s="63"/>
      <c r="AG103" s="65"/>
      <c r="AH103" s="63"/>
      <c r="AI103" s="63"/>
      <c r="AJ103" s="26"/>
      <c r="AK103" s="66"/>
      <c r="AM103" s="166"/>
      <c r="AN103" s="166"/>
      <c r="AO103" s="166"/>
      <c r="AP103" s="166"/>
      <c r="AQ103" s="166"/>
      <c r="AR103" s="166"/>
      <c r="AS103" s="166"/>
      <c r="AT103" s="166"/>
      <c r="AU103" s="166"/>
      <c r="AV103" s="166"/>
      <c r="AW103" s="166"/>
      <c r="AX103" s="166"/>
      <c r="AY103" s="166"/>
      <c r="AZ103" s="166"/>
      <c r="BA103" s="166"/>
      <c r="BB103" s="166"/>
      <c r="BC103" s="166"/>
      <c r="BD103" s="166"/>
      <c r="BE103" s="166"/>
      <c r="BF103" s="166"/>
      <c r="BG103" s="166"/>
      <c r="BH103" s="166"/>
      <c r="BI103" s="166"/>
      <c r="BJ103" s="166"/>
      <c r="BK103" s="166"/>
      <c r="BL103" s="166"/>
      <c r="BM103" s="166"/>
      <c r="BN103" s="166"/>
      <c r="BO103" s="166"/>
      <c r="BP103" s="166"/>
      <c r="BQ103" s="166"/>
      <c r="BR103" s="166"/>
      <c r="BS103" s="166"/>
      <c r="BT103" s="166"/>
      <c r="BU103" s="166"/>
      <c r="BV103" s="166"/>
      <c r="BW103" s="166"/>
      <c r="BX103" s="166"/>
      <c r="BY103" s="166"/>
      <c r="BZ103" s="166"/>
      <c r="CA103" s="166"/>
      <c r="CB103" s="166"/>
      <c r="CC103" s="166"/>
      <c r="CD103" s="166"/>
      <c r="CE103" s="166"/>
      <c r="CF103" s="166"/>
      <c r="CG103" s="166"/>
      <c r="CH103" s="166"/>
      <c r="CI103" s="166"/>
      <c r="CJ103" s="166"/>
      <c r="CK103" s="166"/>
      <c r="CL103" s="166"/>
      <c r="CM103" s="166"/>
      <c r="CN103" s="166"/>
      <c r="CO103" s="166"/>
      <c r="CP103" s="166"/>
      <c r="CQ103" s="166"/>
      <c r="CR103" s="166"/>
      <c r="CS103" s="166"/>
      <c r="CT103" s="166"/>
      <c r="CU103" s="166"/>
      <c r="CV103" s="166"/>
      <c r="CW103" s="166"/>
      <c r="CX103" s="166"/>
      <c r="CY103" s="166"/>
      <c r="CZ103" s="166"/>
      <c r="DA103" s="166"/>
      <c r="DB103" s="166"/>
      <c r="DC103" s="166"/>
      <c r="DD103" s="166"/>
      <c r="DE103" s="166"/>
    </row>
    <row r="104" spans="1:109" s="17" customFormat="1">
      <c r="A104" s="176" t="s">
        <v>115</v>
      </c>
      <c r="B104" s="177"/>
      <c r="C104" s="178"/>
      <c r="D104" s="61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4"/>
      <c r="AF104" s="63"/>
      <c r="AG104" s="65"/>
      <c r="AH104" s="63"/>
      <c r="AI104" s="63"/>
      <c r="AJ104" s="63"/>
      <c r="AK104" s="66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4"/>
      <c r="AY104" s="164"/>
      <c r="AZ104" s="164"/>
      <c r="BA104" s="164"/>
      <c r="BB104" s="164"/>
      <c r="BC104" s="164"/>
      <c r="BD104" s="164"/>
      <c r="BE104" s="164"/>
      <c r="BF104" s="164"/>
      <c r="BG104" s="164"/>
      <c r="BH104" s="164"/>
      <c r="BI104" s="164"/>
      <c r="BJ104" s="164"/>
      <c r="BK104" s="164"/>
      <c r="BL104" s="164"/>
      <c r="BM104" s="164"/>
      <c r="BN104" s="164"/>
      <c r="BO104" s="164"/>
      <c r="BP104" s="164"/>
      <c r="BQ104" s="164"/>
      <c r="BR104" s="164"/>
      <c r="BS104" s="164"/>
      <c r="BT104" s="164"/>
      <c r="BU104" s="164"/>
      <c r="BV104" s="164"/>
      <c r="BW104" s="164"/>
      <c r="BX104" s="164"/>
      <c r="BY104" s="164"/>
      <c r="BZ104" s="164"/>
      <c r="CA104" s="164"/>
      <c r="CB104" s="164"/>
      <c r="CC104" s="164"/>
      <c r="CD104" s="164"/>
      <c r="CE104" s="164"/>
      <c r="CF104" s="164"/>
      <c r="CG104" s="164"/>
      <c r="CH104" s="164"/>
      <c r="CI104" s="164"/>
      <c r="CJ104" s="164"/>
      <c r="CK104" s="164"/>
      <c r="CL104" s="164"/>
      <c r="CM104" s="164"/>
      <c r="CN104" s="164"/>
      <c r="CO104" s="164"/>
      <c r="CP104" s="164"/>
      <c r="CQ104" s="164"/>
      <c r="CR104" s="164"/>
      <c r="CS104" s="164"/>
      <c r="CT104" s="164"/>
      <c r="CU104" s="164"/>
      <c r="CV104" s="164"/>
      <c r="CW104" s="164"/>
      <c r="CX104" s="164"/>
      <c r="CY104" s="164"/>
      <c r="CZ104" s="164"/>
      <c r="DA104" s="164"/>
      <c r="DB104" s="164"/>
      <c r="DC104" s="164"/>
      <c r="DD104" s="164"/>
      <c r="DE104" s="164"/>
    </row>
    <row r="105" spans="1:109" s="19" customFormat="1" ht="15.75" thickBot="1">
      <c r="A105" s="179" t="s">
        <v>116</v>
      </c>
      <c r="B105" s="180"/>
      <c r="C105" s="181"/>
      <c r="D105" s="67"/>
      <c r="E105" s="68"/>
      <c r="F105" s="68"/>
      <c r="G105" s="69"/>
      <c r="H105" s="69"/>
      <c r="I105" s="68"/>
      <c r="J105" s="69"/>
      <c r="K105" s="68"/>
      <c r="L105" s="69"/>
      <c r="M105" s="69"/>
      <c r="N105" s="69"/>
      <c r="O105" s="68"/>
      <c r="P105" s="68"/>
      <c r="Q105" s="69"/>
      <c r="R105" s="68"/>
      <c r="S105" s="69"/>
      <c r="T105" s="69"/>
      <c r="U105" s="68"/>
      <c r="V105" s="68"/>
      <c r="W105" s="68"/>
      <c r="X105" s="69"/>
      <c r="Y105" s="36"/>
      <c r="Z105" s="68"/>
      <c r="AA105" s="69"/>
      <c r="AB105" s="68"/>
      <c r="AC105" s="69"/>
      <c r="AD105" s="68"/>
      <c r="AE105" s="70"/>
      <c r="AF105" s="69"/>
      <c r="AG105" s="71"/>
      <c r="AH105" s="69"/>
      <c r="AI105" s="69"/>
      <c r="AJ105" s="36"/>
      <c r="AK105" s="72"/>
      <c r="AL105" s="17"/>
      <c r="AM105" s="164"/>
      <c r="AN105" s="164"/>
      <c r="AO105" s="164"/>
      <c r="AP105" s="164"/>
      <c r="AQ105" s="164"/>
      <c r="AR105" s="164"/>
      <c r="AS105" s="164"/>
      <c r="AT105" s="164"/>
      <c r="AU105" s="164"/>
      <c r="AV105" s="164"/>
      <c r="AW105" s="164"/>
      <c r="AX105" s="164"/>
      <c r="AY105" s="164"/>
      <c r="AZ105" s="164"/>
      <c r="BA105" s="164"/>
      <c r="BB105" s="164"/>
      <c r="BC105" s="164"/>
      <c r="BD105" s="164"/>
      <c r="BE105" s="164"/>
      <c r="BF105" s="164"/>
      <c r="BG105" s="164"/>
      <c r="BH105" s="164"/>
      <c r="BI105" s="164"/>
      <c r="BJ105" s="164"/>
      <c r="BK105" s="164"/>
      <c r="BL105" s="164"/>
      <c r="BM105" s="164"/>
      <c r="BN105" s="164"/>
      <c r="BO105" s="164"/>
      <c r="BP105" s="164"/>
      <c r="BQ105" s="164"/>
      <c r="BR105" s="164"/>
      <c r="BS105" s="164"/>
      <c r="BT105" s="164"/>
      <c r="BU105" s="164"/>
      <c r="BV105" s="164"/>
      <c r="BW105" s="164"/>
      <c r="BX105" s="164"/>
      <c r="BY105" s="164"/>
      <c r="BZ105" s="164"/>
      <c r="CA105" s="164"/>
      <c r="CB105" s="164"/>
      <c r="CC105" s="164"/>
      <c r="CD105" s="164"/>
      <c r="CE105" s="164"/>
      <c r="CF105" s="164"/>
      <c r="CG105" s="164"/>
      <c r="CH105" s="164"/>
      <c r="CI105" s="164"/>
      <c r="CJ105" s="164"/>
      <c r="CK105" s="164"/>
      <c r="CL105" s="164"/>
      <c r="CM105" s="164"/>
      <c r="CN105" s="164"/>
      <c r="CO105" s="164"/>
      <c r="CP105" s="164"/>
      <c r="CQ105" s="164"/>
      <c r="CR105" s="164"/>
      <c r="CS105" s="164"/>
      <c r="CT105" s="164"/>
      <c r="CU105" s="164"/>
      <c r="CV105" s="164"/>
      <c r="CW105" s="164"/>
      <c r="CX105" s="164"/>
      <c r="CY105" s="164"/>
      <c r="CZ105" s="164"/>
      <c r="DA105" s="164"/>
      <c r="DB105" s="164"/>
      <c r="DC105" s="164"/>
      <c r="DD105" s="164"/>
      <c r="DE105" s="164"/>
    </row>
    <row r="106" spans="1:109" s="18" customFormat="1">
      <c r="A106" s="42" t="s">
        <v>125</v>
      </c>
      <c r="B106" s="31">
        <v>40366</v>
      </c>
      <c r="C106" s="33" t="s">
        <v>36</v>
      </c>
      <c r="D106" s="73" t="s">
        <v>72</v>
      </c>
      <c r="E106" s="74">
        <v>13</v>
      </c>
      <c r="F106" s="74">
        <v>1.2</v>
      </c>
      <c r="G106" s="74">
        <v>55.9</v>
      </c>
      <c r="H106" s="74" t="s">
        <v>132</v>
      </c>
      <c r="I106" s="75" t="s">
        <v>74</v>
      </c>
      <c r="J106" s="75" t="s">
        <v>72</v>
      </c>
      <c r="K106" s="75">
        <v>267</v>
      </c>
      <c r="L106" s="75">
        <v>0.44</v>
      </c>
      <c r="M106" s="75">
        <v>0.08</v>
      </c>
      <c r="N106" s="75" t="s">
        <v>40</v>
      </c>
      <c r="O106" s="75">
        <v>1.4</v>
      </c>
      <c r="P106" s="75">
        <v>31</v>
      </c>
      <c r="Q106" s="75"/>
      <c r="R106" s="75">
        <v>4.4000000000000004</v>
      </c>
      <c r="S106" s="75">
        <v>1.4E-2</v>
      </c>
      <c r="T106" s="75">
        <v>229</v>
      </c>
      <c r="U106" s="75">
        <v>2.7</v>
      </c>
      <c r="V106" s="76">
        <v>2.4</v>
      </c>
      <c r="W106" s="76">
        <v>10.7</v>
      </c>
      <c r="X106" s="76">
        <v>51.1</v>
      </c>
      <c r="Y106" s="76">
        <v>4.79</v>
      </c>
      <c r="Z106" s="76">
        <v>0.6</v>
      </c>
      <c r="AA106" s="76">
        <v>452</v>
      </c>
      <c r="AB106" s="76">
        <v>0.5</v>
      </c>
      <c r="AC106" s="76">
        <v>4430</v>
      </c>
      <c r="AD106" s="76" t="s">
        <v>74</v>
      </c>
      <c r="AE106" s="77">
        <v>999</v>
      </c>
      <c r="AF106" s="76" t="s">
        <v>133</v>
      </c>
      <c r="AG106" s="78">
        <v>0.03</v>
      </c>
      <c r="AH106" s="79">
        <v>34.4</v>
      </c>
      <c r="AI106" s="79" t="s">
        <v>134</v>
      </c>
      <c r="AJ106" s="79">
        <v>794</v>
      </c>
      <c r="AK106" s="80" t="s">
        <v>40</v>
      </c>
      <c r="AL106" s="17"/>
      <c r="AM106" s="164"/>
      <c r="AN106" s="164"/>
      <c r="AO106" s="164"/>
      <c r="AP106" s="164"/>
      <c r="AQ106" s="164"/>
      <c r="AR106" s="164"/>
      <c r="AS106" s="164"/>
      <c r="AT106" s="164"/>
      <c r="AU106" s="164"/>
      <c r="AV106" s="164"/>
      <c r="AW106" s="164"/>
      <c r="AX106" s="164"/>
      <c r="AY106" s="164"/>
      <c r="AZ106" s="164"/>
      <c r="BA106" s="164"/>
      <c r="BB106" s="164"/>
      <c r="BC106" s="164"/>
      <c r="BD106" s="164"/>
      <c r="BE106" s="164"/>
      <c r="BF106" s="164"/>
      <c r="BG106" s="164"/>
      <c r="BH106" s="164"/>
      <c r="BI106" s="164"/>
      <c r="BJ106" s="164"/>
      <c r="BK106" s="164"/>
      <c r="BL106" s="164"/>
      <c r="BM106" s="164"/>
      <c r="BN106" s="164"/>
      <c r="BO106" s="164"/>
      <c r="BP106" s="164"/>
      <c r="BQ106" s="164"/>
      <c r="BR106" s="164"/>
      <c r="BS106" s="164"/>
      <c r="BT106" s="164"/>
      <c r="BU106" s="164"/>
      <c r="BV106" s="164"/>
      <c r="BW106" s="164"/>
      <c r="BX106" s="164"/>
      <c r="BY106" s="164"/>
      <c r="BZ106" s="164"/>
      <c r="CA106" s="164"/>
      <c r="CB106" s="164"/>
      <c r="CC106" s="164"/>
      <c r="CD106" s="164"/>
      <c r="CE106" s="164"/>
      <c r="CF106" s="164"/>
      <c r="CG106" s="164"/>
      <c r="CH106" s="164"/>
      <c r="CI106" s="164"/>
      <c r="CJ106" s="164"/>
      <c r="CK106" s="164"/>
      <c r="CL106" s="164"/>
      <c r="CM106" s="164"/>
      <c r="CN106" s="164"/>
      <c r="CO106" s="164"/>
      <c r="CP106" s="164"/>
      <c r="CQ106" s="164"/>
      <c r="CR106" s="164"/>
      <c r="CS106" s="164"/>
      <c r="CT106" s="164"/>
      <c r="CU106" s="164"/>
      <c r="CV106" s="164"/>
      <c r="CW106" s="164"/>
      <c r="CX106" s="164"/>
      <c r="CY106" s="164"/>
      <c r="CZ106" s="164"/>
      <c r="DA106" s="164"/>
      <c r="DB106" s="164"/>
      <c r="DC106" s="164"/>
      <c r="DD106" s="164"/>
      <c r="DE106" s="164"/>
    </row>
    <row r="107" spans="1:109" s="18" customFormat="1">
      <c r="A107" s="43" t="s">
        <v>125</v>
      </c>
      <c r="B107" s="32">
        <v>40366</v>
      </c>
      <c r="C107" s="34" t="s">
        <v>43</v>
      </c>
      <c r="D107" s="81" t="s">
        <v>72</v>
      </c>
      <c r="E107" s="82">
        <v>5</v>
      </c>
      <c r="F107" s="82">
        <v>1.2</v>
      </c>
      <c r="G107" s="82">
        <v>56.2</v>
      </c>
      <c r="H107" s="82" t="s">
        <v>132</v>
      </c>
      <c r="I107" s="83" t="s">
        <v>74</v>
      </c>
      <c r="J107" s="83" t="s">
        <v>72</v>
      </c>
      <c r="K107" s="83">
        <v>271</v>
      </c>
      <c r="L107" s="83">
        <v>0.45</v>
      </c>
      <c r="M107" s="83">
        <v>0.08</v>
      </c>
      <c r="N107" s="83" t="s">
        <v>40</v>
      </c>
      <c r="O107" s="83">
        <v>1.2</v>
      </c>
      <c r="P107" s="83">
        <v>14</v>
      </c>
      <c r="Q107" s="83"/>
      <c r="R107" s="83">
        <v>4.3</v>
      </c>
      <c r="S107" s="83">
        <v>1.4E-2</v>
      </c>
      <c r="T107" s="83">
        <v>226</v>
      </c>
      <c r="U107" s="83">
        <v>2.7</v>
      </c>
      <c r="V107" s="84">
        <v>2</v>
      </c>
      <c r="W107" s="84">
        <v>10.5</v>
      </c>
      <c r="X107" s="84">
        <v>50.3</v>
      </c>
      <c r="Y107" s="84">
        <v>2.5099999999999998</v>
      </c>
      <c r="Z107" s="84">
        <v>0.5</v>
      </c>
      <c r="AA107" s="84">
        <v>444</v>
      </c>
      <c r="AB107" s="84">
        <v>0.5</v>
      </c>
      <c r="AC107" s="84">
        <v>4470</v>
      </c>
      <c r="AD107" s="84">
        <v>0.13</v>
      </c>
      <c r="AE107" s="85">
        <v>999</v>
      </c>
      <c r="AF107" s="84" t="s">
        <v>133</v>
      </c>
      <c r="AG107" s="86">
        <v>0.02</v>
      </c>
      <c r="AH107" s="87">
        <v>34.9</v>
      </c>
      <c r="AI107" s="87" t="s">
        <v>134</v>
      </c>
      <c r="AJ107" s="87">
        <v>779</v>
      </c>
      <c r="AK107" s="88" t="s">
        <v>40</v>
      </c>
      <c r="AL107" s="17"/>
      <c r="AM107" s="164"/>
      <c r="AN107" s="164"/>
      <c r="AO107" s="164"/>
      <c r="AP107" s="164"/>
      <c r="AQ107" s="164"/>
      <c r="AR107" s="164"/>
      <c r="AS107" s="164"/>
      <c r="AT107" s="164"/>
      <c r="AU107" s="164"/>
      <c r="AV107" s="164"/>
      <c r="AW107" s="164"/>
      <c r="AX107" s="164"/>
      <c r="AY107" s="164"/>
      <c r="AZ107" s="164"/>
      <c r="BA107" s="164"/>
      <c r="BB107" s="164"/>
      <c r="BC107" s="164"/>
      <c r="BD107" s="164"/>
      <c r="BE107" s="164"/>
      <c r="BF107" s="164"/>
      <c r="BG107" s="164"/>
      <c r="BH107" s="164"/>
      <c r="BI107" s="164"/>
      <c r="BJ107" s="164"/>
      <c r="BK107" s="164"/>
      <c r="BL107" s="164"/>
      <c r="BM107" s="164"/>
      <c r="BN107" s="164"/>
      <c r="BO107" s="164"/>
      <c r="BP107" s="164"/>
      <c r="BQ107" s="164"/>
      <c r="BR107" s="164"/>
      <c r="BS107" s="164"/>
      <c r="BT107" s="164"/>
      <c r="BU107" s="164"/>
      <c r="BV107" s="164"/>
      <c r="BW107" s="164"/>
      <c r="BX107" s="164"/>
      <c r="BY107" s="164"/>
      <c r="BZ107" s="164"/>
      <c r="CA107" s="164"/>
      <c r="CB107" s="164"/>
      <c r="CC107" s="164"/>
      <c r="CD107" s="164"/>
      <c r="CE107" s="164"/>
      <c r="CF107" s="164"/>
      <c r="CG107" s="164"/>
      <c r="CH107" s="164"/>
      <c r="CI107" s="164"/>
      <c r="CJ107" s="164"/>
      <c r="CK107" s="164"/>
      <c r="CL107" s="164"/>
      <c r="CM107" s="164"/>
      <c r="CN107" s="164"/>
      <c r="CO107" s="164"/>
      <c r="CP107" s="164"/>
      <c r="CQ107" s="164"/>
      <c r="CR107" s="164"/>
      <c r="CS107" s="164"/>
      <c r="CT107" s="164"/>
      <c r="CU107" s="164"/>
      <c r="CV107" s="164"/>
      <c r="CW107" s="164"/>
      <c r="CX107" s="164"/>
      <c r="CY107" s="164"/>
      <c r="CZ107" s="164"/>
      <c r="DA107" s="164"/>
      <c r="DB107" s="164"/>
      <c r="DC107" s="164"/>
      <c r="DD107" s="164"/>
      <c r="DE107" s="164"/>
    </row>
    <row r="108" spans="1:109" s="16" customFormat="1">
      <c r="A108" s="182" t="s">
        <v>46</v>
      </c>
      <c r="B108" s="183"/>
      <c r="C108" s="184"/>
      <c r="D108" s="58" t="str">
        <f>IFERROR((((2*(ABS((D106-D107))))/(D107+D106))*100),Refs!$C$9)</f>
        <v>N/A</v>
      </c>
      <c r="E108" s="59">
        <f>IFERROR((((2*(ABS((E106-E107))))/(E107+E106))*100),Refs!$C$9)</f>
        <v>88.888888888888886</v>
      </c>
      <c r="F108" s="59">
        <f>IFERROR((((2*(ABS((F106-F107))))/(F107+F106))*100),Refs!$C$9)</f>
        <v>0</v>
      </c>
      <c r="G108" s="59">
        <f>IFERROR((((2*(ABS((G106-G107))))/(G107+G106))*100),Refs!$C$9)</f>
        <v>0.53523639607494078</v>
      </c>
      <c r="H108" s="59" t="str">
        <f>IFERROR((((2*(ABS((H106-H107))))/(H107+H106))*100),Refs!$C$9)</f>
        <v>N/A</v>
      </c>
      <c r="I108" s="59" t="str">
        <f>IFERROR((((2*(ABS((I106-I107))))/(I107+I106))*100),Refs!$C$9)</f>
        <v>N/A</v>
      </c>
      <c r="J108" s="59" t="str">
        <f>IFERROR((((2*(ABS((J106-J107))))/(J107+J106))*100),Refs!$C$9)</f>
        <v>N/A</v>
      </c>
      <c r="K108" s="59">
        <f>IFERROR((((2*(ABS((K106-K107))))/(K107+K106))*100),Refs!$C$9)</f>
        <v>1.486988847583643</v>
      </c>
      <c r="L108" s="59">
        <f>IFERROR((((2*(ABS((L106-L107))))/(L107+L106))*100),Refs!$C$9)</f>
        <v>2.247191011235957</v>
      </c>
      <c r="M108" s="59">
        <f>IFERROR((((2*(ABS((M106-M107))))/(M107+M106))*100),Refs!$C$9)</f>
        <v>0</v>
      </c>
      <c r="N108" s="59" t="str">
        <f>IFERROR((((2*(ABS((N106-N107))))/(N107+N106))*100),Refs!$C$9)</f>
        <v>N/A</v>
      </c>
      <c r="O108" s="59">
        <f>IFERROR((((2*(ABS((O106-O107))))/(O107+O106))*100),Refs!$C$9)</f>
        <v>15.384615384615383</v>
      </c>
      <c r="P108" s="59">
        <f>IFERROR((((2*(ABS((P106-P107))))/(P107+P106))*100),Refs!$C$9)</f>
        <v>75.555555555555557</v>
      </c>
      <c r="Q108" s="59" t="str">
        <f>IFERROR((((2*(ABS((Q106-Q107))))/(Q107+Q106))*100),Refs!$C$9)</f>
        <v>N/A</v>
      </c>
      <c r="R108" s="59">
        <f>IFERROR((((2*(ABS((R106-R107))))/(R107+R106))*100),Refs!$C$9)</f>
        <v>2.298850574712656</v>
      </c>
      <c r="S108" s="59">
        <f>IFERROR((((2*(ABS((S106-S107))))/(S107+S106))*100),Refs!$C$9)</f>
        <v>0</v>
      </c>
      <c r="T108" s="59">
        <f>IFERROR((((2*(ABS((T106-T107))))/(T107+T106))*100),Refs!$C$9)</f>
        <v>1.3186813186813187</v>
      </c>
      <c r="U108" s="59">
        <f>IFERROR((((2*(ABS((U106-U107))))/(U107+U106))*100),Refs!$C$9)</f>
        <v>0</v>
      </c>
      <c r="V108" s="59">
        <f>IFERROR((((2*(ABS((V106-V107))))/(V107+V106))*100),Refs!$C$9)</f>
        <v>18.181818181818176</v>
      </c>
      <c r="W108" s="59">
        <f>IFERROR((((2*(ABS((W106-W107))))/(W107+W106))*100),Refs!$C$9)</f>
        <v>1.886792452830182</v>
      </c>
      <c r="X108" s="59">
        <f>IFERROR((((2*(ABS((X106-X107))))/(X107+X106))*100),Refs!$C$9)</f>
        <v>1.577909270216971</v>
      </c>
      <c r="Y108" s="59">
        <f>IFERROR((((2*(ABS((Y106-Y107))))/(Y107+Y106))*100),Refs!$C$9)</f>
        <v>62.465753424657542</v>
      </c>
      <c r="Z108" s="59">
        <f>IFERROR((((2*(ABS((Z106-Z107))))/(Z107+Z106))*100),Refs!$C$9)</f>
        <v>18.181818181818176</v>
      </c>
      <c r="AA108" s="59">
        <f>IFERROR((((2*(ABS((AA106-AA107))))/(AA107+AA106))*100),Refs!$C$9)</f>
        <v>1.7857142857142856</v>
      </c>
      <c r="AB108" s="59">
        <f>IFERROR((((2*(ABS((AB106-AB107))))/(AB107+AB106))*100),Refs!$C$9)</f>
        <v>0</v>
      </c>
      <c r="AC108" s="59">
        <f>IFERROR((((2*(ABS((AC106-AC107))))/(AC107+AC106))*100),Refs!$C$9)</f>
        <v>0.89887640449438211</v>
      </c>
      <c r="AD108" s="59" t="str">
        <f>IFERROR((((2*(ABS((AD106-AD107))))/(AD107+AD106))*100),Refs!$C$9)</f>
        <v>N/A</v>
      </c>
      <c r="AE108" s="59">
        <f>IFERROR((((2*(ABS((AE106-AE107))))/(AE107+AE106))*100),Refs!$C$9)</f>
        <v>0</v>
      </c>
      <c r="AF108" s="59" t="str">
        <f>IFERROR((((2*(ABS((AF106-AF107))))/(AF107+AF106))*100),Refs!$C$9)</f>
        <v>N/A</v>
      </c>
      <c r="AG108" s="59">
        <f>IFERROR((((2*(ABS((AG106-AG107))))/(AG107+AG106))*100),Refs!$C$9)</f>
        <v>39.999999999999993</v>
      </c>
      <c r="AH108" s="59">
        <f>IFERROR((((2*(ABS((AH106-AH107))))/(AH107+AH106))*100),Refs!$C$9)</f>
        <v>1.4430014430014431</v>
      </c>
      <c r="AI108" s="59" t="str">
        <f>IFERROR((((2*(ABS((AI106-AI107))))/(AI107+AI106))*100),Refs!$C$9)</f>
        <v>N/A</v>
      </c>
      <c r="AJ108" s="59">
        <f>IFERROR((((2*(ABS((AJ106-AJ107))))/(AJ107+AJ106))*100),Refs!$C$9)</f>
        <v>1.9071837253655435</v>
      </c>
      <c r="AK108" s="60" t="str">
        <f>IFERROR((((2*(ABS((AK106-AK107))))/(AK107+AK106))*100),Refs!$C$9)</f>
        <v>N/A</v>
      </c>
      <c r="AL108" s="1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  <c r="BR108" s="165"/>
      <c r="BS108" s="165"/>
      <c r="BT108" s="165"/>
      <c r="BU108" s="165"/>
      <c r="BV108" s="165"/>
      <c r="BW108" s="165"/>
      <c r="BX108" s="165"/>
      <c r="BY108" s="165"/>
      <c r="BZ108" s="165"/>
      <c r="CA108" s="165"/>
      <c r="CB108" s="165"/>
      <c r="CC108" s="165"/>
      <c r="CD108" s="165"/>
      <c r="CE108" s="165"/>
      <c r="CF108" s="165"/>
      <c r="CG108" s="165"/>
      <c r="CH108" s="165"/>
      <c r="CI108" s="165"/>
      <c r="CJ108" s="165"/>
      <c r="CK108" s="165"/>
      <c r="CL108" s="165"/>
      <c r="CM108" s="165"/>
      <c r="CN108" s="165"/>
      <c r="CO108" s="165"/>
      <c r="CP108" s="165"/>
      <c r="CQ108" s="165"/>
      <c r="CR108" s="165"/>
      <c r="CS108" s="165"/>
      <c r="CT108" s="165"/>
      <c r="CU108" s="165"/>
      <c r="CV108" s="165"/>
      <c r="CW108" s="165"/>
      <c r="CX108" s="165"/>
      <c r="CY108" s="165"/>
      <c r="CZ108" s="165"/>
      <c r="DA108" s="165"/>
      <c r="DB108" s="165"/>
      <c r="DC108" s="165"/>
      <c r="DD108" s="165"/>
      <c r="DE108" s="165"/>
    </row>
    <row r="109" spans="1:109" s="30" customFormat="1" ht="153">
      <c r="A109" s="176" t="s">
        <v>114</v>
      </c>
      <c r="B109" s="177"/>
      <c r="C109" s="178"/>
      <c r="D109" s="61"/>
      <c r="E109" s="89" t="s">
        <v>250</v>
      </c>
      <c r="F109" s="62"/>
      <c r="G109" s="63"/>
      <c r="H109" s="63"/>
      <c r="I109" s="62"/>
      <c r="J109" s="63"/>
      <c r="K109" s="62"/>
      <c r="L109" s="63"/>
      <c r="M109" s="63"/>
      <c r="N109" s="63"/>
      <c r="O109" s="62"/>
      <c r="P109" s="26" t="s">
        <v>259</v>
      </c>
      <c r="Q109" s="63"/>
      <c r="R109" s="62"/>
      <c r="S109" s="63"/>
      <c r="T109" s="63"/>
      <c r="U109" s="62"/>
      <c r="V109" s="62"/>
      <c r="W109" s="62"/>
      <c r="X109" s="63"/>
      <c r="Y109" s="89" t="s">
        <v>251</v>
      </c>
      <c r="Z109" s="62"/>
      <c r="AA109" s="63"/>
      <c r="AB109" s="62"/>
      <c r="AC109" s="63"/>
      <c r="AD109" s="62"/>
      <c r="AE109" s="64"/>
      <c r="AF109" s="63"/>
      <c r="AG109" s="65"/>
      <c r="AH109" s="63"/>
      <c r="AI109" s="63"/>
      <c r="AJ109" s="63"/>
      <c r="AK109" s="66"/>
      <c r="AM109" s="166"/>
      <c r="AN109" s="166"/>
      <c r="AO109" s="166"/>
      <c r="AP109" s="166"/>
      <c r="AQ109" s="166"/>
      <c r="AR109" s="166"/>
      <c r="AS109" s="166"/>
      <c r="AT109" s="166"/>
      <c r="AU109" s="166"/>
      <c r="AV109" s="166"/>
      <c r="AW109" s="166"/>
      <c r="AX109" s="166"/>
      <c r="AY109" s="166"/>
      <c r="AZ109" s="166"/>
      <c r="BA109" s="166"/>
      <c r="BB109" s="166"/>
      <c r="BC109" s="166"/>
      <c r="BD109" s="166"/>
      <c r="BE109" s="166"/>
      <c r="BF109" s="166"/>
      <c r="BG109" s="166"/>
      <c r="BH109" s="166"/>
      <c r="BI109" s="166"/>
      <c r="BJ109" s="166"/>
      <c r="BK109" s="166"/>
      <c r="BL109" s="166"/>
      <c r="BM109" s="166"/>
      <c r="BN109" s="166"/>
      <c r="BO109" s="166"/>
      <c r="BP109" s="166"/>
      <c r="BQ109" s="166"/>
      <c r="BR109" s="166"/>
      <c r="BS109" s="166"/>
      <c r="BT109" s="166"/>
      <c r="BU109" s="166"/>
      <c r="BV109" s="166"/>
      <c r="BW109" s="166"/>
      <c r="BX109" s="166"/>
      <c r="BY109" s="166"/>
      <c r="BZ109" s="166"/>
      <c r="CA109" s="166"/>
      <c r="CB109" s="166"/>
      <c r="CC109" s="166"/>
      <c r="CD109" s="166"/>
      <c r="CE109" s="166"/>
      <c r="CF109" s="166"/>
      <c r="CG109" s="166"/>
      <c r="CH109" s="166"/>
      <c r="CI109" s="166"/>
      <c r="CJ109" s="166"/>
      <c r="CK109" s="166"/>
      <c r="CL109" s="166"/>
      <c r="CM109" s="166"/>
      <c r="CN109" s="166"/>
      <c r="CO109" s="166"/>
      <c r="CP109" s="166"/>
      <c r="CQ109" s="166"/>
      <c r="CR109" s="166"/>
      <c r="CS109" s="166"/>
      <c r="CT109" s="166"/>
      <c r="CU109" s="166"/>
      <c r="CV109" s="166"/>
      <c r="CW109" s="166"/>
      <c r="CX109" s="166"/>
      <c r="CY109" s="166"/>
      <c r="CZ109" s="166"/>
      <c r="DA109" s="166"/>
      <c r="DB109" s="166"/>
      <c r="DC109" s="166"/>
      <c r="DD109" s="166"/>
      <c r="DE109" s="166"/>
    </row>
    <row r="110" spans="1:109" s="41" customFormat="1">
      <c r="A110" s="176" t="s">
        <v>115</v>
      </c>
      <c r="B110" s="177"/>
      <c r="C110" s="178"/>
      <c r="D110" s="61"/>
      <c r="E110" s="90" t="s">
        <v>118</v>
      </c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92" t="s">
        <v>118</v>
      </c>
      <c r="Q110" s="63"/>
      <c r="R110" s="63"/>
      <c r="S110" s="63"/>
      <c r="T110" s="63"/>
      <c r="U110" s="63"/>
      <c r="V110" s="63"/>
      <c r="W110" s="63"/>
      <c r="X110" s="63"/>
      <c r="Y110" s="90" t="s">
        <v>118</v>
      </c>
      <c r="Z110" s="63"/>
      <c r="AA110" s="63"/>
      <c r="AB110" s="63"/>
      <c r="AC110" s="63"/>
      <c r="AD110" s="63"/>
      <c r="AE110" s="64"/>
      <c r="AF110" s="63"/>
      <c r="AG110" s="65"/>
      <c r="AH110" s="63"/>
      <c r="AI110" s="63"/>
      <c r="AJ110" s="63"/>
      <c r="AK110" s="66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68"/>
      <c r="AW110" s="168"/>
      <c r="AX110" s="168"/>
      <c r="AY110" s="168"/>
      <c r="AZ110" s="168"/>
      <c r="BA110" s="168"/>
      <c r="BB110" s="168"/>
      <c r="BC110" s="168"/>
      <c r="BD110" s="168"/>
      <c r="BE110" s="168"/>
      <c r="BF110" s="168"/>
      <c r="BG110" s="168"/>
      <c r="BH110" s="168"/>
      <c r="BI110" s="168"/>
      <c r="BJ110" s="168"/>
      <c r="BK110" s="168"/>
      <c r="BL110" s="168"/>
      <c r="BM110" s="168"/>
      <c r="BN110" s="168"/>
      <c r="BO110" s="168"/>
      <c r="BP110" s="168"/>
      <c r="BQ110" s="168"/>
      <c r="BR110" s="168"/>
      <c r="BS110" s="168"/>
      <c r="BT110" s="168"/>
      <c r="BU110" s="168"/>
      <c r="BV110" s="168"/>
      <c r="BW110" s="168"/>
      <c r="BX110" s="168"/>
      <c r="BY110" s="168"/>
      <c r="BZ110" s="168"/>
      <c r="CA110" s="168"/>
      <c r="CB110" s="168"/>
      <c r="CC110" s="168"/>
      <c r="CD110" s="168"/>
      <c r="CE110" s="168"/>
      <c r="CF110" s="168"/>
      <c r="CG110" s="168"/>
      <c r="CH110" s="168"/>
      <c r="CI110" s="168"/>
      <c r="CJ110" s="168"/>
      <c r="CK110" s="168"/>
      <c r="CL110" s="168"/>
      <c r="CM110" s="168"/>
      <c r="CN110" s="168"/>
      <c r="CO110" s="168"/>
      <c r="CP110" s="168"/>
      <c r="CQ110" s="168"/>
      <c r="CR110" s="168"/>
      <c r="CS110" s="168"/>
      <c r="CT110" s="168"/>
      <c r="CU110" s="168"/>
      <c r="CV110" s="168"/>
      <c r="CW110" s="168"/>
      <c r="CX110" s="168"/>
      <c r="CY110" s="168"/>
      <c r="CZ110" s="168"/>
      <c r="DA110" s="168"/>
      <c r="DB110" s="168"/>
      <c r="DC110" s="168"/>
      <c r="DD110" s="168"/>
      <c r="DE110" s="168"/>
    </row>
    <row r="111" spans="1:109" s="19" customFormat="1" ht="26.25" thickBot="1">
      <c r="A111" s="179" t="s">
        <v>116</v>
      </c>
      <c r="B111" s="180"/>
      <c r="C111" s="181"/>
      <c r="D111" s="67"/>
      <c r="E111" s="91" t="s">
        <v>130</v>
      </c>
      <c r="F111" s="68"/>
      <c r="G111" s="69"/>
      <c r="H111" s="69"/>
      <c r="I111" s="68"/>
      <c r="J111" s="69"/>
      <c r="K111" s="68"/>
      <c r="L111" s="69"/>
      <c r="M111" s="69"/>
      <c r="N111" s="69"/>
      <c r="O111" s="68"/>
      <c r="P111" s="36" t="s">
        <v>130</v>
      </c>
      <c r="Q111" s="69"/>
      <c r="R111" s="68"/>
      <c r="S111" s="69"/>
      <c r="T111" s="69"/>
      <c r="U111" s="68"/>
      <c r="V111" s="68"/>
      <c r="W111" s="68"/>
      <c r="X111" s="69"/>
      <c r="Y111" s="91" t="s">
        <v>130</v>
      </c>
      <c r="Z111" s="68"/>
      <c r="AA111" s="69"/>
      <c r="AB111" s="68"/>
      <c r="AC111" s="69"/>
      <c r="AD111" s="68"/>
      <c r="AE111" s="70"/>
      <c r="AF111" s="69"/>
      <c r="AG111" s="71"/>
      <c r="AH111" s="69"/>
      <c r="AI111" s="69"/>
      <c r="AJ111" s="69"/>
      <c r="AK111" s="72"/>
      <c r="AL111" s="17"/>
      <c r="AM111" s="164"/>
      <c r="AN111" s="164"/>
      <c r="AO111" s="164"/>
      <c r="AP111" s="164"/>
      <c r="AQ111" s="164"/>
      <c r="AR111" s="164"/>
      <c r="AS111" s="164"/>
      <c r="AT111" s="164"/>
      <c r="AU111" s="164"/>
      <c r="AV111" s="164"/>
      <c r="AW111" s="164"/>
      <c r="AX111" s="164"/>
      <c r="AY111" s="164"/>
      <c r="AZ111" s="164"/>
      <c r="BA111" s="164"/>
      <c r="BB111" s="164"/>
      <c r="BC111" s="164"/>
      <c r="BD111" s="164"/>
      <c r="BE111" s="164"/>
      <c r="BF111" s="164"/>
      <c r="BG111" s="164"/>
      <c r="BH111" s="164"/>
      <c r="BI111" s="164"/>
      <c r="BJ111" s="164"/>
      <c r="BK111" s="164"/>
      <c r="BL111" s="164"/>
      <c r="BM111" s="164"/>
      <c r="BN111" s="164"/>
      <c r="BO111" s="164"/>
      <c r="BP111" s="164"/>
      <c r="BQ111" s="164"/>
      <c r="BR111" s="164"/>
      <c r="BS111" s="164"/>
      <c r="BT111" s="164"/>
      <c r="BU111" s="164"/>
      <c r="BV111" s="164"/>
      <c r="BW111" s="164"/>
      <c r="BX111" s="164"/>
      <c r="BY111" s="164"/>
      <c r="BZ111" s="164"/>
      <c r="CA111" s="164"/>
      <c r="CB111" s="164"/>
      <c r="CC111" s="164"/>
      <c r="CD111" s="164"/>
      <c r="CE111" s="164"/>
      <c r="CF111" s="164"/>
      <c r="CG111" s="164"/>
      <c r="CH111" s="164"/>
      <c r="CI111" s="164"/>
      <c r="CJ111" s="164"/>
      <c r="CK111" s="164"/>
      <c r="CL111" s="164"/>
      <c r="CM111" s="164"/>
      <c r="CN111" s="164"/>
      <c r="CO111" s="164"/>
      <c r="CP111" s="164"/>
      <c r="CQ111" s="164"/>
      <c r="CR111" s="164"/>
      <c r="CS111" s="164"/>
      <c r="CT111" s="164"/>
      <c r="CU111" s="164"/>
      <c r="CV111" s="164"/>
      <c r="CW111" s="164"/>
      <c r="CX111" s="164"/>
      <c r="CY111" s="164"/>
      <c r="CZ111" s="164"/>
      <c r="DA111" s="164"/>
      <c r="DB111" s="164"/>
      <c r="DC111" s="164"/>
      <c r="DD111" s="164"/>
      <c r="DE111" s="164"/>
    </row>
    <row r="112" spans="1:109" s="18" customFormat="1">
      <c r="A112" s="42" t="s">
        <v>230</v>
      </c>
      <c r="B112" s="31">
        <v>40372</v>
      </c>
      <c r="C112" s="33" t="s">
        <v>36</v>
      </c>
      <c r="D112" s="73" t="s">
        <v>72</v>
      </c>
      <c r="E112" s="74">
        <v>17</v>
      </c>
      <c r="F112" s="74">
        <v>0.2</v>
      </c>
      <c r="G112" s="74">
        <v>31.7</v>
      </c>
      <c r="H112" s="74" t="s">
        <v>132</v>
      </c>
      <c r="I112" s="75" t="s">
        <v>74</v>
      </c>
      <c r="J112" s="75" t="s">
        <v>72</v>
      </c>
      <c r="K112" s="75">
        <v>439</v>
      </c>
      <c r="L112" s="75">
        <v>0.9</v>
      </c>
      <c r="M112" s="75">
        <v>1.06</v>
      </c>
      <c r="N112" s="75" t="s">
        <v>40</v>
      </c>
      <c r="O112" s="75">
        <v>1.7</v>
      </c>
      <c r="P112" s="75">
        <v>20</v>
      </c>
      <c r="Q112" s="75" t="s">
        <v>74</v>
      </c>
      <c r="R112" s="75">
        <v>3.4</v>
      </c>
      <c r="S112" s="75">
        <v>4.1000000000000002E-2</v>
      </c>
      <c r="T112" s="75">
        <v>90.8</v>
      </c>
      <c r="U112" s="75">
        <v>825</v>
      </c>
      <c r="V112" s="76">
        <v>0.5</v>
      </c>
      <c r="W112" s="76">
        <v>5.2</v>
      </c>
      <c r="X112" s="76">
        <v>2.5</v>
      </c>
      <c r="Y112" s="76">
        <v>0.72</v>
      </c>
      <c r="Z112" s="76" t="s">
        <v>41</v>
      </c>
      <c r="AA112" s="76">
        <v>500</v>
      </c>
      <c r="AB112" s="76" t="s">
        <v>39</v>
      </c>
      <c r="AC112" s="76">
        <v>1240</v>
      </c>
      <c r="AD112" s="76" t="s">
        <v>74</v>
      </c>
      <c r="AE112" s="77">
        <v>1380</v>
      </c>
      <c r="AF112" s="76" t="s">
        <v>133</v>
      </c>
      <c r="AG112" s="78">
        <v>1.03</v>
      </c>
      <c r="AH112" s="79">
        <v>0.27</v>
      </c>
      <c r="AI112" s="79" t="s">
        <v>134</v>
      </c>
      <c r="AJ112" s="79">
        <v>51.1</v>
      </c>
      <c r="AK112" s="80" t="s">
        <v>40</v>
      </c>
      <c r="AL112" s="17"/>
      <c r="AM112" s="164"/>
      <c r="AN112" s="164"/>
      <c r="AO112" s="164"/>
      <c r="AP112" s="164"/>
      <c r="AQ112" s="164"/>
      <c r="AR112" s="164"/>
      <c r="AS112" s="164"/>
      <c r="AT112" s="164"/>
      <c r="AU112" s="164"/>
      <c r="AV112" s="164"/>
      <c r="AW112" s="164"/>
      <c r="AX112" s="164"/>
      <c r="AY112" s="164"/>
      <c r="AZ112" s="164"/>
      <c r="BA112" s="164"/>
      <c r="BB112" s="164"/>
      <c r="BC112" s="164"/>
      <c r="BD112" s="164"/>
      <c r="BE112" s="164"/>
      <c r="BF112" s="164"/>
      <c r="BG112" s="164"/>
      <c r="BH112" s="164"/>
      <c r="BI112" s="164"/>
      <c r="BJ112" s="164"/>
      <c r="BK112" s="164"/>
      <c r="BL112" s="164"/>
      <c r="BM112" s="164"/>
      <c r="BN112" s="164"/>
      <c r="BO112" s="164"/>
      <c r="BP112" s="164"/>
      <c r="BQ112" s="164"/>
      <c r="BR112" s="164"/>
      <c r="BS112" s="164"/>
      <c r="BT112" s="164"/>
      <c r="BU112" s="164"/>
      <c r="BV112" s="164"/>
      <c r="BW112" s="164"/>
      <c r="BX112" s="164"/>
      <c r="BY112" s="164"/>
      <c r="BZ112" s="164"/>
      <c r="CA112" s="164"/>
      <c r="CB112" s="164"/>
      <c r="CC112" s="164"/>
      <c r="CD112" s="164"/>
      <c r="CE112" s="164"/>
      <c r="CF112" s="164"/>
      <c r="CG112" s="164"/>
      <c r="CH112" s="164"/>
      <c r="CI112" s="164"/>
      <c r="CJ112" s="164"/>
      <c r="CK112" s="164"/>
      <c r="CL112" s="164"/>
      <c r="CM112" s="164"/>
      <c r="CN112" s="164"/>
      <c r="CO112" s="164"/>
      <c r="CP112" s="164"/>
      <c r="CQ112" s="164"/>
      <c r="CR112" s="164"/>
      <c r="CS112" s="164"/>
      <c r="CT112" s="164"/>
      <c r="CU112" s="164"/>
      <c r="CV112" s="164"/>
      <c r="CW112" s="164"/>
      <c r="CX112" s="164"/>
      <c r="CY112" s="164"/>
      <c r="CZ112" s="164"/>
      <c r="DA112" s="164"/>
      <c r="DB112" s="164"/>
      <c r="DC112" s="164"/>
      <c r="DD112" s="164"/>
      <c r="DE112" s="164"/>
    </row>
    <row r="113" spans="1:109" s="18" customFormat="1">
      <c r="A113" s="43" t="s">
        <v>230</v>
      </c>
      <c r="B113" s="32">
        <v>40372</v>
      </c>
      <c r="C113" s="34" t="s">
        <v>43</v>
      </c>
      <c r="D113" s="81" t="s">
        <v>72</v>
      </c>
      <c r="E113" s="82">
        <v>14</v>
      </c>
      <c r="F113" s="82">
        <v>0.2</v>
      </c>
      <c r="G113" s="82">
        <v>30.6</v>
      </c>
      <c r="H113" s="82" t="s">
        <v>132</v>
      </c>
      <c r="I113" s="83" t="s">
        <v>74</v>
      </c>
      <c r="J113" s="83" t="s">
        <v>72</v>
      </c>
      <c r="K113" s="83">
        <v>431</v>
      </c>
      <c r="L113" s="83">
        <v>0.91</v>
      </c>
      <c r="M113" s="83">
        <v>0.97</v>
      </c>
      <c r="N113" s="83" t="s">
        <v>40</v>
      </c>
      <c r="O113" s="83">
        <v>1.6</v>
      </c>
      <c r="P113" s="83">
        <v>15</v>
      </c>
      <c r="Q113" s="83" t="s">
        <v>74</v>
      </c>
      <c r="R113" s="83">
        <v>3.2</v>
      </c>
      <c r="S113" s="83">
        <v>4.1000000000000002E-2</v>
      </c>
      <c r="T113" s="83">
        <v>87.7</v>
      </c>
      <c r="U113" s="83">
        <v>799</v>
      </c>
      <c r="V113" s="84">
        <v>0.5</v>
      </c>
      <c r="W113" s="84">
        <v>5.0999999999999996</v>
      </c>
      <c r="X113" s="84">
        <v>2.2999999999999998</v>
      </c>
      <c r="Y113" s="84">
        <v>0.45</v>
      </c>
      <c r="Z113" s="84" t="s">
        <v>41</v>
      </c>
      <c r="AA113" s="84">
        <v>476</v>
      </c>
      <c r="AB113" s="84" t="s">
        <v>39</v>
      </c>
      <c r="AC113" s="84">
        <v>1210</v>
      </c>
      <c r="AD113" s="84" t="s">
        <v>74</v>
      </c>
      <c r="AE113" s="85">
        <v>1330</v>
      </c>
      <c r="AF113" s="84" t="s">
        <v>133</v>
      </c>
      <c r="AG113" s="86">
        <v>1.01</v>
      </c>
      <c r="AH113" s="87">
        <v>0.24</v>
      </c>
      <c r="AI113" s="87" t="s">
        <v>134</v>
      </c>
      <c r="AJ113" s="87">
        <v>48.3</v>
      </c>
      <c r="AK113" s="88" t="s">
        <v>40</v>
      </c>
      <c r="AL113" s="17"/>
      <c r="AM113" s="164"/>
      <c r="AN113" s="164"/>
      <c r="AO113" s="164"/>
      <c r="AP113" s="164"/>
      <c r="AQ113" s="164"/>
      <c r="AR113" s="164"/>
      <c r="AS113" s="164"/>
      <c r="AT113" s="164"/>
      <c r="AU113" s="164"/>
      <c r="AV113" s="164"/>
      <c r="AW113" s="164"/>
      <c r="AX113" s="164"/>
      <c r="AY113" s="164"/>
      <c r="AZ113" s="164"/>
      <c r="BA113" s="164"/>
      <c r="BB113" s="164"/>
      <c r="BC113" s="164"/>
      <c r="BD113" s="164"/>
      <c r="BE113" s="164"/>
      <c r="BF113" s="164"/>
      <c r="BG113" s="164"/>
      <c r="BH113" s="164"/>
      <c r="BI113" s="164"/>
      <c r="BJ113" s="164"/>
      <c r="BK113" s="164"/>
      <c r="BL113" s="164"/>
      <c r="BM113" s="164"/>
      <c r="BN113" s="164"/>
      <c r="BO113" s="164"/>
      <c r="BP113" s="164"/>
      <c r="BQ113" s="164"/>
      <c r="BR113" s="164"/>
      <c r="BS113" s="164"/>
      <c r="BT113" s="164"/>
      <c r="BU113" s="164"/>
      <c r="BV113" s="164"/>
      <c r="BW113" s="164"/>
      <c r="BX113" s="164"/>
      <c r="BY113" s="164"/>
      <c r="BZ113" s="164"/>
      <c r="CA113" s="164"/>
      <c r="CB113" s="164"/>
      <c r="CC113" s="164"/>
      <c r="CD113" s="164"/>
      <c r="CE113" s="164"/>
      <c r="CF113" s="164"/>
      <c r="CG113" s="164"/>
      <c r="CH113" s="164"/>
      <c r="CI113" s="164"/>
      <c r="CJ113" s="164"/>
      <c r="CK113" s="164"/>
      <c r="CL113" s="164"/>
      <c r="CM113" s="164"/>
      <c r="CN113" s="164"/>
      <c r="CO113" s="164"/>
      <c r="CP113" s="164"/>
      <c r="CQ113" s="164"/>
      <c r="CR113" s="164"/>
      <c r="CS113" s="164"/>
      <c r="CT113" s="164"/>
      <c r="CU113" s="164"/>
      <c r="CV113" s="164"/>
      <c r="CW113" s="164"/>
      <c r="CX113" s="164"/>
      <c r="CY113" s="164"/>
      <c r="CZ113" s="164"/>
      <c r="DA113" s="164"/>
      <c r="DB113" s="164"/>
      <c r="DC113" s="164"/>
      <c r="DD113" s="164"/>
      <c r="DE113" s="164"/>
    </row>
    <row r="114" spans="1:109" s="16" customFormat="1">
      <c r="A114" s="182" t="s">
        <v>46</v>
      </c>
      <c r="B114" s="183"/>
      <c r="C114" s="184"/>
      <c r="D114" s="58" t="str">
        <f>IFERROR((((2*(ABS((D112-D113))))/(D113+D112))*100),Refs!$C$9)</f>
        <v>N/A</v>
      </c>
      <c r="E114" s="59">
        <f>IFERROR((((2*(ABS((E112-E113))))/(E113+E112))*100),Refs!$C$9)</f>
        <v>19.35483870967742</v>
      </c>
      <c r="F114" s="59">
        <f>IFERROR((((2*(ABS((F112-F113))))/(F113+F112))*100),Refs!$C$9)</f>
        <v>0</v>
      </c>
      <c r="G114" s="59">
        <f>IFERROR((((2*(ABS((G112-G113))))/(G113+G112))*100),Refs!$C$9)</f>
        <v>3.5313001605136369</v>
      </c>
      <c r="H114" s="59" t="str">
        <f>IFERROR((((2*(ABS((H112-H113))))/(H113+H112))*100),Refs!$C$9)</f>
        <v>N/A</v>
      </c>
      <c r="I114" s="59" t="str">
        <f>IFERROR((((2*(ABS((I112-I113))))/(I113+I112))*100),Refs!$C$9)</f>
        <v>N/A</v>
      </c>
      <c r="J114" s="59" t="str">
        <f>IFERROR((((2*(ABS((J112-J113))))/(J113+J112))*100),Refs!$C$9)</f>
        <v>N/A</v>
      </c>
      <c r="K114" s="59">
        <f>IFERROR((((2*(ABS((K112-K113))))/(K113+K112))*100),Refs!$C$9)</f>
        <v>1.8390804597701149</v>
      </c>
      <c r="L114" s="59">
        <f>IFERROR((((2*(ABS((L112-L113))))/(L113+L112))*100),Refs!$C$9)</f>
        <v>1.1049723756906087</v>
      </c>
      <c r="M114" s="59">
        <f>IFERROR((((2*(ABS((M112-M113))))/(M113+M112))*100),Refs!$C$9)</f>
        <v>8.8669950738916334</v>
      </c>
      <c r="N114" s="59" t="str">
        <f>IFERROR((((2*(ABS((N112-N113))))/(N113+N112))*100),Refs!$C$9)</f>
        <v>N/A</v>
      </c>
      <c r="O114" s="59">
        <f>IFERROR((((2*(ABS((O112-O113))))/(O113+O112))*100),Refs!$C$9)</f>
        <v>6.0606060606060534</v>
      </c>
      <c r="P114" s="59">
        <f>IFERROR((((2*(ABS((P112-P113))))/(P113+P112))*100),Refs!$C$9)</f>
        <v>28.571428571428569</v>
      </c>
      <c r="Q114" s="59" t="str">
        <f>IFERROR((((2*(ABS((Q112-Q113))))/(Q113+Q112))*100),Refs!$C$9)</f>
        <v>N/A</v>
      </c>
      <c r="R114" s="59">
        <f>IFERROR((((2*(ABS((R112-R113))))/(R113+R112))*100),Refs!$C$9)</f>
        <v>6.0606060606060534</v>
      </c>
      <c r="S114" s="59">
        <f>IFERROR((((2*(ABS((S112-S113))))/(S113+S112))*100),Refs!$C$9)</f>
        <v>0</v>
      </c>
      <c r="T114" s="59">
        <f>IFERROR((((2*(ABS((T112-T113))))/(T113+T112))*100),Refs!$C$9)</f>
        <v>3.4733893557422908</v>
      </c>
      <c r="U114" s="59">
        <f>IFERROR((((2*(ABS((U112-U113))))/(U113+U112))*100),Refs!$C$9)</f>
        <v>3.201970443349754</v>
      </c>
      <c r="V114" s="59">
        <f>IFERROR((((2*(ABS((V112-V113))))/(V113+V112))*100),Refs!$C$9)</f>
        <v>0</v>
      </c>
      <c r="W114" s="59">
        <f>IFERROR((((2*(ABS((W112-W113))))/(W113+W112))*100),Refs!$C$9)</f>
        <v>1.9417475728155442</v>
      </c>
      <c r="X114" s="59">
        <f>IFERROR((((2*(ABS((X112-X113))))/(X113+X112))*100),Refs!$C$9)</f>
        <v>8.333333333333341</v>
      </c>
      <c r="Y114" s="59">
        <f>IFERROR((((2*(ABS((Y112-Y113))))/(Y113+Y112))*100),Refs!$C$9)</f>
        <v>46.153846153846153</v>
      </c>
      <c r="Z114" s="59" t="str">
        <f>IFERROR((((2*(ABS((Z112-Z113))))/(Z113+Z112))*100),Refs!$C$9)</f>
        <v>N/A</v>
      </c>
      <c r="AA114" s="59">
        <f>IFERROR((((2*(ABS((AA112-AA113))))/(AA113+AA112))*100),Refs!$C$9)</f>
        <v>4.918032786885246</v>
      </c>
      <c r="AB114" s="59" t="str">
        <f>IFERROR((((2*(ABS((AB112-AB113))))/(AB113+AB112))*100),Refs!$C$9)</f>
        <v>N/A</v>
      </c>
      <c r="AC114" s="59">
        <f>IFERROR((((2*(ABS((AC112-AC113))))/(AC113+AC112))*100),Refs!$C$9)</f>
        <v>2.4489795918367347</v>
      </c>
      <c r="AD114" s="59" t="str">
        <f>IFERROR((((2*(ABS((AD112-AD113))))/(AD113+AD112))*100),Refs!$C$9)</f>
        <v>N/A</v>
      </c>
      <c r="AE114" s="59">
        <f>IFERROR((((2*(ABS((AE112-AE113))))/(AE113+AE112))*100),Refs!$C$9)</f>
        <v>3.6900369003690034</v>
      </c>
      <c r="AF114" s="59" t="str">
        <f>IFERROR((((2*(ABS((AF112-AF113))))/(AF113+AF112))*100),Refs!$C$9)</f>
        <v>N/A</v>
      </c>
      <c r="AG114" s="59">
        <f>IFERROR((((2*(ABS((AG112-AG113))))/(AG113+AG112))*100),Refs!$C$9)</f>
        <v>1.9607843137254919</v>
      </c>
      <c r="AH114" s="59">
        <f>IFERROR((((2*(ABS((AH112-AH113))))/(AH113+AH112))*100),Refs!$C$9)</f>
        <v>11.764705882352951</v>
      </c>
      <c r="AI114" s="59" t="str">
        <f>IFERROR((((2*(ABS((AI112-AI113))))/(AI113+AI112))*100),Refs!$C$9)</f>
        <v>N/A</v>
      </c>
      <c r="AJ114" s="59">
        <f>IFERROR((((2*(ABS((AJ112-AJ113))))/(AJ113+AJ112))*100),Refs!$C$9)</f>
        <v>5.6338028169014169</v>
      </c>
      <c r="AK114" s="60" t="str">
        <f>IFERROR((((2*(ABS((AK112-AK113))))/(AK113+AK112))*100),Refs!$C$9)</f>
        <v>N/A</v>
      </c>
      <c r="AL114" s="1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  <c r="BR114" s="165"/>
      <c r="BS114" s="165"/>
      <c r="BT114" s="165"/>
      <c r="BU114" s="165"/>
      <c r="BV114" s="165"/>
      <c r="BW114" s="165"/>
      <c r="BX114" s="165"/>
      <c r="BY114" s="165"/>
      <c r="BZ114" s="165"/>
      <c r="CA114" s="165"/>
      <c r="CB114" s="165"/>
      <c r="CC114" s="165"/>
      <c r="CD114" s="165"/>
      <c r="CE114" s="165"/>
      <c r="CF114" s="165"/>
      <c r="CG114" s="165"/>
      <c r="CH114" s="165"/>
      <c r="CI114" s="165"/>
      <c r="CJ114" s="165"/>
      <c r="CK114" s="165"/>
      <c r="CL114" s="165"/>
      <c r="CM114" s="165"/>
      <c r="CN114" s="165"/>
      <c r="CO114" s="165"/>
      <c r="CP114" s="165"/>
      <c r="CQ114" s="165"/>
      <c r="CR114" s="165"/>
      <c r="CS114" s="165"/>
      <c r="CT114" s="165"/>
      <c r="CU114" s="165"/>
      <c r="CV114" s="165"/>
      <c r="CW114" s="165"/>
      <c r="CX114" s="165"/>
      <c r="CY114" s="165"/>
      <c r="CZ114" s="165"/>
      <c r="DA114" s="165"/>
      <c r="DB114" s="165"/>
      <c r="DC114" s="165"/>
      <c r="DD114" s="165"/>
      <c r="DE114" s="165"/>
    </row>
    <row r="115" spans="1:109" s="30" customFormat="1">
      <c r="A115" s="176" t="s">
        <v>114</v>
      </c>
      <c r="B115" s="177"/>
      <c r="C115" s="178"/>
      <c r="D115" s="61"/>
      <c r="E115" s="62"/>
      <c r="F115" s="62"/>
      <c r="G115" s="63"/>
      <c r="H115" s="63"/>
      <c r="I115" s="62"/>
      <c r="J115" s="63"/>
      <c r="K115" s="62"/>
      <c r="L115" s="63"/>
      <c r="M115" s="63"/>
      <c r="N115" s="63"/>
      <c r="O115" s="62"/>
      <c r="P115" s="62"/>
      <c r="Q115" s="63"/>
      <c r="R115" s="62"/>
      <c r="S115" s="63"/>
      <c r="T115" s="63"/>
      <c r="U115" s="62"/>
      <c r="V115" s="62"/>
      <c r="W115" s="62"/>
      <c r="X115" s="63"/>
      <c r="Y115" s="62"/>
      <c r="Z115" s="62"/>
      <c r="AA115" s="63"/>
      <c r="AB115" s="62"/>
      <c r="AC115" s="63"/>
      <c r="AD115" s="62"/>
      <c r="AE115" s="64"/>
      <c r="AF115" s="63"/>
      <c r="AG115" s="65"/>
      <c r="AH115" s="63"/>
      <c r="AI115" s="63"/>
      <c r="AJ115" s="63"/>
      <c r="AK115" s="66"/>
      <c r="AM115" s="166"/>
      <c r="AN115" s="166"/>
      <c r="AO115" s="166"/>
      <c r="AP115" s="166"/>
      <c r="AQ115" s="166"/>
      <c r="AR115" s="166"/>
      <c r="AS115" s="166"/>
      <c r="AT115" s="166"/>
      <c r="AU115" s="166"/>
      <c r="AV115" s="166"/>
      <c r="AW115" s="166"/>
      <c r="AX115" s="166"/>
      <c r="AY115" s="166"/>
      <c r="AZ115" s="166"/>
      <c r="BA115" s="166"/>
      <c r="BB115" s="166"/>
      <c r="BC115" s="166"/>
      <c r="BD115" s="166"/>
      <c r="BE115" s="166"/>
      <c r="BF115" s="166"/>
      <c r="BG115" s="166"/>
      <c r="BH115" s="166"/>
      <c r="BI115" s="166"/>
      <c r="BJ115" s="166"/>
      <c r="BK115" s="166"/>
      <c r="BL115" s="166"/>
      <c r="BM115" s="166"/>
      <c r="BN115" s="166"/>
      <c r="BO115" s="166"/>
      <c r="BP115" s="166"/>
      <c r="BQ115" s="166"/>
      <c r="BR115" s="166"/>
      <c r="BS115" s="166"/>
      <c r="BT115" s="166"/>
      <c r="BU115" s="166"/>
      <c r="BV115" s="166"/>
      <c r="BW115" s="166"/>
      <c r="BX115" s="166"/>
      <c r="BY115" s="166"/>
      <c r="BZ115" s="166"/>
      <c r="CA115" s="166"/>
      <c r="CB115" s="166"/>
      <c r="CC115" s="166"/>
      <c r="CD115" s="166"/>
      <c r="CE115" s="166"/>
      <c r="CF115" s="166"/>
      <c r="CG115" s="166"/>
      <c r="CH115" s="166"/>
      <c r="CI115" s="166"/>
      <c r="CJ115" s="166"/>
      <c r="CK115" s="166"/>
      <c r="CL115" s="166"/>
      <c r="CM115" s="166"/>
      <c r="CN115" s="166"/>
      <c r="CO115" s="166"/>
      <c r="CP115" s="166"/>
      <c r="CQ115" s="166"/>
      <c r="CR115" s="166"/>
      <c r="CS115" s="166"/>
      <c r="CT115" s="166"/>
      <c r="CU115" s="166"/>
      <c r="CV115" s="166"/>
      <c r="CW115" s="166"/>
      <c r="CX115" s="166"/>
      <c r="CY115" s="166"/>
      <c r="CZ115" s="166"/>
      <c r="DA115" s="166"/>
      <c r="DB115" s="166"/>
      <c r="DC115" s="166"/>
      <c r="DD115" s="166"/>
      <c r="DE115" s="166"/>
    </row>
    <row r="116" spans="1:109" s="17" customFormat="1">
      <c r="A116" s="176" t="s">
        <v>115</v>
      </c>
      <c r="B116" s="177"/>
      <c r="C116" s="178"/>
      <c r="D116" s="61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4"/>
      <c r="AF116" s="63"/>
      <c r="AG116" s="65"/>
      <c r="AH116" s="63"/>
      <c r="AI116" s="63"/>
      <c r="AJ116" s="63"/>
      <c r="AK116" s="66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</row>
    <row r="117" spans="1:109" s="19" customFormat="1" ht="15.75" thickBot="1">
      <c r="A117" s="179" t="s">
        <v>116</v>
      </c>
      <c r="B117" s="180"/>
      <c r="C117" s="181"/>
      <c r="D117" s="67"/>
      <c r="E117" s="68"/>
      <c r="F117" s="68"/>
      <c r="G117" s="69"/>
      <c r="H117" s="69"/>
      <c r="I117" s="68"/>
      <c r="J117" s="69"/>
      <c r="K117" s="68"/>
      <c r="L117" s="69"/>
      <c r="M117" s="69"/>
      <c r="N117" s="69"/>
      <c r="O117" s="68"/>
      <c r="P117" s="68"/>
      <c r="Q117" s="69"/>
      <c r="R117" s="68"/>
      <c r="S117" s="69"/>
      <c r="T117" s="69"/>
      <c r="U117" s="68"/>
      <c r="V117" s="68"/>
      <c r="W117" s="68"/>
      <c r="X117" s="69"/>
      <c r="Y117" s="68"/>
      <c r="Z117" s="68"/>
      <c r="AA117" s="69"/>
      <c r="AB117" s="68"/>
      <c r="AC117" s="69"/>
      <c r="AD117" s="68"/>
      <c r="AE117" s="70"/>
      <c r="AF117" s="69"/>
      <c r="AG117" s="71"/>
      <c r="AH117" s="69"/>
      <c r="AI117" s="69"/>
      <c r="AJ117" s="69"/>
      <c r="AK117" s="72"/>
      <c r="AL117" s="17"/>
      <c r="AM117" s="164"/>
      <c r="AN117" s="164"/>
      <c r="AO117" s="164"/>
      <c r="AP117" s="164"/>
      <c r="AQ117" s="164"/>
      <c r="AR117" s="164"/>
      <c r="AS117" s="164"/>
      <c r="AT117" s="164"/>
      <c r="AU117" s="164"/>
      <c r="AV117" s="164"/>
      <c r="AW117" s="164"/>
      <c r="AX117" s="164"/>
      <c r="AY117" s="164"/>
      <c r="AZ117" s="164"/>
      <c r="BA117" s="164"/>
      <c r="BB117" s="164"/>
      <c r="BC117" s="164"/>
      <c r="BD117" s="164"/>
      <c r="BE117" s="164"/>
      <c r="BF117" s="164"/>
      <c r="BG117" s="164"/>
      <c r="BH117" s="164"/>
      <c r="BI117" s="164"/>
      <c r="BJ117" s="164"/>
      <c r="BK117" s="164"/>
      <c r="BL117" s="164"/>
      <c r="BM117" s="164"/>
      <c r="BN117" s="164"/>
      <c r="BO117" s="164"/>
      <c r="BP117" s="164"/>
      <c r="BQ117" s="164"/>
      <c r="BR117" s="164"/>
      <c r="BS117" s="164"/>
      <c r="BT117" s="164"/>
      <c r="BU117" s="164"/>
      <c r="BV117" s="164"/>
      <c r="BW117" s="164"/>
      <c r="BX117" s="164"/>
      <c r="BY117" s="164"/>
      <c r="BZ117" s="164"/>
      <c r="CA117" s="164"/>
      <c r="CB117" s="164"/>
      <c r="CC117" s="164"/>
      <c r="CD117" s="164"/>
      <c r="CE117" s="164"/>
      <c r="CF117" s="164"/>
      <c r="CG117" s="164"/>
      <c r="CH117" s="164"/>
      <c r="CI117" s="164"/>
      <c r="CJ117" s="164"/>
      <c r="CK117" s="164"/>
      <c r="CL117" s="164"/>
      <c r="CM117" s="164"/>
      <c r="CN117" s="164"/>
      <c r="CO117" s="164"/>
      <c r="CP117" s="164"/>
      <c r="CQ117" s="164"/>
      <c r="CR117" s="164"/>
      <c r="CS117" s="164"/>
      <c r="CT117" s="164"/>
      <c r="CU117" s="164"/>
      <c r="CV117" s="164"/>
      <c r="CW117" s="164"/>
      <c r="CX117" s="164"/>
      <c r="CY117" s="164"/>
      <c r="CZ117" s="164"/>
      <c r="DA117" s="164"/>
      <c r="DB117" s="164"/>
      <c r="DC117" s="164"/>
      <c r="DD117" s="164"/>
      <c r="DE117" s="164"/>
    </row>
    <row r="118" spans="1:109" s="14" customFormat="1" ht="12.75">
      <c r="A118" s="20" t="s">
        <v>120</v>
      </c>
      <c r="B118" s="21">
        <v>40381</v>
      </c>
      <c r="C118" s="22" t="s">
        <v>36</v>
      </c>
      <c r="D118" s="73" t="s">
        <v>72</v>
      </c>
      <c r="E118" s="74">
        <v>8</v>
      </c>
      <c r="F118" s="74">
        <v>0.6</v>
      </c>
      <c r="G118" s="74">
        <v>47.1</v>
      </c>
      <c r="H118" s="74" t="s">
        <v>132</v>
      </c>
      <c r="I118" s="75" t="s">
        <v>74</v>
      </c>
      <c r="J118" s="75" t="s">
        <v>72</v>
      </c>
      <c r="K118" s="75">
        <v>470</v>
      </c>
      <c r="L118" s="75">
        <v>1.61</v>
      </c>
      <c r="M118" s="75">
        <v>0.06</v>
      </c>
      <c r="N118" s="75" t="s">
        <v>40</v>
      </c>
      <c r="O118" s="75">
        <v>1.9</v>
      </c>
      <c r="P118" s="75">
        <v>12</v>
      </c>
      <c r="Q118" s="75"/>
      <c r="R118" s="75">
        <v>6.6</v>
      </c>
      <c r="S118" s="75">
        <v>2.3E-2</v>
      </c>
      <c r="T118" s="75">
        <v>482</v>
      </c>
      <c r="U118" s="75">
        <v>0.9</v>
      </c>
      <c r="V118" s="76">
        <v>0.9</v>
      </c>
      <c r="W118" s="76">
        <v>16</v>
      </c>
      <c r="X118" s="76">
        <v>106</v>
      </c>
      <c r="Y118" s="76">
        <v>0.3</v>
      </c>
      <c r="Z118" s="76">
        <v>0.2</v>
      </c>
      <c r="AA118" s="76">
        <v>888</v>
      </c>
      <c r="AB118" s="76">
        <v>0.7</v>
      </c>
      <c r="AC118" s="76">
        <v>6800</v>
      </c>
      <c r="AD118" s="76" t="s">
        <v>74</v>
      </c>
      <c r="AE118" s="77">
        <v>1550</v>
      </c>
      <c r="AF118" s="76" t="s">
        <v>133</v>
      </c>
      <c r="AG118" s="78" t="s">
        <v>71</v>
      </c>
      <c r="AH118" s="79">
        <v>55.8</v>
      </c>
      <c r="AI118" s="79" t="s">
        <v>134</v>
      </c>
      <c r="AJ118" s="79">
        <v>2700</v>
      </c>
      <c r="AK118" s="80" t="s">
        <v>40</v>
      </c>
      <c r="AM118" s="167"/>
      <c r="AN118" s="167"/>
      <c r="AO118" s="167"/>
      <c r="AP118" s="167"/>
      <c r="AQ118" s="167"/>
      <c r="AR118" s="167"/>
      <c r="AS118" s="167"/>
      <c r="AT118" s="167"/>
      <c r="AU118" s="167"/>
      <c r="AV118" s="167"/>
      <c r="AW118" s="167"/>
      <c r="AX118" s="167"/>
      <c r="AY118" s="167"/>
      <c r="AZ118" s="167"/>
      <c r="BA118" s="167"/>
      <c r="BB118" s="167"/>
      <c r="BC118" s="167"/>
      <c r="BD118" s="167"/>
      <c r="BE118" s="167"/>
      <c r="BF118" s="167"/>
      <c r="BG118" s="167"/>
      <c r="BH118" s="167"/>
      <c r="BI118" s="167"/>
      <c r="BJ118" s="167"/>
      <c r="BK118" s="167"/>
      <c r="BL118" s="167"/>
      <c r="BM118" s="167"/>
      <c r="BN118" s="167"/>
      <c r="BO118" s="167"/>
      <c r="BP118" s="167"/>
      <c r="BQ118" s="167"/>
      <c r="BR118" s="167"/>
      <c r="BS118" s="167"/>
      <c r="BT118" s="167"/>
      <c r="BU118" s="167"/>
      <c r="BV118" s="167"/>
      <c r="BW118" s="167"/>
      <c r="BX118" s="167"/>
      <c r="BY118" s="167"/>
      <c r="BZ118" s="167"/>
      <c r="CA118" s="167"/>
      <c r="CB118" s="167"/>
      <c r="CC118" s="167"/>
      <c r="CD118" s="167"/>
      <c r="CE118" s="167"/>
      <c r="CF118" s="167"/>
      <c r="CG118" s="167"/>
      <c r="CH118" s="167"/>
      <c r="CI118" s="167"/>
      <c r="CJ118" s="167"/>
      <c r="CK118" s="167"/>
      <c r="CL118" s="167"/>
      <c r="CM118" s="167"/>
      <c r="CN118" s="167"/>
      <c r="CO118" s="167"/>
      <c r="CP118" s="167"/>
      <c r="CQ118" s="167"/>
      <c r="CR118" s="167"/>
      <c r="CS118" s="167"/>
      <c r="CT118" s="167"/>
      <c r="CU118" s="167"/>
      <c r="CV118" s="167"/>
      <c r="CW118" s="167"/>
      <c r="CX118" s="167"/>
      <c r="CY118" s="167"/>
      <c r="CZ118" s="167"/>
      <c r="DA118" s="167"/>
      <c r="DB118" s="167"/>
      <c r="DC118" s="167"/>
      <c r="DD118" s="167"/>
      <c r="DE118" s="167"/>
    </row>
    <row r="119" spans="1:109" s="14" customFormat="1" ht="12.75">
      <c r="A119" s="38" t="s">
        <v>120</v>
      </c>
      <c r="B119" s="23">
        <v>40381</v>
      </c>
      <c r="C119" s="24" t="s">
        <v>43</v>
      </c>
      <c r="D119" s="81" t="s">
        <v>72</v>
      </c>
      <c r="E119" s="82">
        <v>7</v>
      </c>
      <c r="F119" s="82">
        <v>0.6</v>
      </c>
      <c r="G119" s="82">
        <v>47.7</v>
      </c>
      <c r="H119" s="82" t="s">
        <v>132</v>
      </c>
      <c r="I119" s="83" t="s">
        <v>74</v>
      </c>
      <c r="J119" s="83" t="s">
        <v>72</v>
      </c>
      <c r="K119" s="83">
        <v>461</v>
      </c>
      <c r="L119" s="83">
        <v>1.56</v>
      </c>
      <c r="M119" s="83">
        <v>0.04</v>
      </c>
      <c r="N119" s="83" t="s">
        <v>40</v>
      </c>
      <c r="O119" s="83">
        <v>1.8</v>
      </c>
      <c r="P119" s="83">
        <v>11</v>
      </c>
      <c r="Q119" s="83"/>
      <c r="R119" s="83">
        <v>6.3</v>
      </c>
      <c r="S119" s="83">
        <v>2.3E-2</v>
      </c>
      <c r="T119" s="83">
        <v>466</v>
      </c>
      <c r="U119" s="83">
        <v>0.8</v>
      </c>
      <c r="V119" s="84">
        <v>0.9</v>
      </c>
      <c r="W119" s="84">
        <v>15.5</v>
      </c>
      <c r="X119" s="84">
        <v>105</v>
      </c>
      <c r="Y119" s="84">
        <v>0.24</v>
      </c>
      <c r="Z119" s="84">
        <v>0.2</v>
      </c>
      <c r="AA119" s="84">
        <v>861</v>
      </c>
      <c r="AB119" s="84">
        <v>0.7</v>
      </c>
      <c r="AC119" s="84">
        <v>6630</v>
      </c>
      <c r="AD119" s="84" t="s">
        <v>74</v>
      </c>
      <c r="AE119" s="85">
        <v>1530</v>
      </c>
      <c r="AF119" s="84" t="s">
        <v>133</v>
      </c>
      <c r="AG119" s="86" t="s">
        <v>71</v>
      </c>
      <c r="AH119" s="87">
        <v>56.2</v>
      </c>
      <c r="AI119" s="87" t="s">
        <v>134</v>
      </c>
      <c r="AJ119" s="87">
        <v>2640</v>
      </c>
      <c r="AK119" s="88" t="s">
        <v>40</v>
      </c>
      <c r="AM119" s="167"/>
      <c r="AN119" s="167"/>
      <c r="AO119" s="167"/>
      <c r="AP119" s="167"/>
      <c r="AQ119" s="167"/>
      <c r="AR119" s="167"/>
      <c r="AS119" s="167"/>
      <c r="AT119" s="167"/>
      <c r="AU119" s="167"/>
      <c r="AV119" s="167"/>
      <c r="AW119" s="167"/>
      <c r="AX119" s="167"/>
      <c r="AY119" s="167"/>
      <c r="AZ119" s="167"/>
      <c r="BA119" s="167"/>
      <c r="BB119" s="167"/>
      <c r="BC119" s="167"/>
      <c r="BD119" s="167"/>
      <c r="BE119" s="167"/>
      <c r="BF119" s="167"/>
      <c r="BG119" s="167"/>
      <c r="BH119" s="167"/>
      <c r="BI119" s="167"/>
      <c r="BJ119" s="167"/>
      <c r="BK119" s="167"/>
      <c r="BL119" s="167"/>
      <c r="BM119" s="167"/>
      <c r="BN119" s="167"/>
      <c r="BO119" s="167"/>
      <c r="BP119" s="167"/>
      <c r="BQ119" s="167"/>
      <c r="BR119" s="167"/>
      <c r="BS119" s="167"/>
      <c r="BT119" s="167"/>
      <c r="BU119" s="167"/>
      <c r="BV119" s="167"/>
      <c r="BW119" s="167"/>
      <c r="BX119" s="167"/>
      <c r="BY119" s="167"/>
      <c r="BZ119" s="167"/>
      <c r="CA119" s="167"/>
      <c r="CB119" s="167"/>
      <c r="CC119" s="167"/>
      <c r="CD119" s="167"/>
      <c r="CE119" s="167"/>
      <c r="CF119" s="167"/>
      <c r="CG119" s="167"/>
      <c r="CH119" s="167"/>
      <c r="CI119" s="167"/>
      <c r="CJ119" s="167"/>
      <c r="CK119" s="167"/>
      <c r="CL119" s="167"/>
      <c r="CM119" s="167"/>
      <c r="CN119" s="167"/>
      <c r="CO119" s="167"/>
      <c r="CP119" s="167"/>
      <c r="CQ119" s="167"/>
      <c r="CR119" s="167"/>
      <c r="CS119" s="167"/>
      <c r="CT119" s="167"/>
      <c r="CU119" s="167"/>
      <c r="CV119" s="167"/>
      <c r="CW119" s="167"/>
      <c r="CX119" s="167"/>
      <c r="CY119" s="167"/>
      <c r="CZ119" s="167"/>
      <c r="DA119" s="167"/>
      <c r="DB119" s="167"/>
      <c r="DC119" s="167"/>
      <c r="DD119" s="167"/>
      <c r="DE119" s="167"/>
    </row>
    <row r="120" spans="1:109" s="16" customFormat="1">
      <c r="A120" s="187" t="s">
        <v>46</v>
      </c>
      <c r="B120" s="188"/>
      <c r="C120" s="189"/>
      <c r="D120" s="58" t="str">
        <f>IFERROR((((2*(ABS((D118-D119))))/(D119+D118))*100),Refs!$C$9)</f>
        <v>N/A</v>
      </c>
      <c r="E120" s="59">
        <f>IFERROR((((2*(ABS((E118-E119))))/(E119+E118))*100),Refs!$C$9)</f>
        <v>13.333333333333334</v>
      </c>
      <c r="F120" s="59">
        <f>IFERROR((((2*(ABS((F118-F119))))/(F119+F118))*100),Refs!$C$9)</f>
        <v>0</v>
      </c>
      <c r="G120" s="59">
        <f>IFERROR((((2*(ABS((G118-G119))))/(G119+G118))*100),Refs!$C$9)</f>
        <v>1.2658227848101296</v>
      </c>
      <c r="H120" s="59" t="str">
        <f>IFERROR((((2*(ABS((H118-H119))))/(H119+H118))*100),Refs!$C$9)</f>
        <v>N/A</v>
      </c>
      <c r="I120" s="59" t="str">
        <f>IFERROR((((2*(ABS((I118-I119))))/(I119+I118))*100),Refs!$C$9)</f>
        <v>N/A</v>
      </c>
      <c r="J120" s="59" t="str">
        <f>IFERROR((((2*(ABS((J118-J119))))/(J119+J118))*100),Refs!$C$9)</f>
        <v>N/A</v>
      </c>
      <c r="K120" s="59">
        <f>IFERROR((((2*(ABS((K118-K119))))/(K119+K118))*100),Refs!$C$9)</f>
        <v>1.9334049409237379</v>
      </c>
      <c r="L120" s="59">
        <f>IFERROR((((2*(ABS((L118-L119))))/(L119+L118))*100),Refs!$C$9)</f>
        <v>3.1545741324921162</v>
      </c>
      <c r="M120" s="59">
        <f>IFERROR((((2*(ABS((M118-M119))))/(M119+M118))*100),Refs!$C$9)</f>
        <v>39.999999999999993</v>
      </c>
      <c r="N120" s="59" t="str">
        <f>IFERROR((((2*(ABS((N118-N119))))/(N119+N118))*100),Refs!$C$9)</f>
        <v>N/A</v>
      </c>
      <c r="O120" s="59">
        <f>IFERROR((((2*(ABS((O118-O119))))/(O119+O118))*100),Refs!$C$9)</f>
        <v>5.4054054054053982</v>
      </c>
      <c r="P120" s="59">
        <f>IFERROR((((2*(ABS((P118-P119))))/(P119+P118))*100),Refs!$C$9)</f>
        <v>8.695652173913043</v>
      </c>
      <c r="Q120" s="59" t="str">
        <f>IFERROR((((2*(ABS((Q118-Q119))))/(Q119+Q118))*100),Refs!$C$9)</f>
        <v>N/A</v>
      </c>
      <c r="R120" s="59">
        <f>IFERROR((((2*(ABS((R118-R119))))/(R119+R118))*100),Refs!$C$9)</f>
        <v>4.651162790697672</v>
      </c>
      <c r="S120" s="59">
        <f>IFERROR((((2*(ABS((S118-S119))))/(S119+S118))*100),Refs!$C$9)</f>
        <v>0</v>
      </c>
      <c r="T120" s="59">
        <f>IFERROR((((2*(ABS((T118-T119))))/(T119+T118))*100),Refs!$C$9)</f>
        <v>3.3755274261603372</v>
      </c>
      <c r="U120" s="59">
        <f>IFERROR((((2*(ABS((U118-U119))))/(U119+U118))*100),Refs!$C$9)</f>
        <v>11.764705882352937</v>
      </c>
      <c r="V120" s="59">
        <f>IFERROR((((2*(ABS((V118-V119))))/(V119+V118))*100),Refs!$C$9)</f>
        <v>0</v>
      </c>
      <c r="W120" s="59">
        <f>IFERROR((((2*(ABS((W118-W119))))/(W119+W118))*100),Refs!$C$9)</f>
        <v>3.1746031746031744</v>
      </c>
      <c r="X120" s="59">
        <f>IFERROR((((2*(ABS((X118-X119))))/(X119+X118))*100),Refs!$C$9)</f>
        <v>0.94786729857819907</v>
      </c>
      <c r="Y120" s="59">
        <f>IFERROR((((2*(ABS((Y118-Y119))))/(Y119+Y118))*100),Refs!$C$9)</f>
        <v>22.222222222222221</v>
      </c>
      <c r="Z120" s="59">
        <f>IFERROR((((2*(ABS((Z118-Z119))))/(Z119+Z118))*100),Refs!$C$9)</f>
        <v>0</v>
      </c>
      <c r="AA120" s="59">
        <f>IFERROR((((2*(ABS((AA118-AA119))))/(AA119+AA118))*100),Refs!$C$9)</f>
        <v>3.0874785591766725</v>
      </c>
      <c r="AB120" s="59">
        <f>IFERROR((((2*(ABS((AB118-AB119))))/(AB119+AB118))*100),Refs!$C$9)</f>
        <v>0</v>
      </c>
      <c r="AC120" s="59">
        <f>IFERROR((((2*(ABS((AC118-AC119))))/(AC119+AC118))*100),Refs!$C$9)</f>
        <v>2.5316455696202533</v>
      </c>
      <c r="AD120" s="59" t="str">
        <f>IFERROR((((2*(ABS((AD118-AD119))))/(AD119+AD118))*100),Refs!$C$9)</f>
        <v>N/A</v>
      </c>
      <c r="AE120" s="59">
        <f>IFERROR((((2*(ABS((AE118-AE119))))/(AE119+AE118))*100),Refs!$C$9)</f>
        <v>1.2987012987012987</v>
      </c>
      <c r="AF120" s="59" t="str">
        <f>IFERROR((((2*(ABS((AF118-AF119))))/(AF119+AF118))*100),Refs!$C$9)</f>
        <v>N/A</v>
      </c>
      <c r="AG120" s="59" t="str">
        <f>IFERROR((((2*(ABS((AG118-AG119))))/(AG119+AG118))*100),Refs!$C$9)</f>
        <v>N/A</v>
      </c>
      <c r="AH120" s="59">
        <f>IFERROR((((2*(ABS((AH118-AH119))))/(AH119+AH118))*100),Refs!$C$9)</f>
        <v>0.7142857142857244</v>
      </c>
      <c r="AI120" s="59" t="str">
        <f>IFERROR((((2*(ABS((AI118-AI119))))/(AI119+AI118))*100),Refs!$C$9)</f>
        <v>N/A</v>
      </c>
      <c r="AJ120" s="59">
        <f>IFERROR((((2*(ABS((AJ118-AJ119))))/(AJ119+AJ118))*100),Refs!$C$9)</f>
        <v>2.2471910112359552</v>
      </c>
      <c r="AK120" s="60" t="str">
        <f>IFERROR((((2*(ABS((AK118-AK119))))/(AK119+AK118))*100),Refs!$C$9)</f>
        <v>N/A</v>
      </c>
      <c r="AL120" s="1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  <c r="BR120" s="165"/>
      <c r="BS120" s="165"/>
      <c r="BT120" s="165"/>
      <c r="BU120" s="165"/>
      <c r="BV120" s="165"/>
      <c r="BW120" s="165"/>
      <c r="BX120" s="165"/>
      <c r="BY120" s="165"/>
      <c r="BZ120" s="165"/>
      <c r="CA120" s="165"/>
      <c r="CB120" s="165"/>
      <c r="CC120" s="165"/>
      <c r="CD120" s="165"/>
      <c r="CE120" s="165"/>
      <c r="CF120" s="165"/>
      <c r="CG120" s="165"/>
      <c r="CH120" s="165"/>
      <c r="CI120" s="165"/>
      <c r="CJ120" s="165"/>
      <c r="CK120" s="165"/>
      <c r="CL120" s="165"/>
      <c r="CM120" s="165"/>
      <c r="CN120" s="165"/>
      <c r="CO120" s="165"/>
      <c r="CP120" s="165"/>
      <c r="CQ120" s="165"/>
      <c r="CR120" s="165"/>
      <c r="CS120" s="165"/>
      <c r="CT120" s="165"/>
      <c r="CU120" s="165"/>
      <c r="CV120" s="165"/>
      <c r="CW120" s="165"/>
      <c r="CX120" s="165"/>
      <c r="CY120" s="165"/>
      <c r="CZ120" s="165"/>
      <c r="DA120" s="165"/>
      <c r="DB120" s="165"/>
      <c r="DC120" s="165"/>
      <c r="DD120" s="165"/>
      <c r="DE120" s="165"/>
    </row>
    <row r="121" spans="1:109" s="30" customFormat="1">
      <c r="A121" s="176" t="s">
        <v>114</v>
      </c>
      <c r="B121" s="177"/>
      <c r="C121" s="178"/>
      <c r="D121" s="61"/>
      <c r="E121" s="62"/>
      <c r="F121" s="62"/>
      <c r="G121" s="63"/>
      <c r="H121" s="63"/>
      <c r="I121" s="62"/>
      <c r="J121" s="63"/>
      <c r="K121" s="62"/>
      <c r="L121" s="63"/>
      <c r="M121" s="63"/>
      <c r="N121" s="63"/>
      <c r="O121" s="62"/>
      <c r="P121" s="62"/>
      <c r="Q121" s="63"/>
      <c r="R121" s="62"/>
      <c r="S121" s="63"/>
      <c r="T121" s="63"/>
      <c r="U121" s="62"/>
      <c r="V121" s="62"/>
      <c r="W121" s="62"/>
      <c r="X121" s="63"/>
      <c r="Y121" s="26"/>
      <c r="Z121" s="62"/>
      <c r="AA121" s="63"/>
      <c r="AB121" s="62"/>
      <c r="AC121" s="63"/>
      <c r="AD121" s="62"/>
      <c r="AE121" s="64"/>
      <c r="AF121" s="63"/>
      <c r="AG121" s="65"/>
      <c r="AH121" s="63"/>
      <c r="AI121" s="63"/>
      <c r="AJ121" s="63"/>
      <c r="AK121" s="66"/>
      <c r="AM121" s="166"/>
      <c r="AN121" s="166"/>
      <c r="AO121" s="166"/>
      <c r="AP121" s="166"/>
      <c r="AQ121" s="166"/>
      <c r="AR121" s="166"/>
      <c r="AS121" s="166"/>
      <c r="AT121" s="166"/>
      <c r="AU121" s="166"/>
      <c r="AV121" s="166"/>
      <c r="AW121" s="166"/>
      <c r="AX121" s="166"/>
      <c r="AY121" s="166"/>
      <c r="AZ121" s="166"/>
      <c r="BA121" s="166"/>
      <c r="BB121" s="166"/>
      <c r="BC121" s="166"/>
      <c r="BD121" s="166"/>
      <c r="BE121" s="166"/>
      <c r="BF121" s="166"/>
      <c r="BG121" s="166"/>
      <c r="BH121" s="166"/>
      <c r="BI121" s="166"/>
      <c r="BJ121" s="166"/>
      <c r="BK121" s="166"/>
      <c r="BL121" s="166"/>
      <c r="BM121" s="166"/>
      <c r="BN121" s="166"/>
      <c r="BO121" s="166"/>
      <c r="BP121" s="166"/>
      <c r="BQ121" s="166"/>
      <c r="BR121" s="166"/>
      <c r="BS121" s="166"/>
      <c r="BT121" s="166"/>
      <c r="BU121" s="166"/>
      <c r="BV121" s="166"/>
      <c r="BW121" s="166"/>
      <c r="BX121" s="166"/>
      <c r="BY121" s="166"/>
      <c r="BZ121" s="166"/>
      <c r="CA121" s="166"/>
      <c r="CB121" s="166"/>
      <c r="CC121" s="166"/>
      <c r="CD121" s="166"/>
      <c r="CE121" s="166"/>
      <c r="CF121" s="166"/>
      <c r="CG121" s="166"/>
      <c r="CH121" s="166"/>
      <c r="CI121" s="166"/>
      <c r="CJ121" s="166"/>
      <c r="CK121" s="166"/>
      <c r="CL121" s="166"/>
      <c r="CM121" s="166"/>
      <c r="CN121" s="166"/>
      <c r="CO121" s="166"/>
      <c r="CP121" s="166"/>
      <c r="CQ121" s="166"/>
      <c r="CR121" s="166"/>
      <c r="CS121" s="166"/>
      <c r="CT121" s="166"/>
      <c r="CU121" s="166"/>
      <c r="CV121" s="166"/>
      <c r="CW121" s="166"/>
      <c r="CX121" s="166"/>
      <c r="CY121" s="166"/>
      <c r="CZ121" s="166"/>
      <c r="DA121" s="166"/>
      <c r="DB121" s="166"/>
      <c r="DC121" s="166"/>
      <c r="DD121" s="166"/>
      <c r="DE121" s="166"/>
    </row>
    <row r="122" spans="1:109" s="17" customFormat="1">
      <c r="A122" s="176" t="s">
        <v>115</v>
      </c>
      <c r="B122" s="177"/>
      <c r="C122" s="178"/>
      <c r="D122" s="61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4"/>
      <c r="AF122" s="63"/>
      <c r="AG122" s="65"/>
      <c r="AH122" s="63"/>
      <c r="AI122" s="63"/>
      <c r="AJ122" s="63"/>
      <c r="AK122" s="66"/>
      <c r="AM122" s="164"/>
      <c r="AN122" s="164"/>
      <c r="AO122" s="164"/>
      <c r="AP122" s="164"/>
      <c r="AQ122" s="164"/>
      <c r="AR122" s="164"/>
      <c r="AS122" s="164"/>
      <c r="AT122" s="164"/>
      <c r="AU122" s="164"/>
      <c r="AV122" s="164"/>
      <c r="AW122" s="164"/>
      <c r="AX122" s="164"/>
      <c r="AY122" s="164"/>
      <c r="AZ122" s="164"/>
      <c r="BA122" s="164"/>
      <c r="BB122" s="164"/>
      <c r="BC122" s="164"/>
      <c r="BD122" s="164"/>
      <c r="BE122" s="164"/>
      <c r="BF122" s="164"/>
      <c r="BG122" s="164"/>
      <c r="BH122" s="164"/>
      <c r="BI122" s="164"/>
      <c r="BJ122" s="164"/>
      <c r="BK122" s="164"/>
      <c r="BL122" s="164"/>
      <c r="BM122" s="164"/>
      <c r="BN122" s="164"/>
      <c r="BO122" s="164"/>
      <c r="BP122" s="164"/>
      <c r="BQ122" s="164"/>
      <c r="BR122" s="164"/>
      <c r="BS122" s="164"/>
      <c r="BT122" s="164"/>
      <c r="BU122" s="164"/>
      <c r="BV122" s="164"/>
      <c r="BW122" s="164"/>
      <c r="BX122" s="164"/>
      <c r="BY122" s="164"/>
      <c r="BZ122" s="164"/>
      <c r="CA122" s="164"/>
      <c r="CB122" s="164"/>
      <c r="CC122" s="164"/>
      <c r="CD122" s="164"/>
      <c r="CE122" s="164"/>
      <c r="CF122" s="164"/>
      <c r="CG122" s="164"/>
      <c r="CH122" s="164"/>
      <c r="CI122" s="164"/>
      <c r="CJ122" s="164"/>
      <c r="CK122" s="164"/>
      <c r="CL122" s="164"/>
      <c r="CM122" s="164"/>
      <c r="CN122" s="164"/>
      <c r="CO122" s="164"/>
      <c r="CP122" s="164"/>
      <c r="CQ122" s="164"/>
      <c r="CR122" s="164"/>
      <c r="CS122" s="164"/>
      <c r="CT122" s="164"/>
      <c r="CU122" s="164"/>
      <c r="CV122" s="164"/>
      <c r="CW122" s="164"/>
      <c r="CX122" s="164"/>
      <c r="CY122" s="164"/>
      <c r="CZ122" s="164"/>
      <c r="DA122" s="164"/>
      <c r="DB122" s="164"/>
      <c r="DC122" s="164"/>
      <c r="DD122" s="164"/>
      <c r="DE122" s="164"/>
    </row>
    <row r="123" spans="1:109" s="19" customFormat="1" ht="15.75" thickBot="1">
      <c r="A123" s="179" t="s">
        <v>116</v>
      </c>
      <c r="B123" s="180"/>
      <c r="C123" s="181"/>
      <c r="D123" s="67"/>
      <c r="E123" s="68"/>
      <c r="F123" s="68"/>
      <c r="G123" s="69"/>
      <c r="H123" s="69"/>
      <c r="I123" s="68"/>
      <c r="J123" s="69"/>
      <c r="K123" s="68"/>
      <c r="L123" s="69"/>
      <c r="M123" s="69"/>
      <c r="N123" s="69"/>
      <c r="O123" s="68"/>
      <c r="P123" s="68"/>
      <c r="Q123" s="69"/>
      <c r="R123" s="68"/>
      <c r="S123" s="69"/>
      <c r="T123" s="69"/>
      <c r="U123" s="68"/>
      <c r="V123" s="68"/>
      <c r="W123" s="68"/>
      <c r="X123" s="69"/>
      <c r="Y123" s="36"/>
      <c r="Z123" s="68"/>
      <c r="AA123" s="69"/>
      <c r="AB123" s="68"/>
      <c r="AC123" s="69"/>
      <c r="AD123" s="68"/>
      <c r="AE123" s="70"/>
      <c r="AF123" s="69"/>
      <c r="AG123" s="71"/>
      <c r="AH123" s="69"/>
      <c r="AI123" s="69"/>
      <c r="AJ123" s="69"/>
      <c r="AK123" s="72"/>
      <c r="AL123" s="17"/>
      <c r="AM123" s="164"/>
      <c r="AN123" s="164"/>
      <c r="AO123" s="164"/>
      <c r="AP123" s="164"/>
      <c r="AQ123" s="164"/>
      <c r="AR123" s="164"/>
      <c r="AS123" s="164"/>
      <c r="AT123" s="164"/>
      <c r="AU123" s="164"/>
      <c r="AV123" s="164"/>
      <c r="AW123" s="164"/>
      <c r="AX123" s="164"/>
      <c r="AY123" s="164"/>
      <c r="AZ123" s="164"/>
      <c r="BA123" s="164"/>
      <c r="BB123" s="164"/>
      <c r="BC123" s="164"/>
      <c r="BD123" s="164"/>
      <c r="BE123" s="164"/>
      <c r="BF123" s="164"/>
      <c r="BG123" s="164"/>
      <c r="BH123" s="164"/>
      <c r="BI123" s="164"/>
      <c r="BJ123" s="164"/>
      <c r="BK123" s="164"/>
      <c r="BL123" s="164"/>
      <c r="BM123" s="164"/>
      <c r="BN123" s="164"/>
      <c r="BO123" s="164"/>
      <c r="BP123" s="164"/>
      <c r="BQ123" s="164"/>
      <c r="BR123" s="164"/>
      <c r="BS123" s="164"/>
      <c r="BT123" s="164"/>
      <c r="BU123" s="164"/>
      <c r="BV123" s="164"/>
      <c r="BW123" s="164"/>
      <c r="BX123" s="164"/>
      <c r="BY123" s="164"/>
      <c r="BZ123" s="164"/>
      <c r="CA123" s="164"/>
      <c r="CB123" s="164"/>
      <c r="CC123" s="164"/>
      <c r="CD123" s="164"/>
      <c r="CE123" s="164"/>
      <c r="CF123" s="164"/>
      <c r="CG123" s="164"/>
      <c r="CH123" s="164"/>
      <c r="CI123" s="164"/>
      <c r="CJ123" s="164"/>
      <c r="CK123" s="164"/>
      <c r="CL123" s="164"/>
      <c r="CM123" s="164"/>
      <c r="CN123" s="164"/>
      <c r="CO123" s="164"/>
      <c r="CP123" s="164"/>
      <c r="CQ123" s="164"/>
      <c r="CR123" s="164"/>
      <c r="CS123" s="164"/>
      <c r="CT123" s="164"/>
      <c r="CU123" s="164"/>
      <c r="CV123" s="164"/>
      <c r="CW123" s="164"/>
      <c r="CX123" s="164"/>
      <c r="CY123" s="164"/>
      <c r="CZ123" s="164"/>
      <c r="DA123" s="164"/>
      <c r="DB123" s="164"/>
      <c r="DC123" s="164"/>
      <c r="DD123" s="164"/>
      <c r="DE123" s="164"/>
    </row>
    <row r="124" spans="1:109" s="18" customFormat="1">
      <c r="A124" s="39" t="s">
        <v>129</v>
      </c>
      <c r="B124" s="31">
        <v>40373</v>
      </c>
      <c r="C124" s="33" t="s">
        <v>36</v>
      </c>
      <c r="D124" s="73" t="s">
        <v>44</v>
      </c>
      <c r="E124" s="74">
        <v>12.1</v>
      </c>
      <c r="F124" s="74">
        <v>0.41</v>
      </c>
      <c r="G124" s="74">
        <v>68.2</v>
      </c>
      <c r="H124" s="74" t="s">
        <v>37</v>
      </c>
      <c r="I124" s="75" t="s">
        <v>71</v>
      </c>
      <c r="J124" s="75" t="s">
        <v>44</v>
      </c>
      <c r="K124" s="75">
        <v>104</v>
      </c>
      <c r="L124" s="75">
        <v>0.10199999999999999</v>
      </c>
      <c r="M124" s="75">
        <v>0.14000000000000001</v>
      </c>
      <c r="N124" s="75" t="s">
        <v>41</v>
      </c>
      <c r="O124" s="75">
        <v>1.66</v>
      </c>
      <c r="P124" s="75">
        <v>24</v>
      </c>
      <c r="Q124" s="75"/>
      <c r="R124" s="75">
        <v>1.1299999999999999</v>
      </c>
      <c r="S124" s="75">
        <v>7.9000000000000008E-3</v>
      </c>
      <c r="T124" s="75">
        <v>28.6</v>
      </c>
      <c r="U124" s="75">
        <v>22.5</v>
      </c>
      <c r="V124" s="76">
        <v>0.54</v>
      </c>
      <c r="W124" s="76">
        <v>2.97</v>
      </c>
      <c r="X124" s="76">
        <v>1.42</v>
      </c>
      <c r="Y124" s="76">
        <v>1.2</v>
      </c>
      <c r="Z124" s="76">
        <v>0.12</v>
      </c>
      <c r="AA124" s="76">
        <v>102</v>
      </c>
      <c r="AB124" s="76">
        <v>0.36</v>
      </c>
      <c r="AC124" s="76">
        <v>4300</v>
      </c>
      <c r="AD124" s="76">
        <v>0.02</v>
      </c>
      <c r="AE124" s="77">
        <v>378</v>
      </c>
      <c r="AF124" s="76" t="s">
        <v>40</v>
      </c>
      <c r="AG124" s="78">
        <v>5.0999999999999997E-2</v>
      </c>
      <c r="AH124" s="79">
        <v>2.59</v>
      </c>
      <c r="AI124" s="79" t="s">
        <v>39</v>
      </c>
      <c r="AJ124" s="79">
        <v>37.1</v>
      </c>
      <c r="AK124" s="80" t="s">
        <v>41</v>
      </c>
      <c r="AL124" s="17"/>
      <c r="AM124" s="164"/>
      <c r="AN124" s="164"/>
      <c r="AO124" s="164"/>
      <c r="AP124" s="164"/>
      <c r="AQ124" s="164"/>
      <c r="AR124" s="164"/>
      <c r="AS124" s="164"/>
      <c r="AT124" s="164"/>
      <c r="AU124" s="164"/>
      <c r="AV124" s="164"/>
      <c r="AW124" s="164"/>
      <c r="AX124" s="164"/>
      <c r="AY124" s="164"/>
      <c r="AZ124" s="164"/>
      <c r="BA124" s="164"/>
      <c r="BB124" s="164"/>
      <c r="BC124" s="164"/>
      <c r="BD124" s="164"/>
      <c r="BE124" s="164"/>
      <c r="BF124" s="164"/>
      <c r="BG124" s="164"/>
      <c r="BH124" s="164"/>
      <c r="BI124" s="164"/>
      <c r="BJ124" s="164"/>
      <c r="BK124" s="164"/>
      <c r="BL124" s="164"/>
      <c r="BM124" s="164"/>
      <c r="BN124" s="164"/>
      <c r="BO124" s="164"/>
      <c r="BP124" s="164"/>
      <c r="BQ124" s="164"/>
      <c r="BR124" s="164"/>
      <c r="BS124" s="164"/>
      <c r="BT124" s="164"/>
      <c r="BU124" s="164"/>
      <c r="BV124" s="164"/>
      <c r="BW124" s="164"/>
      <c r="BX124" s="164"/>
      <c r="BY124" s="164"/>
      <c r="BZ124" s="164"/>
      <c r="CA124" s="164"/>
      <c r="CB124" s="164"/>
      <c r="CC124" s="164"/>
      <c r="CD124" s="164"/>
      <c r="CE124" s="164"/>
      <c r="CF124" s="164"/>
      <c r="CG124" s="164"/>
      <c r="CH124" s="164"/>
      <c r="CI124" s="164"/>
      <c r="CJ124" s="164"/>
      <c r="CK124" s="164"/>
      <c r="CL124" s="164"/>
      <c r="CM124" s="164"/>
      <c r="CN124" s="164"/>
      <c r="CO124" s="164"/>
      <c r="CP124" s="164"/>
      <c r="CQ124" s="164"/>
      <c r="CR124" s="164"/>
      <c r="CS124" s="164"/>
      <c r="CT124" s="164"/>
      <c r="CU124" s="164"/>
      <c r="CV124" s="164"/>
      <c r="CW124" s="164"/>
      <c r="CX124" s="164"/>
      <c r="CY124" s="164"/>
      <c r="CZ124" s="164"/>
      <c r="DA124" s="164"/>
      <c r="DB124" s="164"/>
      <c r="DC124" s="164"/>
      <c r="DD124" s="164"/>
      <c r="DE124" s="164"/>
    </row>
    <row r="125" spans="1:109" s="18" customFormat="1">
      <c r="A125" s="40" t="s">
        <v>129</v>
      </c>
      <c r="B125" s="32">
        <v>40373</v>
      </c>
      <c r="C125" s="34" t="s">
        <v>43</v>
      </c>
      <c r="D125" s="81" t="s">
        <v>44</v>
      </c>
      <c r="E125" s="82">
        <v>8</v>
      </c>
      <c r="F125" s="82">
        <v>0.42</v>
      </c>
      <c r="G125" s="82">
        <v>67.5</v>
      </c>
      <c r="H125" s="82" t="s">
        <v>37</v>
      </c>
      <c r="I125" s="83" t="s">
        <v>71</v>
      </c>
      <c r="J125" s="83" t="s">
        <v>44</v>
      </c>
      <c r="K125" s="83">
        <v>102</v>
      </c>
      <c r="L125" s="83">
        <v>0.16600000000000001</v>
      </c>
      <c r="M125" s="83">
        <v>0.80700000000000005</v>
      </c>
      <c r="N125" s="83" t="s">
        <v>41</v>
      </c>
      <c r="O125" s="83">
        <v>1.5</v>
      </c>
      <c r="P125" s="83">
        <v>17</v>
      </c>
      <c r="Q125" s="83"/>
      <c r="R125" s="83">
        <v>1.29</v>
      </c>
      <c r="S125" s="83">
        <v>7.9000000000000008E-3</v>
      </c>
      <c r="T125" s="83">
        <v>28.2</v>
      </c>
      <c r="U125" s="83">
        <v>103</v>
      </c>
      <c r="V125" s="84">
        <v>0.53</v>
      </c>
      <c r="W125" s="84">
        <v>3</v>
      </c>
      <c r="X125" s="84">
        <v>1.71</v>
      </c>
      <c r="Y125" s="84">
        <v>0.47499999999999998</v>
      </c>
      <c r="Z125" s="84">
        <v>0.12</v>
      </c>
      <c r="AA125" s="84">
        <v>100</v>
      </c>
      <c r="AB125" s="84">
        <v>0.39</v>
      </c>
      <c r="AC125" s="84">
        <v>4320</v>
      </c>
      <c r="AD125" s="84">
        <v>0.02</v>
      </c>
      <c r="AE125" s="85">
        <v>373</v>
      </c>
      <c r="AF125" s="84" t="s">
        <v>40</v>
      </c>
      <c r="AG125" s="86">
        <v>5.3999999999999999E-2</v>
      </c>
      <c r="AH125" s="87">
        <v>2.58</v>
      </c>
      <c r="AI125" s="87" t="s">
        <v>39</v>
      </c>
      <c r="AJ125" s="87">
        <v>149</v>
      </c>
      <c r="AK125" s="88" t="s">
        <v>41</v>
      </c>
      <c r="AL125" s="17"/>
      <c r="AM125" s="164"/>
      <c r="AN125" s="164"/>
      <c r="AO125" s="164"/>
      <c r="AP125" s="164"/>
      <c r="AQ125" s="164"/>
      <c r="AR125" s="164"/>
      <c r="AS125" s="164"/>
      <c r="AT125" s="164"/>
      <c r="AU125" s="164"/>
      <c r="AV125" s="164"/>
      <c r="AW125" s="164"/>
      <c r="AX125" s="164"/>
      <c r="AY125" s="164"/>
      <c r="AZ125" s="164"/>
      <c r="BA125" s="164"/>
      <c r="BB125" s="164"/>
      <c r="BC125" s="164"/>
      <c r="BD125" s="164"/>
      <c r="BE125" s="164"/>
      <c r="BF125" s="164"/>
      <c r="BG125" s="164"/>
      <c r="BH125" s="164"/>
      <c r="BI125" s="164"/>
      <c r="BJ125" s="164"/>
      <c r="BK125" s="164"/>
      <c r="BL125" s="164"/>
      <c r="BM125" s="164"/>
      <c r="BN125" s="164"/>
      <c r="BO125" s="164"/>
      <c r="BP125" s="164"/>
      <c r="BQ125" s="164"/>
      <c r="BR125" s="164"/>
      <c r="BS125" s="164"/>
      <c r="BT125" s="164"/>
      <c r="BU125" s="164"/>
      <c r="BV125" s="164"/>
      <c r="BW125" s="164"/>
      <c r="BX125" s="164"/>
      <c r="BY125" s="164"/>
      <c r="BZ125" s="164"/>
      <c r="CA125" s="164"/>
      <c r="CB125" s="164"/>
      <c r="CC125" s="164"/>
      <c r="CD125" s="164"/>
      <c r="CE125" s="164"/>
      <c r="CF125" s="164"/>
      <c r="CG125" s="164"/>
      <c r="CH125" s="164"/>
      <c r="CI125" s="164"/>
      <c r="CJ125" s="164"/>
      <c r="CK125" s="164"/>
      <c r="CL125" s="164"/>
      <c r="CM125" s="164"/>
      <c r="CN125" s="164"/>
      <c r="CO125" s="164"/>
      <c r="CP125" s="164"/>
      <c r="CQ125" s="164"/>
      <c r="CR125" s="164"/>
      <c r="CS125" s="164"/>
      <c r="CT125" s="164"/>
      <c r="CU125" s="164"/>
      <c r="CV125" s="164"/>
      <c r="CW125" s="164"/>
      <c r="CX125" s="164"/>
      <c r="CY125" s="164"/>
      <c r="CZ125" s="164"/>
      <c r="DA125" s="164"/>
      <c r="DB125" s="164"/>
      <c r="DC125" s="164"/>
      <c r="DD125" s="164"/>
      <c r="DE125" s="164"/>
    </row>
    <row r="126" spans="1:109" s="16" customFormat="1">
      <c r="A126" s="182" t="s">
        <v>46</v>
      </c>
      <c r="B126" s="183"/>
      <c r="C126" s="184"/>
      <c r="D126" s="58" t="str">
        <f>IFERROR((((2*(ABS((D124-D125))))/(D125+D124))*100),Refs!$C$9)</f>
        <v>N/A</v>
      </c>
      <c r="E126" s="59">
        <f>IFERROR((((2*(ABS((E124-E125))))/(E125+E124))*100),Refs!$C$9)</f>
        <v>40.796019900497505</v>
      </c>
      <c r="F126" s="59">
        <f>IFERROR((((2*(ABS((F124-F125))))/(F125+F124))*100),Refs!$C$9)</f>
        <v>2.4096385542168699</v>
      </c>
      <c r="G126" s="59">
        <f>IFERROR((((2*(ABS((G124-G125))))/(G125+G124))*100),Refs!$C$9)</f>
        <v>1.0316875460574839</v>
      </c>
      <c r="H126" s="59" t="str">
        <f>IFERROR((((2*(ABS((H124-H125))))/(H125+H124))*100),Refs!$C$9)</f>
        <v>N/A</v>
      </c>
      <c r="I126" s="59" t="str">
        <f>IFERROR((((2*(ABS((I124-I125))))/(I125+I124))*100),Refs!$C$9)</f>
        <v>N/A</v>
      </c>
      <c r="J126" s="59" t="str">
        <f>IFERROR((((2*(ABS((J124-J125))))/(J125+J124))*100),Refs!$C$9)</f>
        <v>N/A</v>
      </c>
      <c r="K126" s="59">
        <f>IFERROR((((2*(ABS((K124-K125))))/(K125+K124))*100),Refs!$C$9)</f>
        <v>1.9417475728155338</v>
      </c>
      <c r="L126" s="59">
        <f>IFERROR((((2*(ABS((L124-L125))))/(L125+L124))*100),Refs!$C$9)</f>
        <v>47.761194029850756</v>
      </c>
      <c r="M126" s="59">
        <f>IFERROR((((2*(ABS((M124-M125))))/(M125+M124))*100),Refs!$C$9)</f>
        <v>140.86589229144667</v>
      </c>
      <c r="N126" s="59" t="str">
        <f>IFERROR((((2*(ABS((N124-N125))))/(N125+N124))*100),Refs!$C$9)</f>
        <v>N/A</v>
      </c>
      <c r="O126" s="59">
        <f>IFERROR((((2*(ABS((O124-O125))))/(O125+O124))*100),Refs!$C$9)</f>
        <v>10.126582278481006</v>
      </c>
      <c r="P126" s="59">
        <f>IFERROR((((2*(ABS((P124-P125))))/(P125+P124))*100),Refs!$C$9)</f>
        <v>34.146341463414636</v>
      </c>
      <c r="Q126" s="59" t="str">
        <f>IFERROR((((2*(ABS((Q124-Q125))))/(Q125+Q124))*100),Refs!$C$9)</f>
        <v>N/A</v>
      </c>
      <c r="R126" s="59">
        <f>IFERROR((((2*(ABS((R124-R125))))/(R125+R124))*100),Refs!$C$9)</f>
        <v>13.22314049586778</v>
      </c>
      <c r="S126" s="59">
        <f>IFERROR((((2*(ABS((S124-S125))))/(S125+S124))*100),Refs!$C$9)</f>
        <v>0</v>
      </c>
      <c r="T126" s="59">
        <f>IFERROR((((2*(ABS((T124-T125))))/(T125+T124))*100),Refs!$C$9)</f>
        <v>1.4084507042253596</v>
      </c>
      <c r="U126" s="59">
        <f>IFERROR((((2*(ABS((U124-U125))))/(U125+U124))*100),Refs!$C$9)</f>
        <v>128.28685258964143</v>
      </c>
      <c r="V126" s="59">
        <f>IFERROR((((2*(ABS((V124-V125))))/(V125+V124))*100),Refs!$C$9)</f>
        <v>1.8691588785046744</v>
      </c>
      <c r="W126" s="59">
        <f>IFERROR((((2*(ABS((W124-W125))))/(W125+W124))*100),Refs!$C$9)</f>
        <v>1.0050251256281342</v>
      </c>
      <c r="X126" s="59">
        <f>IFERROR((((2*(ABS((X124-X125))))/(X125+X124))*100),Refs!$C$9)</f>
        <v>18.530351437699682</v>
      </c>
      <c r="Y126" s="59">
        <f>IFERROR((((2*(ABS((Y124-Y125))))/(Y125+Y124))*100),Refs!$C$9)</f>
        <v>86.567164179104481</v>
      </c>
      <c r="Z126" s="59">
        <f>IFERROR((((2*(ABS((Z124-Z125))))/(Z125+Z124))*100),Refs!$C$9)</f>
        <v>0</v>
      </c>
      <c r="AA126" s="59">
        <f>IFERROR((((2*(ABS((AA124-AA125))))/(AA125+AA124))*100),Refs!$C$9)</f>
        <v>1.9801980198019802</v>
      </c>
      <c r="AB126" s="59">
        <f>IFERROR((((2*(ABS((AB124-AB125))))/(AB125+AB124))*100),Refs!$C$9)</f>
        <v>8.0000000000000071</v>
      </c>
      <c r="AC126" s="59">
        <f>IFERROR((((2*(ABS((AC124-AC125))))/(AC125+AC124))*100),Refs!$C$9)</f>
        <v>0.46403712296983757</v>
      </c>
      <c r="AD126" s="59">
        <f>IFERROR((((2*(ABS((AD124-AD125))))/(AD125+AD124))*100),Refs!$C$9)</f>
        <v>0</v>
      </c>
      <c r="AE126" s="59">
        <f>IFERROR((((2*(ABS((AE124-AE125))))/(AE125+AE124))*100),Refs!$C$9)</f>
        <v>1.3315579227696404</v>
      </c>
      <c r="AF126" s="59" t="str">
        <f>IFERROR((((2*(ABS((AF124-AF125))))/(AF125+AF124))*100),Refs!$C$9)</f>
        <v>N/A</v>
      </c>
      <c r="AG126" s="59">
        <f>IFERROR((((2*(ABS((AG124-AG125))))/(AG125+AG124))*100),Refs!$C$9)</f>
        <v>5.7142857142857197</v>
      </c>
      <c r="AH126" s="59">
        <f>IFERROR((((2*(ABS((AH124-AH125))))/(AH125+AH124))*100),Refs!$C$9)</f>
        <v>0.38684719535782541</v>
      </c>
      <c r="AI126" s="59" t="str">
        <f>IFERROR((((2*(ABS((AI124-AI125))))/(AI125+AI124))*100),Refs!$C$9)</f>
        <v>N/A</v>
      </c>
      <c r="AJ126" s="59">
        <f>IFERROR((((2*(ABS((AJ124-AJ125))))/(AJ125+AJ124))*100),Refs!$C$9)</f>
        <v>120.2579258463192</v>
      </c>
      <c r="AK126" s="60" t="str">
        <f>IFERROR((((2*(ABS((AK124-AK125))))/(AK125+AK124))*100),Refs!$C$9)</f>
        <v>N/A</v>
      </c>
      <c r="AL126" s="1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  <c r="BR126" s="165"/>
      <c r="BS126" s="165"/>
      <c r="BT126" s="165"/>
      <c r="BU126" s="165"/>
      <c r="BV126" s="165"/>
      <c r="BW126" s="165"/>
      <c r="BX126" s="165"/>
      <c r="BY126" s="165"/>
      <c r="BZ126" s="165"/>
      <c r="CA126" s="165"/>
      <c r="CB126" s="165"/>
      <c r="CC126" s="165"/>
      <c r="CD126" s="165"/>
      <c r="CE126" s="165"/>
      <c r="CF126" s="165"/>
      <c r="CG126" s="165"/>
      <c r="CH126" s="165"/>
      <c r="CI126" s="165"/>
      <c r="CJ126" s="165"/>
      <c r="CK126" s="165"/>
      <c r="CL126" s="165"/>
      <c r="CM126" s="165"/>
      <c r="CN126" s="165"/>
      <c r="CO126" s="165"/>
      <c r="CP126" s="165"/>
      <c r="CQ126" s="165"/>
      <c r="CR126" s="165"/>
      <c r="CS126" s="165"/>
      <c r="CT126" s="165"/>
      <c r="CU126" s="165"/>
      <c r="CV126" s="165"/>
      <c r="CW126" s="165"/>
      <c r="CX126" s="165"/>
      <c r="CY126" s="165"/>
      <c r="CZ126" s="165"/>
      <c r="DA126" s="165"/>
      <c r="DB126" s="165"/>
      <c r="DC126" s="165"/>
      <c r="DD126" s="165"/>
      <c r="DE126" s="165"/>
    </row>
    <row r="127" spans="1:109" s="30" customFormat="1" ht="92.25" customHeight="1">
      <c r="A127" s="176" t="s">
        <v>114</v>
      </c>
      <c r="B127" s="177"/>
      <c r="C127" s="178"/>
      <c r="D127" s="61"/>
      <c r="E127" s="26"/>
      <c r="F127" s="62"/>
      <c r="G127" s="63"/>
      <c r="H127" s="63"/>
      <c r="I127" s="62"/>
      <c r="J127" s="63"/>
      <c r="K127" s="62"/>
      <c r="L127" s="63"/>
      <c r="M127" s="89" t="s">
        <v>257</v>
      </c>
      <c r="N127" s="63"/>
      <c r="O127" s="62"/>
      <c r="P127" s="62"/>
      <c r="Q127" s="63"/>
      <c r="R127" s="62"/>
      <c r="S127" s="63"/>
      <c r="T127" s="63"/>
      <c r="U127" s="89" t="s">
        <v>257</v>
      </c>
      <c r="V127" s="62"/>
      <c r="W127" s="62"/>
      <c r="X127" s="63"/>
      <c r="Y127" s="89" t="s">
        <v>244</v>
      </c>
      <c r="Z127" s="62"/>
      <c r="AA127" s="63"/>
      <c r="AB127" s="62"/>
      <c r="AC127" s="63"/>
      <c r="AD127" s="62"/>
      <c r="AE127" s="64"/>
      <c r="AF127" s="63"/>
      <c r="AG127" s="65"/>
      <c r="AH127" s="63"/>
      <c r="AI127" s="63"/>
      <c r="AJ127" s="89" t="s">
        <v>257</v>
      </c>
      <c r="AK127" s="66"/>
      <c r="AM127" s="166"/>
      <c r="AN127" s="166"/>
      <c r="AO127" s="166"/>
      <c r="AP127" s="166"/>
      <c r="AQ127" s="166"/>
      <c r="AR127" s="166"/>
      <c r="AS127" s="166"/>
      <c r="AT127" s="166"/>
      <c r="AU127" s="166"/>
      <c r="AV127" s="166"/>
      <c r="AW127" s="166"/>
      <c r="AX127" s="166"/>
      <c r="AY127" s="166"/>
      <c r="AZ127" s="166"/>
      <c r="BA127" s="166"/>
      <c r="BB127" s="166"/>
      <c r="BC127" s="166"/>
      <c r="BD127" s="166"/>
      <c r="BE127" s="166"/>
      <c r="BF127" s="166"/>
      <c r="BG127" s="166"/>
      <c r="BH127" s="166"/>
      <c r="BI127" s="166"/>
      <c r="BJ127" s="166"/>
      <c r="BK127" s="166"/>
      <c r="BL127" s="166"/>
      <c r="BM127" s="166"/>
      <c r="BN127" s="166"/>
      <c r="BO127" s="166"/>
      <c r="BP127" s="166"/>
      <c r="BQ127" s="166"/>
      <c r="BR127" s="166"/>
      <c r="BS127" s="166"/>
      <c r="BT127" s="166"/>
      <c r="BU127" s="166"/>
      <c r="BV127" s="166"/>
      <c r="BW127" s="166"/>
      <c r="BX127" s="166"/>
      <c r="BY127" s="166"/>
      <c r="BZ127" s="166"/>
      <c r="CA127" s="166"/>
      <c r="CB127" s="166"/>
      <c r="CC127" s="166"/>
      <c r="CD127" s="166"/>
      <c r="CE127" s="166"/>
      <c r="CF127" s="166"/>
      <c r="CG127" s="166"/>
      <c r="CH127" s="166"/>
      <c r="CI127" s="166"/>
      <c r="CJ127" s="166"/>
      <c r="CK127" s="166"/>
      <c r="CL127" s="166"/>
      <c r="CM127" s="166"/>
      <c r="CN127" s="166"/>
      <c r="CO127" s="166"/>
      <c r="CP127" s="166"/>
      <c r="CQ127" s="166"/>
      <c r="CR127" s="166"/>
      <c r="CS127" s="166"/>
      <c r="CT127" s="166"/>
      <c r="CU127" s="166"/>
      <c r="CV127" s="166"/>
      <c r="CW127" s="166"/>
      <c r="CX127" s="166"/>
      <c r="CY127" s="166"/>
      <c r="CZ127" s="166"/>
      <c r="DA127" s="166"/>
      <c r="DB127" s="166"/>
      <c r="DC127" s="166"/>
      <c r="DD127" s="166"/>
      <c r="DE127" s="166"/>
    </row>
    <row r="128" spans="1:109" s="17" customFormat="1">
      <c r="A128" s="176" t="s">
        <v>115</v>
      </c>
      <c r="B128" s="177"/>
      <c r="C128" s="178"/>
      <c r="D128" s="61"/>
      <c r="E128" s="63"/>
      <c r="F128" s="63"/>
      <c r="G128" s="63"/>
      <c r="H128" s="63"/>
      <c r="I128" s="63"/>
      <c r="J128" s="63"/>
      <c r="K128" s="63"/>
      <c r="L128" s="63"/>
      <c r="M128" s="90" t="s">
        <v>146</v>
      </c>
      <c r="N128" s="63"/>
      <c r="O128" s="63"/>
      <c r="P128" s="63"/>
      <c r="Q128" s="63"/>
      <c r="R128" s="63"/>
      <c r="S128" s="63"/>
      <c r="T128" s="63"/>
      <c r="U128" s="90" t="s">
        <v>146</v>
      </c>
      <c r="V128" s="63"/>
      <c r="W128" s="63"/>
      <c r="X128" s="63"/>
      <c r="Y128" s="90" t="s">
        <v>118</v>
      </c>
      <c r="Z128" s="63"/>
      <c r="AA128" s="63"/>
      <c r="AB128" s="63"/>
      <c r="AC128" s="63"/>
      <c r="AD128" s="63"/>
      <c r="AE128" s="64"/>
      <c r="AF128" s="63"/>
      <c r="AG128" s="65"/>
      <c r="AH128" s="63"/>
      <c r="AI128" s="63"/>
      <c r="AJ128" s="90" t="s">
        <v>146</v>
      </c>
      <c r="AK128" s="66"/>
      <c r="AM128" s="164"/>
      <c r="AN128" s="164"/>
      <c r="AO128" s="164"/>
      <c r="AP128" s="164"/>
      <c r="AQ128" s="164"/>
      <c r="AR128" s="164"/>
      <c r="AS128" s="164"/>
      <c r="AT128" s="164"/>
      <c r="AU128" s="164"/>
      <c r="AV128" s="164"/>
      <c r="AW128" s="164"/>
      <c r="AX128" s="164"/>
      <c r="AY128" s="164"/>
      <c r="AZ128" s="164"/>
      <c r="BA128" s="164"/>
      <c r="BB128" s="164"/>
      <c r="BC128" s="164"/>
      <c r="BD128" s="164"/>
      <c r="BE128" s="164"/>
      <c r="BF128" s="164"/>
      <c r="BG128" s="164"/>
      <c r="BH128" s="164"/>
      <c r="BI128" s="164"/>
      <c r="BJ128" s="164"/>
      <c r="BK128" s="164"/>
      <c r="BL128" s="164"/>
      <c r="BM128" s="164"/>
      <c r="BN128" s="164"/>
      <c r="BO128" s="164"/>
      <c r="BP128" s="164"/>
      <c r="BQ128" s="164"/>
      <c r="BR128" s="164"/>
      <c r="BS128" s="164"/>
      <c r="BT128" s="164"/>
      <c r="BU128" s="164"/>
      <c r="BV128" s="164"/>
      <c r="BW128" s="164"/>
      <c r="BX128" s="164"/>
      <c r="BY128" s="164"/>
      <c r="BZ128" s="164"/>
      <c r="CA128" s="164"/>
      <c r="CB128" s="164"/>
      <c r="CC128" s="164"/>
      <c r="CD128" s="164"/>
      <c r="CE128" s="164"/>
      <c r="CF128" s="164"/>
      <c r="CG128" s="164"/>
      <c r="CH128" s="164"/>
      <c r="CI128" s="164"/>
      <c r="CJ128" s="164"/>
      <c r="CK128" s="164"/>
      <c r="CL128" s="164"/>
      <c r="CM128" s="164"/>
      <c r="CN128" s="164"/>
      <c r="CO128" s="164"/>
      <c r="CP128" s="164"/>
      <c r="CQ128" s="164"/>
      <c r="CR128" s="164"/>
      <c r="CS128" s="164"/>
      <c r="CT128" s="164"/>
      <c r="CU128" s="164"/>
      <c r="CV128" s="164"/>
      <c r="CW128" s="164"/>
      <c r="CX128" s="164"/>
      <c r="CY128" s="164"/>
      <c r="CZ128" s="164"/>
      <c r="DA128" s="164"/>
      <c r="DB128" s="164"/>
      <c r="DC128" s="164"/>
      <c r="DD128" s="164"/>
      <c r="DE128" s="164"/>
    </row>
    <row r="129" spans="1:109" s="19" customFormat="1" ht="26.25" thickBot="1">
      <c r="A129" s="179" t="s">
        <v>116</v>
      </c>
      <c r="B129" s="180"/>
      <c r="C129" s="181"/>
      <c r="D129" s="67"/>
      <c r="E129" s="36"/>
      <c r="F129" s="68"/>
      <c r="G129" s="69"/>
      <c r="H129" s="69"/>
      <c r="I129" s="68"/>
      <c r="J129" s="69"/>
      <c r="K129" s="68"/>
      <c r="L129" s="69"/>
      <c r="M129" s="91" t="s">
        <v>237</v>
      </c>
      <c r="N129" s="69"/>
      <c r="O129" s="68"/>
      <c r="P129" s="68"/>
      <c r="Q129" s="69"/>
      <c r="R129" s="68"/>
      <c r="S129" s="69"/>
      <c r="T129" s="69"/>
      <c r="U129" s="91" t="s">
        <v>237</v>
      </c>
      <c r="V129" s="68"/>
      <c r="W129" s="68"/>
      <c r="X129" s="69"/>
      <c r="Y129" s="91" t="s">
        <v>130</v>
      </c>
      <c r="Z129" s="68"/>
      <c r="AA129" s="69"/>
      <c r="AB129" s="68"/>
      <c r="AC129" s="69"/>
      <c r="AD129" s="68"/>
      <c r="AE129" s="70"/>
      <c r="AF129" s="69"/>
      <c r="AG129" s="71"/>
      <c r="AH129" s="69"/>
      <c r="AI129" s="69"/>
      <c r="AJ129" s="91" t="s">
        <v>237</v>
      </c>
      <c r="AK129" s="72"/>
      <c r="AL129" s="17"/>
      <c r="AM129" s="164"/>
      <c r="AN129" s="164"/>
      <c r="AO129" s="164"/>
      <c r="AP129" s="164"/>
      <c r="AQ129" s="164"/>
      <c r="AR129" s="164"/>
      <c r="AS129" s="164"/>
      <c r="AT129" s="164"/>
      <c r="AU129" s="164"/>
      <c r="AV129" s="164"/>
      <c r="AW129" s="164"/>
      <c r="AX129" s="164"/>
      <c r="AY129" s="164"/>
      <c r="AZ129" s="164"/>
      <c r="BA129" s="164"/>
      <c r="BB129" s="164"/>
      <c r="BC129" s="164"/>
      <c r="BD129" s="164"/>
      <c r="BE129" s="164"/>
      <c r="BF129" s="164"/>
      <c r="BG129" s="164"/>
      <c r="BH129" s="164"/>
      <c r="BI129" s="164"/>
      <c r="BJ129" s="164"/>
      <c r="BK129" s="164"/>
      <c r="BL129" s="164"/>
      <c r="BM129" s="164"/>
      <c r="BN129" s="164"/>
      <c r="BO129" s="164"/>
      <c r="BP129" s="164"/>
      <c r="BQ129" s="164"/>
      <c r="BR129" s="164"/>
      <c r="BS129" s="164"/>
      <c r="BT129" s="164"/>
      <c r="BU129" s="164"/>
      <c r="BV129" s="164"/>
      <c r="BW129" s="164"/>
      <c r="BX129" s="164"/>
      <c r="BY129" s="164"/>
      <c r="BZ129" s="164"/>
      <c r="CA129" s="164"/>
      <c r="CB129" s="164"/>
      <c r="CC129" s="164"/>
      <c r="CD129" s="164"/>
      <c r="CE129" s="164"/>
      <c r="CF129" s="164"/>
      <c r="CG129" s="164"/>
      <c r="CH129" s="164"/>
      <c r="CI129" s="164"/>
      <c r="CJ129" s="164"/>
      <c r="CK129" s="164"/>
      <c r="CL129" s="164"/>
      <c r="CM129" s="164"/>
      <c r="CN129" s="164"/>
      <c r="CO129" s="164"/>
      <c r="CP129" s="164"/>
      <c r="CQ129" s="164"/>
      <c r="CR129" s="164"/>
      <c r="CS129" s="164"/>
      <c r="CT129" s="164"/>
      <c r="CU129" s="164"/>
      <c r="CV129" s="164"/>
      <c r="CW129" s="164"/>
      <c r="CX129" s="164"/>
      <c r="CY129" s="164"/>
      <c r="CZ129" s="164"/>
      <c r="DA129" s="164"/>
      <c r="DB129" s="164"/>
      <c r="DC129" s="164"/>
      <c r="DD129" s="164"/>
      <c r="DE129" s="164"/>
    </row>
    <row r="130" spans="1:109">
      <c r="D130" s="117"/>
      <c r="E130" s="6" t="s">
        <v>266</v>
      </c>
      <c r="U130" s="117"/>
      <c r="V130" s="6" t="s">
        <v>266</v>
      </c>
    </row>
    <row r="131" spans="1:109">
      <c r="D131" s="118"/>
      <c r="E131" s="6" t="s">
        <v>267</v>
      </c>
      <c r="U131" s="118"/>
      <c r="V131" s="6" t="s">
        <v>267</v>
      </c>
    </row>
    <row r="132" spans="1:109" s="2" customFormat="1" ht="15.75" thickBot="1">
      <c r="A132" s="170"/>
      <c r="B132" s="170"/>
      <c r="C132" s="170"/>
      <c r="D132" s="8"/>
      <c r="E132" s="8"/>
      <c r="U132" s="8"/>
      <c r="V132" s="8"/>
      <c r="AG132" s="163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  <c r="BP132" s="150"/>
      <c r="BQ132" s="150"/>
      <c r="BR132" s="150"/>
      <c r="BS132" s="150"/>
      <c r="BT132" s="150"/>
      <c r="BU132" s="150"/>
      <c r="BV132" s="150"/>
      <c r="BW132" s="150"/>
      <c r="BX132" s="150"/>
      <c r="BY132" s="150"/>
      <c r="BZ132" s="150"/>
      <c r="CA132" s="150"/>
      <c r="CB132" s="150"/>
      <c r="CC132" s="150"/>
      <c r="CD132" s="150"/>
      <c r="CE132" s="150"/>
      <c r="CF132" s="150"/>
      <c r="CG132" s="150"/>
      <c r="CH132" s="150"/>
      <c r="CI132" s="150"/>
      <c r="CJ132" s="150"/>
      <c r="CK132" s="150"/>
      <c r="CL132" s="150"/>
      <c r="CM132" s="150"/>
      <c r="CN132" s="150"/>
      <c r="CO132" s="150"/>
      <c r="CP132" s="150"/>
      <c r="CQ132" s="150"/>
      <c r="CR132" s="150"/>
      <c r="CS132" s="150"/>
      <c r="CT132" s="150"/>
      <c r="CU132" s="150"/>
      <c r="CV132" s="150"/>
      <c r="CW132" s="150"/>
      <c r="CX132" s="150"/>
      <c r="CY132" s="150"/>
      <c r="CZ132" s="150"/>
      <c r="DA132" s="150"/>
      <c r="DB132" s="150"/>
      <c r="DC132" s="150"/>
      <c r="DD132" s="150"/>
      <c r="DE132" s="150"/>
    </row>
    <row r="133" spans="1:109" s="18" customFormat="1">
      <c r="A133" s="39" t="s">
        <v>236</v>
      </c>
      <c r="B133" s="31">
        <v>40373</v>
      </c>
      <c r="C133" s="33" t="s">
        <v>36</v>
      </c>
      <c r="D133" s="73"/>
      <c r="E133" s="74"/>
      <c r="F133" s="74"/>
      <c r="G133" s="74"/>
      <c r="H133" s="74"/>
      <c r="I133" s="75"/>
      <c r="J133" s="75"/>
      <c r="K133" s="75"/>
      <c r="L133" s="75"/>
      <c r="M133" s="75">
        <v>0.14399999999999999</v>
      </c>
      <c r="N133" s="75"/>
      <c r="O133" s="75"/>
      <c r="P133" s="75"/>
      <c r="Q133" s="75"/>
      <c r="R133" s="75"/>
      <c r="S133" s="75"/>
      <c r="T133" s="75"/>
      <c r="U133" s="75">
        <v>19.899999999999999</v>
      </c>
      <c r="V133" s="76"/>
      <c r="W133" s="76"/>
      <c r="X133" s="76"/>
      <c r="Y133" s="76"/>
      <c r="Z133" s="76"/>
      <c r="AA133" s="76"/>
      <c r="AB133" s="76"/>
      <c r="AC133" s="76"/>
      <c r="AD133" s="76"/>
      <c r="AE133" s="77"/>
      <c r="AF133" s="76"/>
      <c r="AG133" s="78"/>
      <c r="AH133" s="79"/>
      <c r="AI133" s="79"/>
      <c r="AJ133" s="79">
        <v>32.6</v>
      </c>
      <c r="AK133" s="80"/>
      <c r="AL133" s="17"/>
      <c r="AM133" s="164"/>
      <c r="AN133" s="164"/>
      <c r="AO133" s="164"/>
      <c r="AP133" s="164"/>
      <c r="AQ133" s="164"/>
      <c r="AR133" s="164"/>
      <c r="AS133" s="164"/>
      <c r="AT133" s="164"/>
      <c r="AU133" s="164"/>
      <c r="AV133" s="164"/>
      <c r="AW133" s="164"/>
      <c r="AX133" s="164"/>
      <c r="AY133" s="164"/>
      <c r="AZ133" s="164"/>
      <c r="BA133" s="164"/>
      <c r="BB133" s="164"/>
      <c r="BC133" s="164"/>
      <c r="BD133" s="164"/>
      <c r="BE133" s="164"/>
      <c r="BF133" s="164"/>
      <c r="BG133" s="164"/>
      <c r="BH133" s="164"/>
      <c r="BI133" s="164"/>
      <c r="BJ133" s="164"/>
      <c r="BK133" s="164"/>
      <c r="BL133" s="164"/>
      <c r="BM133" s="164"/>
      <c r="BN133" s="164"/>
      <c r="BO133" s="164"/>
      <c r="BP133" s="164"/>
      <c r="BQ133" s="164"/>
      <c r="BR133" s="164"/>
      <c r="BS133" s="164"/>
      <c r="BT133" s="164"/>
      <c r="BU133" s="164"/>
      <c r="BV133" s="164"/>
      <c r="BW133" s="164"/>
      <c r="BX133" s="164"/>
      <c r="BY133" s="164"/>
      <c r="BZ133" s="164"/>
      <c r="CA133" s="164"/>
      <c r="CB133" s="164"/>
      <c r="CC133" s="164"/>
      <c r="CD133" s="164"/>
      <c r="CE133" s="164"/>
      <c r="CF133" s="164"/>
      <c r="CG133" s="164"/>
      <c r="CH133" s="164"/>
      <c r="CI133" s="164"/>
      <c r="CJ133" s="164"/>
      <c r="CK133" s="164"/>
      <c r="CL133" s="164"/>
      <c r="CM133" s="164"/>
      <c r="CN133" s="164"/>
      <c r="CO133" s="164"/>
      <c r="CP133" s="164"/>
      <c r="CQ133" s="164"/>
      <c r="CR133" s="164"/>
      <c r="CS133" s="164"/>
      <c r="CT133" s="164"/>
      <c r="CU133" s="164"/>
      <c r="CV133" s="164"/>
      <c r="CW133" s="164"/>
      <c r="CX133" s="164"/>
      <c r="CY133" s="164"/>
      <c r="CZ133" s="164"/>
      <c r="DA133" s="164"/>
      <c r="DB133" s="164"/>
      <c r="DC133" s="164"/>
      <c r="DD133" s="164"/>
      <c r="DE133" s="164"/>
    </row>
    <row r="134" spans="1:109" s="18" customFormat="1">
      <c r="A134" s="40" t="s">
        <v>236</v>
      </c>
      <c r="B134" s="32">
        <v>40373</v>
      </c>
      <c r="C134" s="34" t="s">
        <v>43</v>
      </c>
      <c r="D134" s="81"/>
      <c r="E134" s="82"/>
      <c r="F134" s="82"/>
      <c r="G134" s="82"/>
      <c r="H134" s="82"/>
      <c r="I134" s="83"/>
      <c r="J134" s="83"/>
      <c r="K134" s="83"/>
      <c r="L134" s="83"/>
      <c r="M134" s="83">
        <v>0.75800000000000001</v>
      </c>
      <c r="N134" s="83"/>
      <c r="O134" s="83"/>
      <c r="P134" s="83"/>
      <c r="Q134" s="83"/>
      <c r="R134" s="83"/>
      <c r="S134" s="83"/>
      <c r="T134" s="83"/>
      <c r="U134" s="83">
        <v>96.8</v>
      </c>
      <c r="V134" s="84"/>
      <c r="W134" s="84"/>
      <c r="X134" s="84"/>
      <c r="Y134" s="84"/>
      <c r="Z134" s="84"/>
      <c r="AA134" s="84"/>
      <c r="AB134" s="84"/>
      <c r="AC134" s="84"/>
      <c r="AD134" s="84"/>
      <c r="AE134" s="85"/>
      <c r="AF134" s="84"/>
      <c r="AG134" s="86"/>
      <c r="AH134" s="87"/>
      <c r="AI134" s="87"/>
      <c r="AJ134" s="87">
        <v>142</v>
      </c>
      <c r="AK134" s="88"/>
      <c r="AL134" s="17"/>
      <c r="AM134" s="164"/>
      <c r="AN134" s="164"/>
      <c r="AO134" s="164"/>
      <c r="AP134" s="164"/>
      <c r="AQ134" s="164"/>
      <c r="AR134" s="164"/>
      <c r="AS134" s="164"/>
      <c r="AT134" s="164"/>
      <c r="AU134" s="164"/>
      <c r="AV134" s="164"/>
      <c r="AW134" s="164"/>
      <c r="AX134" s="164"/>
      <c r="AY134" s="164"/>
      <c r="AZ134" s="164"/>
      <c r="BA134" s="164"/>
      <c r="BB134" s="164"/>
      <c r="BC134" s="164"/>
      <c r="BD134" s="164"/>
      <c r="BE134" s="164"/>
      <c r="BF134" s="164"/>
      <c r="BG134" s="164"/>
      <c r="BH134" s="164"/>
      <c r="BI134" s="164"/>
      <c r="BJ134" s="164"/>
      <c r="BK134" s="164"/>
      <c r="BL134" s="164"/>
      <c r="BM134" s="164"/>
      <c r="BN134" s="164"/>
      <c r="BO134" s="164"/>
      <c r="BP134" s="164"/>
      <c r="BQ134" s="164"/>
      <c r="BR134" s="164"/>
      <c r="BS134" s="164"/>
      <c r="BT134" s="164"/>
      <c r="BU134" s="164"/>
      <c r="BV134" s="164"/>
      <c r="BW134" s="164"/>
      <c r="BX134" s="164"/>
      <c r="BY134" s="164"/>
      <c r="BZ134" s="164"/>
      <c r="CA134" s="164"/>
      <c r="CB134" s="164"/>
      <c r="CC134" s="164"/>
      <c r="CD134" s="164"/>
      <c r="CE134" s="164"/>
      <c r="CF134" s="164"/>
      <c r="CG134" s="164"/>
      <c r="CH134" s="164"/>
      <c r="CI134" s="164"/>
      <c r="CJ134" s="164"/>
      <c r="CK134" s="164"/>
      <c r="CL134" s="164"/>
      <c r="CM134" s="164"/>
      <c r="CN134" s="164"/>
      <c r="CO134" s="164"/>
      <c r="CP134" s="164"/>
      <c r="CQ134" s="164"/>
      <c r="CR134" s="164"/>
      <c r="CS134" s="164"/>
      <c r="CT134" s="164"/>
      <c r="CU134" s="164"/>
      <c r="CV134" s="164"/>
      <c r="CW134" s="164"/>
      <c r="CX134" s="164"/>
      <c r="CY134" s="164"/>
      <c r="CZ134" s="164"/>
      <c r="DA134" s="164"/>
      <c r="DB134" s="164"/>
      <c r="DC134" s="164"/>
      <c r="DD134" s="164"/>
      <c r="DE134" s="164"/>
    </row>
    <row r="135" spans="1:109" s="16" customFormat="1">
      <c r="A135" s="182" t="s">
        <v>46</v>
      </c>
      <c r="B135" s="183"/>
      <c r="C135" s="184"/>
      <c r="D135" s="58" t="str">
        <f>IFERROR((((2*(ABS((D133-D134))))/(D134+D133))*100),Refs!$C$9)</f>
        <v>N/A</v>
      </c>
      <c r="E135" s="59" t="str">
        <f>IFERROR((((2*(ABS((E133-E134))))/(E134+E133))*100),Refs!$C$9)</f>
        <v>N/A</v>
      </c>
      <c r="F135" s="59" t="str">
        <f>IFERROR((((2*(ABS((F133-F134))))/(F134+F133))*100),Refs!$C$9)</f>
        <v>N/A</v>
      </c>
      <c r="G135" s="59" t="str">
        <f>IFERROR((((2*(ABS((G133-G134))))/(G134+G133))*100),Refs!$C$9)</f>
        <v>N/A</v>
      </c>
      <c r="H135" s="59" t="str">
        <f>IFERROR((((2*(ABS((H133-H134))))/(H134+H133))*100),Refs!$C$9)</f>
        <v>N/A</v>
      </c>
      <c r="I135" s="59" t="str">
        <f>IFERROR((((2*(ABS((I133-I134))))/(I134+I133))*100),Refs!$C$9)</f>
        <v>N/A</v>
      </c>
      <c r="J135" s="59" t="str">
        <f>IFERROR((((2*(ABS((J133-J134))))/(J134+J133))*100),Refs!$C$9)</f>
        <v>N/A</v>
      </c>
      <c r="K135" s="59" t="str">
        <f>IFERROR((((2*(ABS((K133-K134))))/(K134+K133))*100),Refs!$C$9)</f>
        <v>N/A</v>
      </c>
      <c r="L135" s="59" t="str">
        <f>IFERROR((((2*(ABS((L133-L134))))/(L134+L133))*100),Refs!$C$9)</f>
        <v>N/A</v>
      </c>
      <c r="M135" s="59">
        <f>IFERROR((((2*(ABS((M133-M134))))/(M134+M133))*100),Refs!$C$9)</f>
        <v>136.14190687361418</v>
      </c>
      <c r="N135" s="59" t="str">
        <f>IFERROR((((2*(ABS((N133-N134))))/(N134+N133))*100),Refs!$C$9)</f>
        <v>N/A</v>
      </c>
      <c r="O135" s="59" t="str">
        <f>IFERROR((((2*(ABS((O133-O134))))/(O134+O133))*100),Refs!$C$9)</f>
        <v>N/A</v>
      </c>
      <c r="P135" s="59" t="str">
        <f>IFERROR((((2*(ABS((P133-P134))))/(P134+P133))*100),Refs!$C$9)</f>
        <v>N/A</v>
      </c>
      <c r="Q135" s="59" t="str">
        <f>IFERROR((((2*(ABS((Q133-Q134))))/(Q134+Q133))*100),Refs!$C$9)</f>
        <v>N/A</v>
      </c>
      <c r="R135" s="59" t="str">
        <f>IFERROR((((2*(ABS((R133-R134))))/(R134+R133))*100),Refs!$C$9)</f>
        <v>N/A</v>
      </c>
      <c r="S135" s="59" t="str">
        <f>IFERROR((((2*(ABS((S133-S134))))/(S134+S133))*100),Refs!$C$9)</f>
        <v>N/A</v>
      </c>
      <c r="T135" s="59" t="str">
        <f>IFERROR((((2*(ABS((T133-T134))))/(T134+T133))*100),Refs!$C$9)</f>
        <v>N/A</v>
      </c>
      <c r="U135" s="59">
        <f>IFERROR((((2*(ABS((U133-U134))))/(U134+U133))*100),Refs!$C$9)</f>
        <v>131.79091688089119</v>
      </c>
      <c r="V135" s="59" t="str">
        <f>IFERROR((((2*(ABS((V133-V134))))/(V134+V133))*100),Refs!$C$9)</f>
        <v>N/A</v>
      </c>
      <c r="W135" s="59" t="str">
        <f>IFERROR((((2*(ABS((W133-W134))))/(W134+W133))*100),Refs!$C$9)</f>
        <v>N/A</v>
      </c>
      <c r="X135" s="59" t="str">
        <f>IFERROR((((2*(ABS((X133-X134))))/(X134+X133))*100),Refs!$C$9)</f>
        <v>N/A</v>
      </c>
      <c r="Y135" s="59" t="str">
        <f>IFERROR((((2*(ABS((Y133-Y134))))/(Y134+Y133))*100),Refs!$C$9)</f>
        <v>N/A</v>
      </c>
      <c r="Z135" s="59" t="str">
        <f>IFERROR((((2*(ABS((Z133-Z134))))/(Z134+Z133))*100),Refs!$C$9)</f>
        <v>N/A</v>
      </c>
      <c r="AA135" s="59" t="str">
        <f>IFERROR((((2*(ABS((AA133-AA134))))/(AA134+AA133))*100),Refs!$C$9)</f>
        <v>N/A</v>
      </c>
      <c r="AB135" s="59" t="str">
        <f>IFERROR((((2*(ABS((AB133-AB134))))/(AB134+AB133))*100),Refs!$C$9)</f>
        <v>N/A</v>
      </c>
      <c r="AC135" s="59" t="str">
        <f>IFERROR((((2*(ABS((AC133-AC134))))/(AC134+AC133))*100),Refs!$C$9)</f>
        <v>N/A</v>
      </c>
      <c r="AD135" s="59" t="str">
        <f>IFERROR((((2*(ABS((AD133-AD134))))/(AD134+AD133))*100),Refs!$C$9)</f>
        <v>N/A</v>
      </c>
      <c r="AE135" s="59" t="str">
        <f>IFERROR((((2*(ABS((AE133-AE134))))/(AE134+AE133))*100),Refs!$C$9)</f>
        <v>N/A</v>
      </c>
      <c r="AF135" s="59" t="str">
        <f>IFERROR((((2*(ABS((AF133-AF134))))/(AF134+AF133))*100),Refs!$C$9)</f>
        <v>N/A</v>
      </c>
      <c r="AG135" s="59" t="str">
        <f>IFERROR((((2*(ABS((AG133-AG134))))/(AG134+AG133))*100),Refs!$C$9)</f>
        <v>N/A</v>
      </c>
      <c r="AH135" s="59" t="str">
        <f>IFERROR((((2*(ABS((AH133-AH134))))/(AH134+AH133))*100),Refs!$C$9)</f>
        <v>N/A</v>
      </c>
      <c r="AI135" s="59" t="str">
        <f>IFERROR((((2*(ABS((AI133-AI134))))/(AI134+AI133))*100),Refs!$C$9)</f>
        <v>N/A</v>
      </c>
      <c r="AJ135" s="59">
        <f>IFERROR((((2*(ABS((AJ133-AJ134))))/(AJ134+AJ133))*100),Refs!$C$9)</f>
        <v>125.31500572737689</v>
      </c>
      <c r="AK135" s="60" t="str">
        <f>IFERROR((((2*(ABS((AK133-AK134))))/(AK134+AK133))*100),Refs!$C$9)</f>
        <v>N/A</v>
      </c>
      <c r="AL135" s="1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  <c r="BR135" s="165"/>
      <c r="BS135" s="165"/>
      <c r="BT135" s="165"/>
      <c r="BU135" s="165"/>
      <c r="BV135" s="165"/>
      <c r="BW135" s="165"/>
      <c r="BX135" s="165"/>
      <c r="BY135" s="165"/>
      <c r="BZ135" s="165"/>
      <c r="CA135" s="165"/>
      <c r="CB135" s="165"/>
      <c r="CC135" s="165"/>
      <c r="CD135" s="165"/>
      <c r="CE135" s="165"/>
      <c r="CF135" s="165"/>
      <c r="CG135" s="165"/>
      <c r="CH135" s="165"/>
      <c r="CI135" s="165"/>
      <c r="CJ135" s="165"/>
      <c r="CK135" s="165"/>
      <c r="CL135" s="165"/>
      <c r="CM135" s="165"/>
      <c r="CN135" s="165"/>
      <c r="CO135" s="165"/>
      <c r="CP135" s="165"/>
      <c r="CQ135" s="165"/>
      <c r="CR135" s="165"/>
      <c r="CS135" s="165"/>
      <c r="CT135" s="165"/>
      <c r="CU135" s="165"/>
      <c r="CV135" s="165"/>
      <c r="CW135" s="165"/>
      <c r="CX135" s="165"/>
      <c r="CY135" s="165"/>
      <c r="CZ135" s="165"/>
      <c r="DA135" s="165"/>
      <c r="DB135" s="165"/>
      <c r="DC135" s="165"/>
      <c r="DD135" s="165"/>
      <c r="DE135" s="165"/>
    </row>
    <row r="136" spans="1:109" s="30" customFormat="1" ht="63.75">
      <c r="A136" s="176" t="s">
        <v>114</v>
      </c>
      <c r="B136" s="177"/>
      <c r="C136" s="178"/>
      <c r="D136" s="61"/>
      <c r="E136" s="26"/>
      <c r="F136" s="62"/>
      <c r="G136" s="63"/>
      <c r="H136" s="63"/>
      <c r="I136" s="62"/>
      <c r="J136" s="63"/>
      <c r="K136" s="62"/>
      <c r="L136" s="63"/>
      <c r="M136" s="89" t="s">
        <v>258</v>
      </c>
      <c r="N136" s="63"/>
      <c r="O136" s="62"/>
      <c r="P136" s="62"/>
      <c r="Q136" s="63"/>
      <c r="R136" s="62"/>
      <c r="S136" s="63"/>
      <c r="T136" s="63"/>
      <c r="U136" s="89" t="s">
        <v>258</v>
      </c>
      <c r="V136" s="62"/>
      <c r="W136" s="62"/>
      <c r="X136" s="63"/>
      <c r="Y136" s="89"/>
      <c r="Z136" s="62"/>
      <c r="AA136" s="63"/>
      <c r="AB136" s="62"/>
      <c r="AC136" s="63"/>
      <c r="AD136" s="62"/>
      <c r="AE136" s="64"/>
      <c r="AF136" s="63"/>
      <c r="AG136" s="65"/>
      <c r="AH136" s="63"/>
      <c r="AI136" s="63"/>
      <c r="AJ136" s="89" t="s">
        <v>258</v>
      </c>
      <c r="AK136" s="66"/>
      <c r="AM136" s="166"/>
      <c r="AN136" s="166"/>
      <c r="AO136" s="166"/>
      <c r="AP136" s="166"/>
      <c r="AQ136" s="166"/>
      <c r="AR136" s="166"/>
      <c r="AS136" s="166"/>
      <c r="AT136" s="166"/>
      <c r="AU136" s="166"/>
      <c r="AV136" s="166"/>
      <c r="AW136" s="166"/>
      <c r="AX136" s="166"/>
      <c r="AY136" s="166"/>
      <c r="AZ136" s="166"/>
      <c r="BA136" s="166"/>
      <c r="BB136" s="166"/>
      <c r="BC136" s="166"/>
      <c r="BD136" s="166"/>
      <c r="BE136" s="166"/>
      <c r="BF136" s="166"/>
      <c r="BG136" s="166"/>
      <c r="BH136" s="166"/>
      <c r="BI136" s="166"/>
      <c r="BJ136" s="166"/>
      <c r="BK136" s="166"/>
      <c r="BL136" s="166"/>
      <c r="BM136" s="166"/>
      <c r="BN136" s="166"/>
      <c r="BO136" s="166"/>
      <c r="BP136" s="166"/>
      <c r="BQ136" s="166"/>
      <c r="BR136" s="166"/>
      <c r="BS136" s="166"/>
      <c r="BT136" s="166"/>
      <c r="BU136" s="166"/>
      <c r="BV136" s="166"/>
      <c r="BW136" s="166"/>
      <c r="BX136" s="166"/>
      <c r="BY136" s="166"/>
      <c r="BZ136" s="166"/>
      <c r="CA136" s="166"/>
      <c r="CB136" s="166"/>
      <c r="CC136" s="166"/>
      <c r="CD136" s="166"/>
      <c r="CE136" s="166"/>
      <c r="CF136" s="166"/>
      <c r="CG136" s="166"/>
      <c r="CH136" s="166"/>
      <c r="CI136" s="166"/>
      <c r="CJ136" s="166"/>
      <c r="CK136" s="166"/>
      <c r="CL136" s="166"/>
      <c r="CM136" s="166"/>
      <c r="CN136" s="166"/>
      <c r="CO136" s="166"/>
      <c r="CP136" s="166"/>
      <c r="CQ136" s="166"/>
      <c r="CR136" s="166"/>
      <c r="CS136" s="166"/>
      <c r="CT136" s="166"/>
      <c r="CU136" s="166"/>
      <c r="CV136" s="166"/>
      <c r="CW136" s="166"/>
      <c r="CX136" s="166"/>
      <c r="CY136" s="166"/>
      <c r="CZ136" s="166"/>
      <c r="DA136" s="166"/>
      <c r="DB136" s="166"/>
      <c r="DC136" s="166"/>
      <c r="DD136" s="166"/>
      <c r="DE136" s="166"/>
    </row>
    <row r="137" spans="1:109" s="17" customFormat="1">
      <c r="A137" s="176" t="s">
        <v>115</v>
      </c>
      <c r="B137" s="177"/>
      <c r="C137" s="178"/>
      <c r="D137" s="61"/>
      <c r="E137" s="63"/>
      <c r="F137" s="63"/>
      <c r="G137" s="63"/>
      <c r="H137" s="63"/>
      <c r="I137" s="63"/>
      <c r="J137" s="63"/>
      <c r="K137" s="63"/>
      <c r="L137" s="63"/>
      <c r="M137" s="92" t="s">
        <v>118</v>
      </c>
      <c r="N137" s="63"/>
      <c r="O137" s="63"/>
      <c r="P137" s="63"/>
      <c r="Q137" s="63"/>
      <c r="R137" s="63"/>
      <c r="S137" s="63"/>
      <c r="T137" s="63"/>
      <c r="U137" s="92" t="s">
        <v>118</v>
      </c>
      <c r="V137" s="63"/>
      <c r="W137" s="63"/>
      <c r="X137" s="63"/>
      <c r="Y137" s="63"/>
      <c r="Z137" s="63"/>
      <c r="AA137" s="63"/>
      <c r="AB137" s="63"/>
      <c r="AC137" s="63"/>
      <c r="AD137" s="63"/>
      <c r="AE137" s="64"/>
      <c r="AF137" s="63"/>
      <c r="AG137" s="65"/>
      <c r="AH137" s="63"/>
      <c r="AI137" s="63"/>
      <c r="AJ137" s="92" t="s">
        <v>118</v>
      </c>
      <c r="AK137" s="66"/>
      <c r="AM137" s="164"/>
      <c r="AN137" s="164"/>
      <c r="AO137" s="164"/>
      <c r="AP137" s="164"/>
      <c r="AQ137" s="164"/>
      <c r="AR137" s="164"/>
      <c r="AS137" s="164"/>
      <c r="AT137" s="164"/>
      <c r="AU137" s="164"/>
      <c r="AV137" s="164"/>
      <c r="AW137" s="164"/>
      <c r="AX137" s="164"/>
      <c r="AY137" s="164"/>
      <c r="AZ137" s="164"/>
      <c r="BA137" s="164"/>
      <c r="BB137" s="164"/>
      <c r="BC137" s="164"/>
      <c r="BD137" s="164"/>
      <c r="BE137" s="164"/>
      <c r="BF137" s="164"/>
      <c r="BG137" s="164"/>
      <c r="BH137" s="164"/>
      <c r="BI137" s="164"/>
      <c r="BJ137" s="164"/>
      <c r="BK137" s="164"/>
      <c r="BL137" s="164"/>
      <c r="BM137" s="164"/>
      <c r="BN137" s="164"/>
      <c r="BO137" s="164"/>
      <c r="BP137" s="164"/>
      <c r="BQ137" s="164"/>
      <c r="BR137" s="164"/>
      <c r="BS137" s="164"/>
      <c r="BT137" s="164"/>
      <c r="BU137" s="164"/>
      <c r="BV137" s="164"/>
      <c r="BW137" s="164"/>
      <c r="BX137" s="164"/>
      <c r="BY137" s="164"/>
      <c r="BZ137" s="164"/>
      <c r="CA137" s="164"/>
      <c r="CB137" s="164"/>
      <c r="CC137" s="164"/>
      <c r="CD137" s="164"/>
      <c r="CE137" s="164"/>
      <c r="CF137" s="164"/>
      <c r="CG137" s="164"/>
      <c r="CH137" s="164"/>
      <c r="CI137" s="164"/>
      <c r="CJ137" s="164"/>
      <c r="CK137" s="164"/>
      <c r="CL137" s="164"/>
      <c r="CM137" s="164"/>
      <c r="CN137" s="164"/>
      <c r="CO137" s="164"/>
      <c r="CP137" s="164"/>
      <c r="CQ137" s="164"/>
      <c r="CR137" s="164"/>
      <c r="CS137" s="164"/>
      <c r="CT137" s="164"/>
      <c r="CU137" s="164"/>
      <c r="CV137" s="164"/>
      <c r="CW137" s="164"/>
      <c r="CX137" s="164"/>
      <c r="CY137" s="164"/>
      <c r="CZ137" s="164"/>
      <c r="DA137" s="164"/>
      <c r="DB137" s="164"/>
      <c r="DC137" s="164"/>
      <c r="DD137" s="164"/>
      <c r="DE137" s="164"/>
    </row>
    <row r="138" spans="1:109" s="19" customFormat="1" ht="26.25" thickBot="1">
      <c r="A138" s="179" t="s">
        <v>116</v>
      </c>
      <c r="B138" s="180"/>
      <c r="C138" s="181"/>
      <c r="D138" s="67"/>
      <c r="E138" s="36"/>
      <c r="F138" s="68"/>
      <c r="G138" s="69"/>
      <c r="H138" s="69"/>
      <c r="I138" s="68"/>
      <c r="J138" s="69"/>
      <c r="K138" s="68"/>
      <c r="L138" s="69"/>
      <c r="M138" s="91" t="s">
        <v>246</v>
      </c>
      <c r="N138" s="69"/>
      <c r="O138" s="68"/>
      <c r="P138" s="68"/>
      <c r="Q138" s="69"/>
      <c r="R138" s="68"/>
      <c r="S138" s="69"/>
      <c r="T138" s="69"/>
      <c r="U138" s="91" t="s">
        <v>246</v>
      </c>
      <c r="V138" s="68"/>
      <c r="W138" s="68"/>
      <c r="X138" s="69"/>
      <c r="Y138" s="36"/>
      <c r="Z138" s="68"/>
      <c r="AA138" s="69"/>
      <c r="AB138" s="68"/>
      <c r="AC138" s="69"/>
      <c r="AD138" s="68"/>
      <c r="AE138" s="70"/>
      <c r="AF138" s="69"/>
      <c r="AG138" s="71"/>
      <c r="AH138" s="69"/>
      <c r="AI138" s="69"/>
      <c r="AJ138" s="91" t="s">
        <v>246</v>
      </c>
      <c r="AK138" s="72"/>
      <c r="AL138" s="17"/>
      <c r="AM138" s="164"/>
      <c r="AN138" s="164"/>
      <c r="AO138" s="164"/>
      <c r="AP138" s="164"/>
      <c r="AQ138" s="164"/>
      <c r="AR138" s="164"/>
      <c r="AS138" s="164"/>
      <c r="AT138" s="164"/>
      <c r="AU138" s="164"/>
      <c r="AV138" s="164"/>
      <c r="AW138" s="164"/>
      <c r="AX138" s="164"/>
      <c r="AY138" s="164"/>
      <c r="AZ138" s="164"/>
      <c r="BA138" s="164"/>
      <c r="BB138" s="164"/>
      <c r="BC138" s="164"/>
      <c r="BD138" s="164"/>
      <c r="BE138" s="164"/>
      <c r="BF138" s="164"/>
      <c r="BG138" s="164"/>
      <c r="BH138" s="164"/>
      <c r="BI138" s="164"/>
      <c r="BJ138" s="164"/>
      <c r="BK138" s="164"/>
      <c r="BL138" s="164"/>
      <c r="BM138" s="164"/>
      <c r="BN138" s="164"/>
      <c r="BO138" s="164"/>
      <c r="BP138" s="164"/>
      <c r="BQ138" s="164"/>
      <c r="BR138" s="164"/>
      <c r="BS138" s="164"/>
      <c r="BT138" s="164"/>
      <c r="BU138" s="164"/>
      <c r="BV138" s="164"/>
      <c r="BW138" s="164"/>
      <c r="BX138" s="164"/>
      <c r="BY138" s="164"/>
      <c r="BZ138" s="164"/>
      <c r="CA138" s="164"/>
      <c r="CB138" s="164"/>
      <c r="CC138" s="164"/>
      <c r="CD138" s="164"/>
      <c r="CE138" s="164"/>
      <c r="CF138" s="164"/>
      <c r="CG138" s="164"/>
      <c r="CH138" s="164"/>
      <c r="CI138" s="164"/>
      <c r="CJ138" s="164"/>
      <c r="CK138" s="164"/>
      <c r="CL138" s="164"/>
      <c r="CM138" s="164"/>
      <c r="CN138" s="164"/>
      <c r="CO138" s="164"/>
      <c r="CP138" s="164"/>
      <c r="CQ138" s="164"/>
      <c r="CR138" s="164"/>
      <c r="CS138" s="164"/>
      <c r="CT138" s="164"/>
      <c r="CU138" s="164"/>
      <c r="CV138" s="164"/>
      <c r="CW138" s="164"/>
      <c r="CX138" s="164"/>
      <c r="CY138" s="164"/>
      <c r="CZ138" s="164"/>
      <c r="DA138" s="164"/>
      <c r="DB138" s="164"/>
      <c r="DC138" s="164"/>
      <c r="DD138" s="164"/>
      <c r="DE138" s="164"/>
    </row>
    <row r="139" spans="1:109" s="18" customFormat="1">
      <c r="A139" s="20" t="s">
        <v>125</v>
      </c>
      <c r="B139" s="21">
        <v>40408</v>
      </c>
      <c r="C139" s="33" t="s">
        <v>36</v>
      </c>
      <c r="D139" s="73" t="s">
        <v>72</v>
      </c>
      <c r="E139" s="74">
        <v>4</v>
      </c>
      <c r="F139" s="74">
        <v>1.2</v>
      </c>
      <c r="G139" s="74">
        <v>57.6</v>
      </c>
      <c r="H139" s="74" t="s">
        <v>132</v>
      </c>
      <c r="I139" s="75" t="s">
        <v>74</v>
      </c>
      <c r="J139" s="75" t="s">
        <v>72</v>
      </c>
      <c r="K139" s="75">
        <v>303</v>
      </c>
      <c r="L139" s="75">
        <v>0.43</v>
      </c>
      <c r="M139" s="75">
        <v>0.05</v>
      </c>
      <c r="N139" s="75" t="s">
        <v>40</v>
      </c>
      <c r="O139" s="75">
        <v>1.2</v>
      </c>
      <c r="P139" s="75">
        <v>6</v>
      </c>
      <c r="Q139" s="75"/>
      <c r="R139" s="75">
        <v>4.4000000000000004</v>
      </c>
      <c r="S139" s="75">
        <v>1.4999999999999999E-2</v>
      </c>
      <c r="T139" s="75">
        <v>252</v>
      </c>
      <c r="U139" s="75">
        <v>1.8</v>
      </c>
      <c r="V139" s="76">
        <v>2</v>
      </c>
      <c r="W139" s="76">
        <v>11.7</v>
      </c>
      <c r="X139" s="76">
        <v>62.7</v>
      </c>
      <c r="Y139" s="76">
        <v>0.43</v>
      </c>
      <c r="Z139" s="76">
        <v>0.7</v>
      </c>
      <c r="AA139" s="76">
        <v>468</v>
      </c>
      <c r="AB139" s="76">
        <v>0.5</v>
      </c>
      <c r="AC139" s="76">
        <v>5050</v>
      </c>
      <c r="AD139" s="76" t="s">
        <v>74</v>
      </c>
      <c r="AE139" s="77">
        <v>1040</v>
      </c>
      <c r="AF139" s="76" t="s">
        <v>133</v>
      </c>
      <c r="AG139" s="78">
        <v>0.03</v>
      </c>
      <c r="AH139" s="79">
        <v>46.2</v>
      </c>
      <c r="AI139" s="79" t="s">
        <v>134</v>
      </c>
      <c r="AJ139" s="79">
        <v>875</v>
      </c>
      <c r="AK139" s="80" t="s">
        <v>40</v>
      </c>
      <c r="AL139" s="17"/>
      <c r="AM139" s="164"/>
      <c r="AN139" s="164"/>
      <c r="AO139" s="164"/>
      <c r="AP139" s="164"/>
      <c r="AQ139" s="164"/>
      <c r="AR139" s="164"/>
      <c r="AS139" s="164"/>
      <c r="AT139" s="164"/>
      <c r="AU139" s="164"/>
      <c r="AV139" s="164"/>
      <c r="AW139" s="164"/>
      <c r="AX139" s="164"/>
      <c r="AY139" s="164"/>
      <c r="AZ139" s="164"/>
      <c r="BA139" s="164"/>
      <c r="BB139" s="164"/>
      <c r="BC139" s="164"/>
      <c r="BD139" s="164"/>
      <c r="BE139" s="164"/>
      <c r="BF139" s="164"/>
      <c r="BG139" s="164"/>
      <c r="BH139" s="164"/>
      <c r="BI139" s="164"/>
      <c r="BJ139" s="164"/>
      <c r="BK139" s="164"/>
      <c r="BL139" s="164"/>
      <c r="BM139" s="164"/>
      <c r="BN139" s="164"/>
      <c r="BO139" s="164"/>
      <c r="BP139" s="164"/>
      <c r="BQ139" s="164"/>
      <c r="BR139" s="164"/>
      <c r="BS139" s="164"/>
      <c r="BT139" s="164"/>
      <c r="BU139" s="164"/>
      <c r="BV139" s="164"/>
      <c r="BW139" s="164"/>
      <c r="BX139" s="164"/>
      <c r="BY139" s="164"/>
      <c r="BZ139" s="164"/>
      <c r="CA139" s="164"/>
      <c r="CB139" s="164"/>
      <c r="CC139" s="164"/>
      <c r="CD139" s="164"/>
      <c r="CE139" s="164"/>
      <c r="CF139" s="164"/>
      <c r="CG139" s="164"/>
      <c r="CH139" s="164"/>
      <c r="CI139" s="164"/>
      <c r="CJ139" s="164"/>
      <c r="CK139" s="164"/>
      <c r="CL139" s="164"/>
      <c r="CM139" s="164"/>
      <c r="CN139" s="164"/>
      <c r="CO139" s="164"/>
      <c r="CP139" s="164"/>
      <c r="CQ139" s="164"/>
      <c r="CR139" s="164"/>
      <c r="CS139" s="164"/>
      <c r="CT139" s="164"/>
      <c r="CU139" s="164"/>
      <c r="CV139" s="164"/>
      <c r="CW139" s="164"/>
      <c r="CX139" s="164"/>
      <c r="CY139" s="164"/>
      <c r="CZ139" s="164"/>
      <c r="DA139" s="164"/>
      <c r="DB139" s="164"/>
      <c r="DC139" s="164"/>
      <c r="DD139" s="164"/>
      <c r="DE139" s="164"/>
    </row>
    <row r="140" spans="1:109" s="18" customFormat="1">
      <c r="A140" s="35" t="s">
        <v>125</v>
      </c>
      <c r="B140" s="23">
        <v>40408</v>
      </c>
      <c r="C140" s="34" t="s">
        <v>43</v>
      </c>
      <c r="D140" s="81" t="s">
        <v>72</v>
      </c>
      <c r="E140" s="82">
        <v>6</v>
      </c>
      <c r="F140" s="82">
        <v>1.1000000000000001</v>
      </c>
      <c r="G140" s="82">
        <v>57.8</v>
      </c>
      <c r="H140" s="82" t="s">
        <v>132</v>
      </c>
      <c r="I140" s="83" t="s">
        <v>74</v>
      </c>
      <c r="J140" s="83" t="s">
        <v>72</v>
      </c>
      <c r="K140" s="83">
        <v>297</v>
      </c>
      <c r="L140" s="83">
        <v>0.44</v>
      </c>
      <c r="M140" s="83">
        <v>0.06</v>
      </c>
      <c r="N140" s="83" t="s">
        <v>40</v>
      </c>
      <c r="O140" s="83">
        <v>2</v>
      </c>
      <c r="P140" s="83">
        <v>9</v>
      </c>
      <c r="Q140" s="83"/>
      <c r="R140" s="83">
        <v>4.5</v>
      </c>
      <c r="S140" s="83">
        <v>1.6E-2</v>
      </c>
      <c r="T140" s="83">
        <v>254</v>
      </c>
      <c r="U140" s="83">
        <v>4.4000000000000004</v>
      </c>
      <c r="V140" s="84">
        <v>2</v>
      </c>
      <c r="W140" s="84">
        <v>11.7</v>
      </c>
      <c r="X140" s="84">
        <v>60.7</v>
      </c>
      <c r="Y140" s="84">
        <v>1.1299999999999999</v>
      </c>
      <c r="Z140" s="84">
        <v>0.8</v>
      </c>
      <c r="AA140" s="84">
        <v>465</v>
      </c>
      <c r="AB140" s="84">
        <v>0.5</v>
      </c>
      <c r="AC140" s="84">
        <v>4930</v>
      </c>
      <c r="AD140" s="84">
        <v>0.37</v>
      </c>
      <c r="AE140" s="85">
        <v>1030</v>
      </c>
      <c r="AF140" s="84" t="s">
        <v>133</v>
      </c>
      <c r="AG140" s="86">
        <v>0.04</v>
      </c>
      <c r="AH140" s="87">
        <v>45.4</v>
      </c>
      <c r="AI140" s="87" t="s">
        <v>134</v>
      </c>
      <c r="AJ140" s="87">
        <v>838</v>
      </c>
      <c r="AK140" s="88" t="s">
        <v>40</v>
      </c>
      <c r="AL140" s="17"/>
      <c r="AM140" s="164"/>
      <c r="AN140" s="164"/>
      <c r="AO140" s="164"/>
      <c r="AP140" s="164"/>
      <c r="AQ140" s="164"/>
      <c r="AR140" s="164"/>
      <c r="AS140" s="164"/>
      <c r="AT140" s="164"/>
      <c r="AU140" s="164"/>
      <c r="AV140" s="164"/>
      <c r="AW140" s="164"/>
      <c r="AX140" s="164"/>
      <c r="AY140" s="164"/>
      <c r="AZ140" s="164"/>
      <c r="BA140" s="164"/>
      <c r="BB140" s="164"/>
      <c r="BC140" s="164"/>
      <c r="BD140" s="164"/>
      <c r="BE140" s="164"/>
      <c r="BF140" s="164"/>
      <c r="BG140" s="164"/>
      <c r="BH140" s="164"/>
      <c r="BI140" s="164"/>
      <c r="BJ140" s="164"/>
      <c r="BK140" s="164"/>
      <c r="BL140" s="164"/>
      <c r="BM140" s="164"/>
      <c r="BN140" s="164"/>
      <c r="BO140" s="164"/>
      <c r="BP140" s="164"/>
      <c r="BQ140" s="164"/>
      <c r="BR140" s="164"/>
      <c r="BS140" s="164"/>
      <c r="BT140" s="164"/>
      <c r="BU140" s="164"/>
      <c r="BV140" s="164"/>
      <c r="BW140" s="164"/>
      <c r="BX140" s="164"/>
      <c r="BY140" s="164"/>
      <c r="BZ140" s="164"/>
      <c r="CA140" s="164"/>
      <c r="CB140" s="164"/>
      <c r="CC140" s="164"/>
      <c r="CD140" s="164"/>
      <c r="CE140" s="164"/>
      <c r="CF140" s="164"/>
      <c r="CG140" s="164"/>
      <c r="CH140" s="164"/>
      <c r="CI140" s="164"/>
      <c r="CJ140" s="164"/>
      <c r="CK140" s="164"/>
      <c r="CL140" s="164"/>
      <c r="CM140" s="164"/>
      <c r="CN140" s="164"/>
      <c r="CO140" s="164"/>
      <c r="CP140" s="164"/>
      <c r="CQ140" s="164"/>
      <c r="CR140" s="164"/>
      <c r="CS140" s="164"/>
      <c r="CT140" s="164"/>
      <c r="CU140" s="164"/>
      <c r="CV140" s="164"/>
      <c r="CW140" s="164"/>
      <c r="CX140" s="164"/>
      <c r="CY140" s="164"/>
      <c r="CZ140" s="164"/>
      <c r="DA140" s="164"/>
      <c r="DB140" s="164"/>
      <c r="DC140" s="164"/>
      <c r="DD140" s="164"/>
      <c r="DE140" s="164"/>
    </row>
    <row r="141" spans="1:109" s="16" customFormat="1">
      <c r="A141" s="182" t="s">
        <v>46</v>
      </c>
      <c r="B141" s="183"/>
      <c r="C141" s="184"/>
      <c r="D141" s="58" t="str">
        <f>IFERROR((((2*(ABS((D139-D140))))/(D140+D139))*100),Refs!$C$9)</f>
        <v>N/A</v>
      </c>
      <c r="E141" s="59">
        <f>IFERROR((((2*(ABS((E139-E140))))/(E140+E139))*100),Refs!$C$9)</f>
        <v>40</v>
      </c>
      <c r="F141" s="59">
        <f>IFERROR((((2*(ABS((F139-F140))))/(F140+F139))*100),Refs!$C$9)</f>
        <v>8.6956521739130324</v>
      </c>
      <c r="G141" s="59">
        <f>IFERROR((((2*(ABS((G139-G140))))/(G140+G139))*100),Refs!$C$9)</f>
        <v>0.34662045060657842</v>
      </c>
      <c r="H141" s="59" t="str">
        <f>IFERROR((((2*(ABS((H139-H140))))/(H140+H139))*100),Refs!$C$9)</f>
        <v>N/A</v>
      </c>
      <c r="I141" s="59" t="str">
        <f>IFERROR((((2*(ABS((I139-I140))))/(I140+I139))*100),Refs!$C$9)</f>
        <v>N/A</v>
      </c>
      <c r="J141" s="59" t="str">
        <f>IFERROR((((2*(ABS((J139-J140))))/(J140+J139))*100),Refs!$C$9)</f>
        <v>N/A</v>
      </c>
      <c r="K141" s="59">
        <f>IFERROR((((2*(ABS((K139-K140))))/(K140+K139))*100),Refs!$C$9)</f>
        <v>2</v>
      </c>
      <c r="L141" s="59">
        <f>IFERROR((((2*(ABS((L139-L140))))/(L140+L139))*100),Refs!$C$9)</f>
        <v>2.2988505747126458</v>
      </c>
      <c r="M141" s="59">
        <f>IFERROR((((2*(ABS((M139-M140))))/(M140+M139))*100),Refs!$C$9)</f>
        <v>18.181818181818173</v>
      </c>
      <c r="N141" s="59" t="str">
        <f>IFERROR((((2*(ABS((N139-N140))))/(N140+N139))*100),Refs!$C$9)</f>
        <v>N/A</v>
      </c>
      <c r="O141" s="59">
        <f>IFERROR((((2*(ABS((O139-O140))))/(O140+O139))*100),Refs!$C$9)</f>
        <v>50</v>
      </c>
      <c r="P141" s="59">
        <f>IFERROR((((2*(ABS((P139-P140))))/(P140+P139))*100),Refs!$C$9)</f>
        <v>40</v>
      </c>
      <c r="Q141" s="59" t="str">
        <f>IFERROR((((2*(ABS((Q139-Q140))))/(Q140+Q139))*100),Refs!$C$9)</f>
        <v>N/A</v>
      </c>
      <c r="R141" s="59">
        <f>IFERROR((((2*(ABS((R139-R140))))/(R140+R139))*100),Refs!$C$9)</f>
        <v>2.2471910112359472</v>
      </c>
      <c r="S141" s="59">
        <f>IFERROR((((2*(ABS((S139-S140))))/(S140+S139))*100),Refs!$C$9)</f>
        <v>6.4516129032258114</v>
      </c>
      <c r="T141" s="59">
        <f>IFERROR((((2*(ABS((T139-T140))))/(T140+T139))*100),Refs!$C$9)</f>
        <v>0.79051383399209485</v>
      </c>
      <c r="U141" s="59">
        <f>IFERROR((((2*(ABS((U139-U140))))/(U140+U139))*100),Refs!$C$9)</f>
        <v>83.870967741935502</v>
      </c>
      <c r="V141" s="59">
        <f>IFERROR((((2*(ABS((V139-V140))))/(V140+V139))*100),Refs!$C$9)</f>
        <v>0</v>
      </c>
      <c r="W141" s="59">
        <f>IFERROR((((2*(ABS((W139-W140))))/(W140+W139))*100),Refs!$C$9)</f>
        <v>0</v>
      </c>
      <c r="X141" s="59">
        <f>IFERROR((((2*(ABS((X139-X140))))/(X140+X139))*100),Refs!$C$9)</f>
        <v>3.2414910858995136</v>
      </c>
      <c r="Y141" s="59">
        <f>IFERROR((((2*(ABS((Y139-Y140))))/(Y140+Y139))*100),Refs!$C$9)</f>
        <v>89.743589743589752</v>
      </c>
      <c r="Z141" s="59">
        <f>IFERROR((((2*(ABS((Z139-Z140))))/(Z140+Z139))*100),Refs!$C$9)</f>
        <v>13.333333333333345</v>
      </c>
      <c r="AA141" s="59">
        <f>IFERROR((((2*(ABS((AA139-AA140))))/(AA140+AA139))*100),Refs!$C$9)</f>
        <v>0.64308681672025725</v>
      </c>
      <c r="AB141" s="59">
        <f>IFERROR((((2*(ABS((AB139-AB140))))/(AB140+AB139))*100),Refs!$C$9)</f>
        <v>0</v>
      </c>
      <c r="AC141" s="59">
        <f>IFERROR((((2*(ABS((AC139-AC140))))/(AC140+AC139))*100),Refs!$C$9)</f>
        <v>2.4048096192384771</v>
      </c>
      <c r="AD141" s="59" t="str">
        <f>IFERROR((((2*(ABS((AD139-AD140))))/(AD140+AD139))*100),Refs!$C$9)</f>
        <v>N/A</v>
      </c>
      <c r="AE141" s="59">
        <f>IFERROR((((2*(ABS((AE139-AE140))))/(AE140+AE139))*100),Refs!$C$9)</f>
        <v>0.96618357487922701</v>
      </c>
      <c r="AF141" s="59" t="str">
        <f>IFERROR((((2*(ABS((AF139-AF140))))/(AF140+AF139))*100),Refs!$C$9)</f>
        <v>N/A</v>
      </c>
      <c r="AG141" s="59">
        <f>IFERROR((((2*(ABS((AG139-AG140))))/(AG140+AG139))*100),Refs!$C$9)</f>
        <v>28.571428571428577</v>
      </c>
      <c r="AH141" s="59">
        <f>IFERROR((((2*(ABS((AH139-AH140))))/(AH140+AH139))*100),Refs!$C$9)</f>
        <v>1.7467248908297035</v>
      </c>
      <c r="AI141" s="59" t="str">
        <f>IFERROR((((2*(ABS((AI139-AI140))))/(AI140+AI139))*100),Refs!$C$9)</f>
        <v>N/A</v>
      </c>
      <c r="AJ141" s="59">
        <f>IFERROR((((2*(ABS((AJ139-AJ140))))/(AJ140+AJ139))*100),Refs!$C$9)</f>
        <v>4.3199065966141275</v>
      </c>
      <c r="AK141" s="60" t="str">
        <f>IFERROR((((2*(ABS((AK139-AK140))))/(AK140+AK139))*100),Refs!$C$9)</f>
        <v>N/A</v>
      </c>
      <c r="AL141" s="1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  <c r="BR141" s="165"/>
      <c r="BS141" s="165"/>
      <c r="BT141" s="165"/>
      <c r="BU141" s="165"/>
      <c r="BV141" s="165"/>
      <c r="BW141" s="165"/>
      <c r="BX141" s="165"/>
      <c r="BY141" s="165"/>
      <c r="BZ141" s="165"/>
      <c r="CA141" s="165"/>
      <c r="CB141" s="165"/>
      <c r="CC141" s="165"/>
      <c r="CD141" s="165"/>
      <c r="CE141" s="165"/>
      <c r="CF141" s="165"/>
      <c r="CG141" s="165"/>
      <c r="CH141" s="165"/>
      <c r="CI141" s="165"/>
      <c r="CJ141" s="165"/>
      <c r="CK141" s="165"/>
      <c r="CL141" s="165"/>
      <c r="CM141" s="165"/>
      <c r="CN141" s="165"/>
      <c r="CO141" s="165"/>
      <c r="CP141" s="165"/>
      <c r="CQ141" s="165"/>
      <c r="CR141" s="165"/>
      <c r="CS141" s="165"/>
      <c r="CT141" s="165"/>
      <c r="CU141" s="165"/>
      <c r="CV141" s="165"/>
      <c r="CW141" s="165"/>
      <c r="CX141" s="165"/>
      <c r="CY141" s="165"/>
      <c r="CZ141" s="165"/>
      <c r="DA141" s="165"/>
      <c r="DB141" s="165"/>
      <c r="DC141" s="165"/>
      <c r="DD141" s="165"/>
      <c r="DE141" s="165"/>
    </row>
    <row r="142" spans="1:109" s="30" customFormat="1" ht="153">
      <c r="A142" s="176" t="s">
        <v>114</v>
      </c>
      <c r="B142" s="177"/>
      <c r="C142" s="178"/>
      <c r="D142" s="61"/>
      <c r="E142" s="26"/>
      <c r="F142" s="62"/>
      <c r="G142" s="63"/>
      <c r="H142" s="63"/>
      <c r="I142" s="62"/>
      <c r="J142" s="63"/>
      <c r="K142" s="62"/>
      <c r="L142" s="63"/>
      <c r="M142" s="63"/>
      <c r="N142" s="63"/>
      <c r="O142" s="26" t="s">
        <v>261</v>
      </c>
      <c r="P142" s="62"/>
      <c r="Q142" s="63"/>
      <c r="R142" s="62"/>
      <c r="S142" s="63"/>
      <c r="T142" s="63"/>
      <c r="U142" s="89" t="s">
        <v>257</v>
      </c>
      <c r="V142" s="62"/>
      <c r="W142" s="62"/>
      <c r="X142" s="63"/>
      <c r="Y142" s="89" t="s">
        <v>244</v>
      </c>
      <c r="Z142" s="62"/>
      <c r="AA142" s="63"/>
      <c r="AB142" s="62"/>
      <c r="AC142" s="63"/>
      <c r="AD142" s="62"/>
      <c r="AE142" s="64"/>
      <c r="AF142" s="63"/>
      <c r="AG142" s="65"/>
      <c r="AH142" s="63"/>
      <c r="AI142" s="63"/>
      <c r="AJ142" s="63"/>
      <c r="AK142" s="66"/>
      <c r="AM142" s="166"/>
      <c r="AN142" s="166"/>
      <c r="AO142" s="166"/>
      <c r="AP142" s="166"/>
      <c r="AQ142" s="166"/>
      <c r="AR142" s="166"/>
      <c r="AS142" s="166"/>
      <c r="AT142" s="166"/>
      <c r="AU142" s="166"/>
      <c r="AV142" s="166"/>
      <c r="AW142" s="166"/>
      <c r="AX142" s="166"/>
      <c r="AY142" s="166"/>
      <c r="AZ142" s="166"/>
      <c r="BA142" s="166"/>
      <c r="BB142" s="166"/>
      <c r="BC142" s="166"/>
      <c r="BD142" s="166"/>
      <c r="BE142" s="166"/>
      <c r="BF142" s="166"/>
      <c r="BG142" s="166"/>
      <c r="BH142" s="166"/>
      <c r="BI142" s="166"/>
      <c r="BJ142" s="166"/>
      <c r="BK142" s="166"/>
      <c r="BL142" s="166"/>
      <c r="BM142" s="166"/>
      <c r="BN142" s="166"/>
      <c r="BO142" s="166"/>
      <c r="BP142" s="166"/>
      <c r="BQ142" s="166"/>
      <c r="BR142" s="166"/>
      <c r="BS142" s="166"/>
      <c r="BT142" s="166"/>
      <c r="BU142" s="166"/>
      <c r="BV142" s="166"/>
      <c r="BW142" s="166"/>
      <c r="BX142" s="166"/>
      <c r="BY142" s="166"/>
      <c r="BZ142" s="166"/>
      <c r="CA142" s="166"/>
      <c r="CB142" s="166"/>
      <c r="CC142" s="166"/>
      <c r="CD142" s="166"/>
      <c r="CE142" s="166"/>
      <c r="CF142" s="166"/>
      <c r="CG142" s="166"/>
      <c r="CH142" s="166"/>
      <c r="CI142" s="166"/>
      <c r="CJ142" s="166"/>
      <c r="CK142" s="166"/>
      <c r="CL142" s="166"/>
      <c r="CM142" s="166"/>
      <c r="CN142" s="166"/>
      <c r="CO142" s="166"/>
      <c r="CP142" s="166"/>
      <c r="CQ142" s="166"/>
      <c r="CR142" s="166"/>
      <c r="CS142" s="166"/>
      <c r="CT142" s="166"/>
      <c r="CU142" s="166"/>
      <c r="CV142" s="166"/>
      <c r="CW142" s="166"/>
      <c r="CX142" s="166"/>
      <c r="CY142" s="166"/>
      <c r="CZ142" s="166"/>
      <c r="DA142" s="166"/>
      <c r="DB142" s="166"/>
      <c r="DC142" s="166"/>
      <c r="DD142" s="166"/>
      <c r="DE142" s="166"/>
    </row>
    <row r="143" spans="1:109" s="17" customFormat="1">
      <c r="A143" s="176" t="s">
        <v>115</v>
      </c>
      <c r="B143" s="177"/>
      <c r="C143" s="178"/>
      <c r="D143" s="61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92" t="s">
        <v>118</v>
      </c>
      <c r="P143" s="63"/>
      <c r="Q143" s="63"/>
      <c r="R143" s="63"/>
      <c r="S143" s="63"/>
      <c r="T143" s="63"/>
      <c r="U143" s="90" t="s">
        <v>118</v>
      </c>
      <c r="V143" s="63"/>
      <c r="W143" s="63"/>
      <c r="X143" s="63"/>
      <c r="Y143" s="90" t="s">
        <v>118</v>
      </c>
      <c r="Z143" s="63"/>
      <c r="AA143" s="63"/>
      <c r="AB143" s="63"/>
      <c r="AC143" s="63"/>
      <c r="AD143" s="63"/>
      <c r="AE143" s="64"/>
      <c r="AF143" s="63"/>
      <c r="AG143" s="65"/>
      <c r="AH143" s="63"/>
      <c r="AI143" s="63"/>
      <c r="AJ143" s="63"/>
      <c r="AK143" s="66"/>
      <c r="AM143" s="164"/>
      <c r="AN143" s="164"/>
      <c r="AO143" s="164"/>
      <c r="AP143" s="164"/>
      <c r="AQ143" s="164"/>
      <c r="AR143" s="164"/>
      <c r="AS143" s="164"/>
      <c r="AT143" s="164"/>
      <c r="AU143" s="164"/>
      <c r="AV143" s="164"/>
      <c r="AW143" s="164"/>
      <c r="AX143" s="164"/>
      <c r="AY143" s="164"/>
      <c r="AZ143" s="164"/>
      <c r="BA143" s="164"/>
      <c r="BB143" s="164"/>
      <c r="BC143" s="164"/>
      <c r="BD143" s="164"/>
      <c r="BE143" s="164"/>
      <c r="BF143" s="164"/>
      <c r="BG143" s="164"/>
      <c r="BH143" s="164"/>
      <c r="BI143" s="164"/>
      <c r="BJ143" s="164"/>
      <c r="BK143" s="164"/>
      <c r="BL143" s="164"/>
      <c r="BM143" s="164"/>
      <c r="BN143" s="164"/>
      <c r="BO143" s="164"/>
      <c r="BP143" s="164"/>
      <c r="BQ143" s="164"/>
      <c r="BR143" s="164"/>
      <c r="BS143" s="164"/>
      <c r="BT143" s="164"/>
      <c r="BU143" s="164"/>
      <c r="BV143" s="164"/>
      <c r="BW143" s="164"/>
      <c r="BX143" s="164"/>
      <c r="BY143" s="164"/>
      <c r="BZ143" s="164"/>
      <c r="CA143" s="164"/>
      <c r="CB143" s="164"/>
      <c r="CC143" s="164"/>
      <c r="CD143" s="164"/>
      <c r="CE143" s="164"/>
      <c r="CF143" s="164"/>
      <c r="CG143" s="164"/>
      <c r="CH143" s="164"/>
      <c r="CI143" s="164"/>
      <c r="CJ143" s="164"/>
      <c r="CK143" s="164"/>
      <c r="CL143" s="164"/>
      <c r="CM143" s="164"/>
      <c r="CN143" s="164"/>
      <c r="CO143" s="164"/>
      <c r="CP143" s="164"/>
      <c r="CQ143" s="164"/>
      <c r="CR143" s="164"/>
      <c r="CS143" s="164"/>
      <c r="CT143" s="164"/>
      <c r="CU143" s="164"/>
      <c r="CV143" s="164"/>
      <c r="CW143" s="164"/>
      <c r="CX143" s="164"/>
      <c r="CY143" s="164"/>
      <c r="CZ143" s="164"/>
      <c r="DA143" s="164"/>
      <c r="DB143" s="164"/>
      <c r="DC143" s="164"/>
      <c r="DD143" s="164"/>
      <c r="DE143" s="164"/>
    </row>
    <row r="144" spans="1:109" s="19" customFormat="1" ht="26.25" thickBot="1">
      <c r="A144" s="179" t="s">
        <v>116</v>
      </c>
      <c r="B144" s="180"/>
      <c r="C144" s="181"/>
      <c r="D144" s="67"/>
      <c r="E144" s="68"/>
      <c r="F144" s="68"/>
      <c r="G144" s="69"/>
      <c r="H144" s="69"/>
      <c r="I144" s="68"/>
      <c r="J144" s="69"/>
      <c r="K144" s="68"/>
      <c r="L144" s="69"/>
      <c r="M144" s="69"/>
      <c r="N144" s="69"/>
      <c r="O144" s="36" t="s">
        <v>130</v>
      </c>
      <c r="P144" s="68"/>
      <c r="Q144" s="69"/>
      <c r="R144" s="68"/>
      <c r="S144" s="69"/>
      <c r="T144" s="69"/>
      <c r="U144" s="91" t="s">
        <v>130</v>
      </c>
      <c r="V144" s="68"/>
      <c r="W144" s="68"/>
      <c r="X144" s="69"/>
      <c r="Y144" s="91" t="s">
        <v>130</v>
      </c>
      <c r="Z144" s="68"/>
      <c r="AA144" s="69"/>
      <c r="AB144" s="68"/>
      <c r="AC144" s="69"/>
      <c r="AD144" s="68"/>
      <c r="AE144" s="70"/>
      <c r="AF144" s="69"/>
      <c r="AG144" s="71"/>
      <c r="AH144" s="69"/>
      <c r="AI144" s="69"/>
      <c r="AJ144" s="69"/>
      <c r="AK144" s="72"/>
      <c r="AL144" s="17"/>
      <c r="AM144" s="164"/>
      <c r="AN144" s="164"/>
      <c r="AO144" s="164"/>
      <c r="AP144" s="164"/>
      <c r="AQ144" s="164"/>
      <c r="AR144" s="164"/>
      <c r="AS144" s="164"/>
      <c r="AT144" s="164"/>
      <c r="AU144" s="164"/>
      <c r="AV144" s="164"/>
      <c r="AW144" s="164"/>
      <c r="AX144" s="164"/>
      <c r="AY144" s="164"/>
      <c r="AZ144" s="164"/>
      <c r="BA144" s="164"/>
      <c r="BB144" s="164"/>
      <c r="BC144" s="164"/>
      <c r="BD144" s="164"/>
      <c r="BE144" s="164"/>
      <c r="BF144" s="164"/>
      <c r="BG144" s="164"/>
      <c r="BH144" s="164"/>
      <c r="BI144" s="164"/>
      <c r="BJ144" s="164"/>
      <c r="BK144" s="164"/>
      <c r="BL144" s="164"/>
      <c r="BM144" s="164"/>
      <c r="BN144" s="164"/>
      <c r="BO144" s="164"/>
      <c r="BP144" s="164"/>
      <c r="BQ144" s="164"/>
      <c r="BR144" s="164"/>
      <c r="BS144" s="164"/>
      <c r="BT144" s="164"/>
      <c r="BU144" s="164"/>
      <c r="BV144" s="164"/>
      <c r="BW144" s="164"/>
      <c r="BX144" s="164"/>
      <c r="BY144" s="164"/>
      <c r="BZ144" s="164"/>
      <c r="CA144" s="164"/>
      <c r="CB144" s="164"/>
      <c r="CC144" s="164"/>
      <c r="CD144" s="164"/>
      <c r="CE144" s="164"/>
      <c r="CF144" s="164"/>
      <c r="CG144" s="164"/>
      <c r="CH144" s="164"/>
      <c r="CI144" s="164"/>
      <c r="CJ144" s="164"/>
      <c r="CK144" s="164"/>
      <c r="CL144" s="164"/>
      <c r="CM144" s="164"/>
      <c r="CN144" s="164"/>
      <c r="CO144" s="164"/>
      <c r="CP144" s="164"/>
      <c r="CQ144" s="164"/>
      <c r="CR144" s="164"/>
      <c r="CS144" s="164"/>
      <c r="CT144" s="164"/>
      <c r="CU144" s="164"/>
      <c r="CV144" s="164"/>
      <c r="CW144" s="164"/>
      <c r="CX144" s="164"/>
      <c r="CY144" s="164"/>
      <c r="CZ144" s="164"/>
      <c r="DA144" s="164"/>
      <c r="DB144" s="164"/>
      <c r="DC144" s="164"/>
      <c r="DD144" s="164"/>
      <c r="DE144" s="164"/>
    </row>
    <row r="145" spans="1:109" s="14" customFormat="1" ht="12.75">
      <c r="A145" s="20" t="s">
        <v>125</v>
      </c>
      <c r="B145" s="21">
        <v>40428</v>
      </c>
      <c r="C145" s="22" t="s">
        <v>36</v>
      </c>
      <c r="D145" s="73" t="s">
        <v>72</v>
      </c>
      <c r="E145" s="74">
        <v>6</v>
      </c>
      <c r="F145" s="74">
        <v>0.9</v>
      </c>
      <c r="G145" s="74">
        <v>58.1</v>
      </c>
      <c r="H145" s="74" t="s">
        <v>132</v>
      </c>
      <c r="I145" s="75" t="s">
        <v>74</v>
      </c>
      <c r="J145" s="75" t="s">
        <v>72</v>
      </c>
      <c r="K145" s="75">
        <v>278</v>
      </c>
      <c r="L145" s="75">
        <v>0.49</v>
      </c>
      <c r="M145" s="75" t="s">
        <v>72</v>
      </c>
      <c r="N145" s="75" t="s">
        <v>40</v>
      </c>
      <c r="O145" s="75">
        <v>1.4</v>
      </c>
      <c r="P145" s="75">
        <v>10</v>
      </c>
      <c r="Q145" s="75"/>
      <c r="R145" s="75">
        <v>4.2</v>
      </c>
      <c r="S145" s="75">
        <v>1.4E-2</v>
      </c>
      <c r="T145" s="75">
        <v>220</v>
      </c>
      <c r="U145" s="75">
        <v>3.3</v>
      </c>
      <c r="V145" s="76">
        <v>1.8</v>
      </c>
      <c r="W145" s="76">
        <v>10.3</v>
      </c>
      <c r="X145" s="76">
        <v>57</v>
      </c>
      <c r="Y145" s="76">
        <v>1.08</v>
      </c>
      <c r="Z145" s="76">
        <v>0.5</v>
      </c>
      <c r="AA145" s="76">
        <v>430</v>
      </c>
      <c r="AB145" s="76">
        <v>0.4</v>
      </c>
      <c r="AC145" s="76">
        <v>4910</v>
      </c>
      <c r="AD145" s="76" t="s">
        <v>74</v>
      </c>
      <c r="AE145" s="77">
        <v>988</v>
      </c>
      <c r="AF145" s="76" t="s">
        <v>133</v>
      </c>
      <c r="AG145" s="78">
        <v>0.02</v>
      </c>
      <c r="AH145" s="79">
        <v>39.299999999999997</v>
      </c>
      <c r="AI145" s="79" t="s">
        <v>134</v>
      </c>
      <c r="AJ145" s="79">
        <v>854</v>
      </c>
      <c r="AK145" s="80" t="s">
        <v>40</v>
      </c>
      <c r="AM145" s="167"/>
      <c r="AN145" s="167"/>
      <c r="AO145" s="167"/>
      <c r="AP145" s="167"/>
      <c r="AQ145" s="167"/>
      <c r="AR145" s="167"/>
      <c r="AS145" s="167"/>
      <c r="AT145" s="167"/>
      <c r="AU145" s="167"/>
      <c r="AV145" s="167"/>
      <c r="AW145" s="167"/>
      <c r="AX145" s="167"/>
      <c r="AY145" s="167"/>
      <c r="AZ145" s="167"/>
      <c r="BA145" s="167"/>
      <c r="BB145" s="167"/>
      <c r="BC145" s="167"/>
      <c r="BD145" s="167"/>
      <c r="BE145" s="167"/>
      <c r="BF145" s="167"/>
      <c r="BG145" s="167"/>
      <c r="BH145" s="167"/>
      <c r="BI145" s="167"/>
      <c r="BJ145" s="167"/>
      <c r="BK145" s="167"/>
      <c r="BL145" s="167"/>
      <c r="BM145" s="167"/>
      <c r="BN145" s="167"/>
      <c r="BO145" s="167"/>
      <c r="BP145" s="167"/>
      <c r="BQ145" s="167"/>
      <c r="BR145" s="167"/>
      <c r="BS145" s="167"/>
      <c r="BT145" s="167"/>
      <c r="BU145" s="167"/>
      <c r="BV145" s="167"/>
      <c r="BW145" s="167"/>
      <c r="BX145" s="167"/>
      <c r="BY145" s="167"/>
      <c r="BZ145" s="167"/>
      <c r="CA145" s="167"/>
      <c r="CB145" s="167"/>
      <c r="CC145" s="167"/>
      <c r="CD145" s="167"/>
      <c r="CE145" s="167"/>
      <c r="CF145" s="167"/>
      <c r="CG145" s="167"/>
      <c r="CH145" s="167"/>
      <c r="CI145" s="167"/>
      <c r="CJ145" s="167"/>
      <c r="CK145" s="167"/>
      <c r="CL145" s="167"/>
      <c r="CM145" s="167"/>
      <c r="CN145" s="167"/>
      <c r="CO145" s="167"/>
      <c r="CP145" s="167"/>
      <c r="CQ145" s="167"/>
      <c r="CR145" s="167"/>
      <c r="CS145" s="167"/>
      <c r="CT145" s="167"/>
      <c r="CU145" s="167"/>
      <c r="CV145" s="167"/>
      <c r="CW145" s="167"/>
      <c r="CX145" s="167"/>
      <c r="CY145" s="167"/>
      <c r="CZ145" s="167"/>
      <c r="DA145" s="167"/>
      <c r="DB145" s="167"/>
      <c r="DC145" s="167"/>
      <c r="DD145" s="167"/>
      <c r="DE145" s="167"/>
    </row>
    <row r="146" spans="1:109" s="14" customFormat="1" ht="12.75">
      <c r="A146" s="35" t="s">
        <v>125</v>
      </c>
      <c r="B146" s="23">
        <v>40428</v>
      </c>
      <c r="C146" s="24" t="s">
        <v>43</v>
      </c>
      <c r="D146" s="81" t="s">
        <v>72</v>
      </c>
      <c r="E146" s="82">
        <v>6</v>
      </c>
      <c r="F146" s="82">
        <v>1</v>
      </c>
      <c r="G146" s="82">
        <v>58.1</v>
      </c>
      <c r="H146" s="82" t="s">
        <v>132</v>
      </c>
      <c r="I146" s="83" t="s">
        <v>74</v>
      </c>
      <c r="J146" s="83" t="s">
        <v>72</v>
      </c>
      <c r="K146" s="83">
        <v>293</v>
      </c>
      <c r="L146" s="83">
        <v>0.53</v>
      </c>
      <c r="M146" s="83">
        <v>0.04</v>
      </c>
      <c r="N146" s="83" t="s">
        <v>40</v>
      </c>
      <c r="O146" s="83">
        <v>1.5</v>
      </c>
      <c r="P146" s="83">
        <v>9</v>
      </c>
      <c r="Q146" s="83"/>
      <c r="R146" s="83">
        <v>4.3</v>
      </c>
      <c r="S146" s="83">
        <v>1.4E-2</v>
      </c>
      <c r="T146" s="83">
        <v>222</v>
      </c>
      <c r="U146" s="83">
        <v>2.1</v>
      </c>
      <c r="V146" s="84">
        <v>1.8</v>
      </c>
      <c r="W146" s="84">
        <v>10.6</v>
      </c>
      <c r="X146" s="84">
        <v>58.4</v>
      </c>
      <c r="Y146" s="84">
        <v>1.1499999999999999</v>
      </c>
      <c r="Z146" s="84">
        <v>0.5</v>
      </c>
      <c r="AA146" s="84">
        <v>431</v>
      </c>
      <c r="AB146" s="84">
        <v>0.4</v>
      </c>
      <c r="AC146" s="84">
        <v>5310</v>
      </c>
      <c r="AD146" s="84" t="s">
        <v>74</v>
      </c>
      <c r="AE146" s="85">
        <v>997</v>
      </c>
      <c r="AF146" s="84" t="s">
        <v>133</v>
      </c>
      <c r="AG146" s="86">
        <v>0.02</v>
      </c>
      <c r="AH146" s="87">
        <v>39.700000000000003</v>
      </c>
      <c r="AI146" s="87" t="s">
        <v>134</v>
      </c>
      <c r="AJ146" s="87">
        <v>884</v>
      </c>
      <c r="AK146" s="88" t="s">
        <v>40</v>
      </c>
      <c r="AM146" s="167"/>
      <c r="AN146" s="167"/>
      <c r="AO146" s="167"/>
      <c r="AP146" s="167"/>
      <c r="AQ146" s="167"/>
      <c r="AR146" s="167"/>
      <c r="AS146" s="167"/>
      <c r="AT146" s="167"/>
      <c r="AU146" s="167"/>
      <c r="AV146" s="167"/>
      <c r="AW146" s="167"/>
      <c r="AX146" s="167"/>
      <c r="AY146" s="167"/>
      <c r="AZ146" s="167"/>
      <c r="BA146" s="167"/>
      <c r="BB146" s="167"/>
      <c r="BC146" s="167"/>
      <c r="BD146" s="167"/>
      <c r="BE146" s="167"/>
      <c r="BF146" s="167"/>
      <c r="BG146" s="167"/>
      <c r="BH146" s="167"/>
      <c r="BI146" s="167"/>
      <c r="BJ146" s="167"/>
      <c r="BK146" s="167"/>
      <c r="BL146" s="167"/>
      <c r="BM146" s="167"/>
      <c r="BN146" s="167"/>
      <c r="BO146" s="167"/>
      <c r="BP146" s="167"/>
      <c r="BQ146" s="167"/>
      <c r="BR146" s="167"/>
      <c r="BS146" s="167"/>
      <c r="BT146" s="167"/>
      <c r="BU146" s="167"/>
      <c r="BV146" s="167"/>
      <c r="BW146" s="167"/>
      <c r="BX146" s="167"/>
      <c r="BY146" s="167"/>
      <c r="BZ146" s="167"/>
      <c r="CA146" s="167"/>
      <c r="CB146" s="167"/>
      <c r="CC146" s="167"/>
      <c r="CD146" s="167"/>
      <c r="CE146" s="167"/>
      <c r="CF146" s="167"/>
      <c r="CG146" s="167"/>
      <c r="CH146" s="167"/>
      <c r="CI146" s="167"/>
      <c r="CJ146" s="167"/>
      <c r="CK146" s="167"/>
      <c r="CL146" s="167"/>
      <c r="CM146" s="167"/>
      <c r="CN146" s="167"/>
      <c r="CO146" s="167"/>
      <c r="CP146" s="167"/>
      <c r="CQ146" s="167"/>
      <c r="CR146" s="167"/>
      <c r="CS146" s="167"/>
      <c r="CT146" s="167"/>
      <c r="CU146" s="167"/>
      <c r="CV146" s="167"/>
      <c r="CW146" s="167"/>
      <c r="CX146" s="167"/>
      <c r="CY146" s="167"/>
      <c r="CZ146" s="167"/>
      <c r="DA146" s="167"/>
      <c r="DB146" s="167"/>
      <c r="DC146" s="167"/>
      <c r="DD146" s="167"/>
      <c r="DE146" s="167"/>
    </row>
    <row r="147" spans="1:109" s="16" customFormat="1">
      <c r="A147" s="187" t="s">
        <v>46</v>
      </c>
      <c r="B147" s="188"/>
      <c r="C147" s="189"/>
      <c r="D147" s="58" t="str">
        <f>IFERROR((((2*(ABS((D145-D146))))/(D146+D145))*100),Refs!$C$9)</f>
        <v>N/A</v>
      </c>
      <c r="E147" s="59">
        <f>IFERROR((((2*(ABS((E145-E146))))/(E146+E145))*100),Refs!$C$9)</f>
        <v>0</v>
      </c>
      <c r="F147" s="59">
        <f>IFERROR((((2*(ABS((F145-F146))))/(F146+F145))*100),Refs!$C$9)</f>
        <v>10.526315789473681</v>
      </c>
      <c r="G147" s="59">
        <f>IFERROR((((2*(ABS((G145-G146))))/(G146+G145))*100),Refs!$C$9)</f>
        <v>0</v>
      </c>
      <c r="H147" s="59" t="str">
        <f>IFERROR((((2*(ABS((H145-H146))))/(H146+H145))*100),Refs!$C$9)</f>
        <v>N/A</v>
      </c>
      <c r="I147" s="59" t="str">
        <f>IFERROR((((2*(ABS((I145-I146))))/(I146+I145))*100),Refs!$C$9)</f>
        <v>N/A</v>
      </c>
      <c r="J147" s="59" t="str">
        <f>IFERROR((((2*(ABS((J145-J146))))/(J146+J145))*100),Refs!$C$9)</f>
        <v>N/A</v>
      </c>
      <c r="K147" s="59">
        <f>IFERROR((((2*(ABS((K145-K146))))/(K146+K145))*100),Refs!$C$9)</f>
        <v>5.2539404553415059</v>
      </c>
      <c r="L147" s="59">
        <f>IFERROR((((2*(ABS((L145-L146))))/(L146+L145))*100),Refs!$C$9)</f>
        <v>7.8431372549019676</v>
      </c>
      <c r="M147" s="59" t="str">
        <f>IFERROR((((2*(ABS((M145-M146))))/(M146+M145))*100),Refs!$C$9)</f>
        <v>N/A</v>
      </c>
      <c r="N147" s="59" t="str">
        <f>IFERROR((((2*(ABS((N145-N146))))/(N146+N145))*100),Refs!$C$9)</f>
        <v>N/A</v>
      </c>
      <c r="O147" s="59">
        <f>IFERROR((((2*(ABS((O145-O146))))/(O146+O145))*100),Refs!$C$9)</f>
        <v>6.8965517241379377</v>
      </c>
      <c r="P147" s="59">
        <f>IFERROR((((2*(ABS((P145-P146))))/(P146+P145))*100),Refs!$C$9)</f>
        <v>10.526315789473683</v>
      </c>
      <c r="Q147" s="59" t="str">
        <f>IFERROR((((2*(ABS((Q145-Q146))))/(Q146+Q145))*100),Refs!$C$9)</f>
        <v>N/A</v>
      </c>
      <c r="R147" s="59">
        <f>IFERROR((((2*(ABS((R145-R146))))/(R146+R145))*100),Refs!$C$9)</f>
        <v>2.3529411764705799</v>
      </c>
      <c r="S147" s="59">
        <f>IFERROR((((2*(ABS((S145-S146))))/(S146+S145))*100),Refs!$C$9)</f>
        <v>0</v>
      </c>
      <c r="T147" s="59">
        <f>IFERROR((((2*(ABS((T145-T146))))/(T146+T145))*100),Refs!$C$9)</f>
        <v>0.90497737556561098</v>
      </c>
      <c r="U147" s="59">
        <f>IFERROR((((2*(ABS((U145-U146))))/(U146+U145))*100),Refs!$C$9)</f>
        <v>44.444444444444429</v>
      </c>
      <c r="V147" s="59">
        <f>IFERROR((((2*(ABS((V145-V146))))/(V146+V145))*100),Refs!$C$9)</f>
        <v>0</v>
      </c>
      <c r="W147" s="59">
        <f>IFERROR((((2*(ABS((W145-W146))))/(W146+W145))*100),Refs!$C$9)</f>
        <v>2.8708133971291767</v>
      </c>
      <c r="X147" s="59">
        <f>IFERROR((((2*(ABS((X145-X146))))/(X146+X145))*100),Refs!$C$9)</f>
        <v>2.4263431542460983</v>
      </c>
      <c r="Y147" s="59">
        <f>IFERROR((((2*(ABS((Y145-Y146))))/(Y146+Y145))*100),Refs!$C$9)</f>
        <v>6.2780269058295826</v>
      </c>
      <c r="Z147" s="59">
        <f>IFERROR((((2*(ABS((Z145-Z146))))/(Z146+Z145))*100),Refs!$C$9)</f>
        <v>0</v>
      </c>
      <c r="AA147" s="59">
        <f>IFERROR((((2*(ABS((AA145-AA146))))/(AA146+AA145))*100),Refs!$C$9)</f>
        <v>0.23228803716608595</v>
      </c>
      <c r="AB147" s="59">
        <f>IFERROR((((2*(ABS((AB145-AB146))))/(AB146+AB145))*100),Refs!$C$9)</f>
        <v>0</v>
      </c>
      <c r="AC147" s="59">
        <f>IFERROR((((2*(ABS((AC145-AC146))))/(AC146+AC145))*100),Refs!$C$9)</f>
        <v>7.8277886497064575</v>
      </c>
      <c r="AD147" s="59" t="str">
        <f>IFERROR((((2*(ABS((AD145-AD146))))/(AD146+AD145))*100),Refs!$C$9)</f>
        <v>N/A</v>
      </c>
      <c r="AE147" s="59">
        <f>IFERROR((((2*(ABS((AE145-AE146))))/(AE146+AE145))*100),Refs!$C$9)</f>
        <v>0.90680100755667503</v>
      </c>
      <c r="AF147" s="59" t="str">
        <f>IFERROR((((2*(ABS((AF145-AF146))))/(AF146+AF145))*100),Refs!$C$9)</f>
        <v>N/A</v>
      </c>
      <c r="AG147" s="59">
        <f>IFERROR((((2*(ABS((AG145-AG146))))/(AG146+AG145))*100),Refs!$C$9)</f>
        <v>0</v>
      </c>
      <c r="AH147" s="59">
        <f>IFERROR((((2*(ABS((AH145-AH146))))/(AH146+AH145))*100),Refs!$C$9)</f>
        <v>1.0126582278481158</v>
      </c>
      <c r="AI147" s="59" t="str">
        <f>IFERROR((((2*(ABS((AI145-AI146))))/(AI146+AI145))*100),Refs!$C$9)</f>
        <v>N/A</v>
      </c>
      <c r="AJ147" s="59">
        <f>IFERROR((((2*(ABS((AJ145-AJ146))))/(AJ146+AJ145))*100),Refs!$C$9)</f>
        <v>3.4522439585730722</v>
      </c>
      <c r="AK147" s="60" t="str">
        <f>IFERROR((((2*(ABS((AK145-AK146))))/(AK146+AK145))*100),Refs!$C$9)</f>
        <v>N/A</v>
      </c>
      <c r="AL147" s="1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  <c r="BR147" s="165"/>
      <c r="BS147" s="165"/>
      <c r="BT147" s="165"/>
      <c r="BU147" s="165"/>
      <c r="BV147" s="165"/>
      <c r="BW147" s="165"/>
      <c r="BX147" s="165"/>
      <c r="BY147" s="165"/>
      <c r="BZ147" s="165"/>
      <c r="CA147" s="165"/>
      <c r="CB147" s="165"/>
      <c r="CC147" s="165"/>
      <c r="CD147" s="165"/>
      <c r="CE147" s="165"/>
      <c r="CF147" s="165"/>
      <c r="CG147" s="165"/>
      <c r="CH147" s="165"/>
      <c r="CI147" s="165"/>
      <c r="CJ147" s="165"/>
      <c r="CK147" s="165"/>
      <c r="CL147" s="165"/>
      <c r="CM147" s="165"/>
      <c r="CN147" s="165"/>
      <c r="CO147" s="165"/>
      <c r="CP147" s="165"/>
      <c r="CQ147" s="165"/>
      <c r="CR147" s="165"/>
      <c r="CS147" s="165"/>
      <c r="CT147" s="165"/>
      <c r="CU147" s="165"/>
      <c r="CV147" s="165"/>
      <c r="CW147" s="165"/>
      <c r="CX147" s="165"/>
      <c r="CY147" s="165"/>
      <c r="CZ147" s="165"/>
      <c r="DA147" s="165"/>
      <c r="DB147" s="165"/>
      <c r="DC147" s="165"/>
      <c r="DD147" s="165"/>
      <c r="DE147" s="165"/>
    </row>
    <row r="148" spans="1:109" s="30" customFormat="1">
      <c r="A148" s="176" t="s">
        <v>114</v>
      </c>
      <c r="B148" s="177"/>
      <c r="C148" s="178"/>
      <c r="D148" s="61"/>
      <c r="E148" s="62"/>
      <c r="F148" s="62"/>
      <c r="G148" s="63"/>
      <c r="H148" s="63"/>
      <c r="I148" s="62"/>
      <c r="J148" s="63"/>
      <c r="K148" s="62"/>
      <c r="L148" s="63"/>
      <c r="M148" s="63"/>
      <c r="N148" s="63"/>
      <c r="O148" s="26"/>
      <c r="P148" s="62"/>
      <c r="Q148" s="63"/>
      <c r="R148" s="62"/>
      <c r="S148" s="63"/>
      <c r="T148" s="63"/>
      <c r="U148" s="62"/>
      <c r="V148" s="62"/>
      <c r="W148" s="62"/>
      <c r="X148" s="63"/>
      <c r="Y148" s="89"/>
      <c r="Z148" s="62"/>
      <c r="AA148" s="63"/>
      <c r="AB148" s="62"/>
      <c r="AC148" s="63"/>
      <c r="AD148" s="62"/>
      <c r="AE148" s="64"/>
      <c r="AF148" s="63"/>
      <c r="AG148" s="65"/>
      <c r="AH148" s="63"/>
      <c r="AI148" s="63"/>
      <c r="AJ148" s="63"/>
      <c r="AK148" s="66"/>
      <c r="AM148" s="166"/>
      <c r="AN148" s="166"/>
      <c r="AO148" s="166"/>
      <c r="AP148" s="166"/>
      <c r="AQ148" s="166"/>
      <c r="AR148" s="166"/>
      <c r="AS148" s="166"/>
      <c r="AT148" s="166"/>
      <c r="AU148" s="166"/>
      <c r="AV148" s="166"/>
      <c r="AW148" s="166"/>
      <c r="AX148" s="166"/>
      <c r="AY148" s="166"/>
      <c r="AZ148" s="166"/>
      <c r="BA148" s="166"/>
      <c r="BB148" s="166"/>
      <c r="BC148" s="166"/>
      <c r="BD148" s="166"/>
      <c r="BE148" s="166"/>
      <c r="BF148" s="166"/>
      <c r="BG148" s="166"/>
      <c r="BH148" s="166"/>
      <c r="BI148" s="166"/>
      <c r="BJ148" s="166"/>
      <c r="BK148" s="166"/>
      <c r="BL148" s="166"/>
      <c r="BM148" s="166"/>
      <c r="BN148" s="166"/>
      <c r="BO148" s="166"/>
      <c r="BP148" s="166"/>
      <c r="BQ148" s="166"/>
      <c r="BR148" s="166"/>
      <c r="BS148" s="166"/>
      <c r="BT148" s="166"/>
      <c r="BU148" s="166"/>
      <c r="BV148" s="166"/>
      <c r="BW148" s="166"/>
      <c r="BX148" s="166"/>
      <c r="BY148" s="166"/>
      <c r="BZ148" s="166"/>
      <c r="CA148" s="166"/>
      <c r="CB148" s="166"/>
      <c r="CC148" s="166"/>
      <c r="CD148" s="166"/>
      <c r="CE148" s="166"/>
      <c r="CF148" s="166"/>
      <c r="CG148" s="166"/>
      <c r="CH148" s="166"/>
      <c r="CI148" s="166"/>
      <c r="CJ148" s="166"/>
      <c r="CK148" s="166"/>
      <c r="CL148" s="166"/>
      <c r="CM148" s="166"/>
      <c r="CN148" s="166"/>
      <c r="CO148" s="166"/>
      <c r="CP148" s="166"/>
      <c r="CQ148" s="166"/>
      <c r="CR148" s="166"/>
      <c r="CS148" s="166"/>
      <c r="CT148" s="166"/>
      <c r="CU148" s="166"/>
      <c r="CV148" s="166"/>
      <c r="CW148" s="166"/>
      <c r="CX148" s="166"/>
      <c r="CY148" s="166"/>
      <c r="CZ148" s="166"/>
      <c r="DA148" s="166"/>
      <c r="DB148" s="166"/>
      <c r="DC148" s="166"/>
      <c r="DD148" s="166"/>
      <c r="DE148" s="166"/>
    </row>
    <row r="149" spans="1:109" s="17" customFormat="1">
      <c r="A149" s="176" t="s">
        <v>115</v>
      </c>
      <c r="B149" s="177"/>
      <c r="C149" s="178"/>
      <c r="D149" s="61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4"/>
      <c r="AF149" s="63"/>
      <c r="AG149" s="65"/>
      <c r="AH149" s="63"/>
      <c r="AI149" s="63"/>
      <c r="AJ149" s="63"/>
      <c r="AK149" s="66"/>
      <c r="AM149" s="164"/>
      <c r="AN149" s="164"/>
      <c r="AO149" s="164"/>
      <c r="AP149" s="164"/>
      <c r="AQ149" s="164"/>
      <c r="AR149" s="164"/>
      <c r="AS149" s="164"/>
      <c r="AT149" s="164"/>
      <c r="AU149" s="164"/>
      <c r="AV149" s="164"/>
      <c r="AW149" s="164"/>
      <c r="AX149" s="164"/>
      <c r="AY149" s="164"/>
      <c r="AZ149" s="164"/>
      <c r="BA149" s="164"/>
      <c r="BB149" s="164"/>
      <c r="BC149" s="164"/>
      <c r="BD149" s="164"/>
      <c r="BE149" s="164"/>
      <c r="BF149" s="164"/>
      <c r="BG149" s="164"/>
      <c r="BH149" s="164"/>
      <c r="BI149" s="164"/>
      <c r="BJ149" s="164"/>
      <c r="BK149" s="164"/>
      <c r="BL149" s="164"/>
      <c r="BM149" s="164"/>
      <c r="BN149" s="164"/>
      <c r="BO149" s="164"/>
      <c r="BP149" s="164"/>
      <c r="BQ149" s="164"/>
      <c r="BR149" s="164"/>
      <c r="BS149" s="164"/>
      <c r="BT149" s="164"/>
      <c r="BU149" s="164"/>
      <c r="BV149" s="164"/>
      <c r="BW149" s="164"/>
      <c r="BX149" s="164"/>
      <c r="BY149" s="164"/>
      <c r="BZ149" s="164"/>
      <c r="CA149" s="164"/>
      <c r="CB149" s="164"/>
      <c r="CC149" s="164"/>
      <c r="CD149" s="164"/>
      <c r="CE149" s="164"/>
      <c r="CF149" s="164"/>
      <c r="CG149" s="164"/>
      <c r="CH149" s="164"/>
      <c r="CI149" s="164"/>
      <c r="CJ149" s="164"/>
      <c r="CK149" s="164"/>
      <c r="CL149" s="164"/>
      <c r="CM149" s="164"/>
      <c r="CN149" s="164"/>
      <c r="CO149" s="164"/>
      <c r="CP149" s="164"/>
      <c r="CQ149" s="164"/>
      <c r="CR149" s="164"/>
      <c r="CS149" s="164"/>
      <c r="CT149" s="164"/>
      <c r="CU149" s="164"/>
      <c r="CV149" s="164"/>
      <c r="CW149" s="164"/>
      <c r="CX149" s="164"/>
      <c r="CY149" s="164"/>
      <c r="CZ149" s="164"/>
      <c r="DA149" s="164"/>
      <c r="DB149" s="164"/>
      <c r="DC149" s="164"/>
      <c r="DD149" s="164"/>
      <c r="DE149" s="164"/>
    </row>
    <row r="150" spans="1:109" s="19" customFormat="1" ht="15.75" thickBot="1">
      <c r="A150" s="179" t="s">
        <v>116</v>
      </c>
      <c r="B150" s="180"/>
      <c r="C150" s="181"/>
      <c r="D150" s="67"/>
      <c r="E150" s="68"/>
      <c r="F150" s="68"/>
      <c r="G150" s="69"/>
      <c r="H150" s="69"/>
      <c r="I150" s="68"/>
      <c r="J150" s="69"/>
      <c r="K150" s="68"/>
      <c r="L150" s="69"/>
      <c r="M150" s="69"/>
      <c r="N150" s="69"/>
      <c r="O150" s="36"/>
      <c r="P150" s="68"/>
      <c r="Q150" s="69"/>
      <c r="R150" s="68"/>
      <c r="S150" s="69"/>
      <c r="T150" s="69"/>
      <c r="U150" s="68"/>
      <c r="V150" s="68"/>
      <c r="W150" s="68"/>
      <c r="X150" s="69"/>
      <c r="Y150" s="36"/>
      <c r="Z150" s="68"/>
      <c r="AA150" s="69"/>
      <c r="AB150" s="68"/>
      <c r="AC150" s="69"/>
      <c r="AD150" s="68"/>
      <c r="AE150" s="70"/>
      <c r="AF150" s="69"/>
      <c r="AG150" s="71"/>
      <c r="AH150" s="69"/>
      <c r="AI150" s="69"/>
      <c r="AJ150" s="69"/>
      <c r="AK150" s="72"/>
      <c r="AL150" s="17"/>
      <c r="AM150" s="164"/>
      <c r="AN150" s="164"/>
      <c r="AO150" s="164"/>
      <c r="AP150" s="164"/>
      <c r="AQ150" s="164"/>
      <c r="AR150" s="164"/>
      <c r="AS150" s="164"/>
      <c r="AT150" s="164"/>
      <c r="AU150" s="164"/>
      <c r="AV150" s="164"/>
      <c r="AW150" s="164"/>
      <c r="AX150" s="164"/>
      <c r="AY150" s="164"/>
      <c r="AZ150" s="164"/>
      <c r="BA150" s="164"/>
      <c r="BB150" s="164"/>
      <c r="BC150" s="164"/>
      <c r="BD150" s="164"/>
      <c r="BE150" s="164"/>
      <c r="BF150" s="164"/>
      <c r="BG150" s="164"/>
      <c r="BH150" s="164"/>
      <c r="BI150" s="164"/>
      <c r="BJ150" s="164"/>
      <c r="BK150" s="164"/>
      <c r="BL150" s="164"/>
      <c r="BM150" s="164"/>
      <c r="BN150" s="164"/>
      <c r="BO150" s="164"/>
      <c r="BP150" s="164"/>
      <c r="BQ150" s="164"/>
      <c r="BR150" s="164"/>
      <c r="BS150" s="164"/>
      <c r="BT150" s="164"/>
      <c r="BU150" s="164"/>
      <c r="BV150" s="164"/>
      <c r="BW150" s="164"/>
      <c r="BX150" s="164"/>
      <c r="BY150" s="164"/>
      <c r="BZ150" s="164"/>
      <c r="CA150" s="164"/>
      <c r="CB150" s="164"/>
      <c r="CC150" s="164"/>
      <c r="CD150" s="164"/>
      <c r="CE150" s="164"/>
      <c r="CF150" s="164"/>
      <c r="CG150" s="164"/>
      <c r="CH150" s="164"/>
      <c r="CI150" s="164"/>
      <c r="CJ150" s="164"/>
      <c r="CK150" s="164"/>
      <c r="CL150" s="164"/>
      <c r="CM150" s="164"/>
      <c r="CN150" s="164"/>
      <c r="CO150" s="164"/>
      <c r="CP150" s="164"/>
      <c r="CQ150" s="164"/>
      <c r="CR150" s="164"/>
      <c r="CS150" s="164"/>
      <c r="CT150" s="164"/>
      <c r="CU150" s="164"/>
      <c r="CV150" s="164"/>
      <c r="CW150" s="164"/>
      <c r="CX150" s="164"/>
      <c r="CY150" s="164"/>
      <c r="CZ150" s="164"/>
      <c r="DA150" s="164"/>
      <c r="DB150" s="164"/>
      <c r="DC150" s="164"/>
      <c r="DD150" s="164"/>
      <c r="DE150" s="164"/>
    </row>
    <row r="151" spans="1:109" s="18" customFormat="1">
      <c r="A151" s="20" t="s">
        <v>235</v>
      </c>
      <c r="B151" s="21">
        <v>40428</v>
      </c>
      <c r="C151" s="33" t="s">
        <v>36</v>
      </c>
      <c r="D151" s="46">
        <v>0.19</v>
      </c>
      <c r="E151" s="47">
        <v>1580</v>
      </c>
      <c r="F151" s="47">
        <v>2.2999999999999998</v>
      </c>
      <c r="G151" s="48">
        <v>20</v>
      </c>
      <c r="H151" s="47" t="s">
        <v>131</v>
      </c>
      <c r="I151" s="47">
        <v>0.4</v>
      </c>
      <c r="J151" s="47" t="s">
        <v>134</v>
      </c>
      <c r="K151" s="47">
        <v>223</v>
      </c>
      <c r="L151" s="47">
        <v>139</v>
      </c>
      <c r="M151" s="49">
        <v>711</v>
      </c>
      <c r="N151" s="47" t="s">
        <v>134</v>
      </c>
      <c r="O151" s="49">
        <v>490</v>
      </c>
      <c r="P151" s="47">
        <v>50600</v>
      </c>
      <c r="Q151" s="47"/>
      <c r="R151" s="47">
        <v>2.68</v>
      </c>
      <c r="S151" s="48">
        <v>0.05</v>
      </c>
      <c r="T151" s="47">
        <v>117</v>
      </c>
      <c r="U151" s="48">
        <v>49700</v>
      </c>
      <c r="V151" s="47" t="s">
        <v>134</v>
      </c>
      <c r="W151" s="47">
        <v>4.6500000000000004</v>
      </c>
      <c r="X151" s="48">
        <v>569</v>
      </c>
      <c r="Y151" s="49">
        <v>327</v>
      </c>
      <c r="Z151" s="47" t="s">
        <v>40</v>
      </c>
      <c r="AA151" s="50">
        <v>539</v>
      </c>
      <c r="AB151" s="49">
        <v>0.2</v>
      </c>
      <c r="AC151" s="47">
        <v>4520</v>
      </c>
      <c r="AD151" s="47" t="s">
        <v>138</v>
      </c>
      <c r="AE151" s="47">
        <v>1150</v>
      </c>
      <c r="AF151" s="47" t="s">
        <v>138</v>
      </c>
      <c r="AG151" s="47">
        <v>2.2200000000000002</v>
      </c>
      <c r="AH151" s="49">
        <v>4.5</v>
      </c>
      <c r="AI151" s="47" t="s">
        <v>138</v>
      </c>
      <c r="AJ151" s="48">
        <v>175000</v>
      </c>
      <c r="AK151" s="51" t="s">
        <v>40</v>
      </c>
      <c r="AL151" s="17"/>
      <c r="AM151" s="164"/>
      <c r="AN151" s="164"/>
      <c r="AO151" s="164"/>
      <c r="AP151" s="164"/>
      <c r="AQ151" s="164"/>
      <c r="AR151" s="164"/>
      <c r="AS151" s="164"/>
      <c r="AT151" s="164"/>
      <c r="AU151" s="164"/>
      <c r="AV151" s="164"/>
      <c r="AW151" s="164"/>
      <c r="AX151" s="164"/>
      <c r="AY151" s="164"/>
      <c r="AZ151" s="164"/>
      <c r="BA151" s="164"/>
      <c r="BB151" s="164"/>
      <c r="BC151" s="164"/>
      <c r="BD151" s="164"/>
      <c r="BE151" s="164"/>
      <c r="BF151" s="164"/>
      <c r="BG151" s="164"/>
      <c r="BH151" s="164"/>
      <c r="BI151" s="164"/>
      <c r="BJ151" s="164"/>
      <c r="BK151" s="164"/>
      <c r="BL151" s="164"/>
      <c r="BM151" s="164"/>
      <c r="BN151" s="164"/>
      <c r="BO151" s="164"/>
      <c r="BP151" s="164"/>
      <c r="BQ151" s="164"/>
      <c r="BR151" s="164"/>
      <c r="BS151" s="164"/>
      <c r="BT151" s="164"/>
      <c r="BU151" s="164"/>
      <c r="BV151" s="164"/>
      <c r="BW151" s="164"/>
      <c r="BX151" s="164"/>
      <c r="BY151" s="164"/>
      <c r="BZ151" s="164"/>
      <c r="CA151" s="164"/>
      <c r="CB151" s="164"/>
      <c r="CC151" s="164"/>
      <c r="CD151" s="164"/>
      <c r="CE151" s="164"/>
      <c r="CF151" s="164"/>
      <c r="CG151" s="164"/>
      <c r="CH151" s="164"/>
      <c r="CI151" s="164"/>
      <c r="CJ151" s="164"/>
      <c r="CK151" s="164"/>
      <c r="CL151" s="164"/>
      <c r="CM151" s="164"/>
      <c r="CN151" s="164"/>
      <c r="CO151" s="164"/>
      <c r="CP151" s="164"/>
      <c r="CQ151" s="164"/>
      <c r="CR151" s="164"/>
      <c r="CS151" s="164"/>
      <c r="CT151" s="164"/>
      <c r="CU151" s="164"/>
      <c r="CV151" s="164"/>
      <c r="CW151" s="164"/>
      <c r="CX151" s="164"/>
      <c r="CY151" s="164"/>
      <c r="CZ151" s="164"/>
      <c r="DA151" s="164"/>
      <c r="DB151" s="164"/>
      <c r="DC151" s="164"/>
      <c r="DD151" s="164"/>
      <c r="DE151" s="164"/>
    </row>
    <row r="152" spans="1:109" s="18" customFormat="1">
      <c r="A152" s="35" t="s">
        <v>235</v>
      </c>
      <c r="B152" s="23">
        <v>40428</v>
      </c>
      <c r="C152" s="34" t="s">
        <v>43</v>
      </c>
      <c r="D152" s="52">
        <v>0.21</v>
      </c>
      <c r="E152" s="53">
        <v>1540</v>
      </c>
      <c r="F152" s="53">
        <v>2.2999999999999998</v>
      </c>
      <c r="G152" s="54">
        <v>21</v>
      </c>
      <c r="H152" s="53" t="s">
        <v>131</v>
      </c>
      <c r="I152" s="53">
        <v>0.4</v>
      </c>
      <c r="J152" s="53" t="s">
        <v>134</v>
      </c>
      <c r="K152" s="53">
        <v>220</v>
      </c>
      <c r="L152" s="53">
        <v>138</v>
      </c>
      <c r="M152" s="55">
        <v>726</v>
      </c>
      <c r="N152" s="53" t="s">
        <v>134</v>
      </c>
      <c r="O152" s="55">
        <v>496</v>
      </c>
      <c r="P152" s="53">
        <v>50300</v>
      </c>
      <c r="Q152" s="53"/>
      <c r="R152" s="53">
        <v>2.65</v>
      </c>
      <c r="S152" s="54">
        <v>5.0999999999999997E-2</v>
      </c>
      <c r="T152" s="53">
        <v>116</v>
      </c>
      <c r="U152" s="54">
        <v>49900</v>
      </c>
      <c r="V152" s="53" t="s">
        <v>134</v>
      </c>
      <c r="W152" s="53">
        <v>4.6399999999999997</v>
      </c>
      <c r="X152" s="54">
        <v>573</v>
      </c>
      <c r="Y152" s="55">
        <v>335</v>
      </c>
      <c r="Z152" s="53" t="s">
        <v>40</v>
      </c>
      <c r="AA152" s="56">
        <v>527</v>
      </c>
      <c r="AB152" s="55">
        <v>0.2</v>
      </c>
      <c r="AC152" s="53">
        <v>4270</v>
      </c>
      <c r="AD152" s="53" t="s">
        <v>138</v>
      </c>
      <c r="AE152" s="53">
        <v>1170</v>
      </c>
      <c r="AF152" s="53" t="s">
        <v>138</v>
      </c>
      <c r="AG152" s="53">
        <v>2.2999999999999998</v>
      </c>
      <c r="AH152" s="55">
        <v>4.5</v>
      </c>
      <c r="AI152" s="53" t="s">
        <v>138</v>
      </c>
      <c r="AJ152" s="54">
        <v>179000</v>
      </c>
      <c r="AK152" s="57" t="s">
        <v>40</v>
      </c>
      <c r="AL152" s="17"/>
      <c r="AM152" s="164"/>
      <c r="AN152" s="164"/>
      <c r="AO152" s="164"/>
      <c r="AP152" s="164"/>
      <c r="AQ152" s="164"/>
      <c r="AR152" s="164"/>
      <c r="AS152" s="164"/>
      <c r="AT152" s="164"/>
      <c r="AU152" s="164"/>
      <c r="AV152" s="164"/>
      <c r="AW152" s="164"/>
      <c r="AX152" s="164"/>
      <c r="AY152" s="164"/>
      <c r="AZ152" s="164"/>
      <c r="BA152" s="164"/>
      <c r="BB152" s="164"/>
      <c r="BC152" s="164"/>
      <c r="BD152" s="164"/>
      <c r="BE152" s="164"/>
      <c r="BF152" s="164"/>
      <c r="BG152" s="164"/>
      <c r="BH152" s="164"/>
      <c r="BI152" s="164"/>
      <c r="BJ152" s="164"/>
      <c r="BK152" s="164"/>
      <c r="BL152" s="164"/>
      <c r="BM152" s="164"/>
      <c r="BN152" s="164"/>
      <c r="BO152" s="164"/>
      <c r="BP152" s="164"/>
      <c r="BQ152" s="164"/>
      <c r="BR152" s="164"/>
      <c r="BS152" s="164"/>
      <c r="BT152" s="164"/>
      <c r="BU152" s="164"/>
      <c r="BV152" s="164"/>
      <c r="BW152" s="164"/>
      <c r="BX152" s="164"/>
      <c r="BY152" s="164"/>
      <c r="BZ152" s="164"/>
      <c r="CA152" s="164"/>
      <c r="CB152" s="164"/>
      <c r="CC152" s="164"/>
      <c r="CD152" s="164"/>
      <c r="CE152" s="164"/>
      <c r="CF152" s="164"/>
      <c r="CG152" s="164"/>
      <c r="CH152" s="164"/>
      <c r="CI152" s="164"/>
      <c r="CJ152" s="164"/>
      <c r="CK152" s="164"/>
      <c r="CL152" s="164"/>
      <c r="CM152" s="164"/>
      <c r="CN152" s="164"/>
      <c r="CO152" s="164"/>
      <c r="CP152" s="164"/>
      <c r="CQ152" s="164"/>
      <c r="CR152" s="164"/>
      <c r="CS152" s="164"/>
      <c r="CT152" s="164"/>
      <c r="CU152" s="164"/>
      <c r="CV152" s="164"/>
      <c r="CW152" s="164"/>
      <c r="CX152" s="164"/>
      <c r="CY152" s="164"/>
      <c r="CZ152" s="164"/>
      <c r="DA152" s="164"/>
      <c r="DB152" s="164"/>
      <c r="DC152" s="164"/>
      <c r="DD152" s="164"/>
      <c r="DE152" s="164"/>
    </row>
    <row r="153" spans="1:109" s="16" customFormat="1">
      <c r="A153" s="182" t="s">
        <v>46</v>
      </c>
      <c r="B153" s="183"/>
      <c r="C153" s="184"/>
      <c r="D153" s="58">
        <f>IFERROR((((2*(ABS((D151-D152))))/(D152+D151))*100),Refs!$C$9)</f>
        <v>9.9999999999999947</v>
      </c>
      <c r="E153" s="59">
        <f>IFERROR((((2*(ABS((E151-E152))))/(E152+E151))*100),Refs!$C$9)</f>
        <v>2.5641025641025639</v>
      </c>
      <c r="F153" s="59">
        <f>IFERROR((((2*(ABS((F151-F152))))/(F152+F151))*100),Refs!$C$9)</f>
        <v>0</v>
      </c>
      <c r="G153" s="59">
        <f>IFERROR((((2*(ABS((G151-G152))))/(G152+G151))*100),Refs!$C$9)</f>
        <v>4.8780487804878048</v>
      </c>
      <c r="H153" s="59" t="str">
        <f>IFERROR((((2*(ABS((H151-H152))))/(H152+H151))*100),Refs!$C$9)</f>
        <v>N/A</v>
      </c>
      <c r="I153" s="59">
        <f>IFERROR((((2*(ABS((I151-I152))))/(I152+I151))*100),Refs!$C$9)</f>
        <v>0</v>
      </c>
      <c r="J153" s="59" t="str">
        <f>IFERROR((((2*(ABS((J151-J152))))/(J152+J151))*100),Refs!$C$9)</f>
        <v>N/A</v>
      </c>
      <c r="K153" s="59">
        <f>IFERROR((((2*(ABS((K151-K152))))/(K152+K151))*100),Refs!$C$9)</f>
        <v>1.3544018058690745</v>
      </c>
      <c r="L153" s="59">
        <f>IFERROR((((2*(ABS((L151-L152))))/(L152+L151))*100),Refs!$C$9)</f>
        <v>0.72202166064981954</v>
      </c>
      <c r="M153" s="59">
        <f>IFERROR((((2*(ABS((M151-M152))))/(M152+M151))*100),Refs!$C$9)</f>
        <v>2.0876826722338206</v>
      </c>
      <c r="N153" s="59" t="str">
        <f>IFERROR((((2*(ABS((N151-N152))))/(N152+N151))*100),Refs!$C$9)</f>
        <v>N/A</v>
      </c>
      <c r="O153" s="59">
        <f>IFERROR((((2*(ABS((O151-O152))))/(O152+O151))*100),Refs!$C$9)</f>
        <v>1.2170385395537524</v>
      </c>
      <c r="P153" s="59">
        <f>IFERROR((((2*(ABS((P151-P152))))/(P152+P151))*100),Refs!$C$9)</f>
        <v>0.59464816650148666</v>
      </c>
      <c r="Q153" s="59" t="str">
        <f>IFERROR((((2*(ABS((Q151-Q152))))/(Q152+Q151))*100),Refs!$C$9)</f>
        <v>N/A</v>
      </c>
      <c r="R153" s="59">
        <f>IFERROR((((2*(ABS((R151-R152))))/(R152+R151))*100),Refs!$C$9)</f>
        <v>1.1257035647279643</v>
      </c>
      <c r="S153" s="59">
        <f>IFERROR((((2*(ABS((S151-S152))))/(S152+S151))*100),Refs!$C$9)</f>
        <v>1.9801980198019682</v>
      </c>
      <c r="T153" s="59">
        <f>IFERROR((((2*(ABS((T151-T152))))/(T152+T151))*100),Refs!$C$9)</f>
        <v>0.85836909871244638</v>
      </c>
      <c r="U153" s="59">
        <f>IFERROR((((2*(ABS((U151-U152))))/(U152+U151))*100),Refs!$C$9)</f>
        <v>0.40160642570281119</v>
      </c>
      <c r="V153" s="59" t="str">
        <f>IFERROR((((2*(ABS((V151-V152))))/(V152+V151))*100),Refs!$C$9)</f>
        <v>N/A</v>
      </c>
      <c r="W153" s="59">
        <f>IFERROR((((2*(ABS((W151-W152))))/(W152+W151))*100),Refs!$C$9)</f>
        <v>0.21528525296018677</v>
      </c>
      <c r="X153" s="59">
        <f>IFERROR((((2*(ABS((X151-X152))))/(X152+X151))*100),Refs!$C$9)</f>
        <v>0.70052539404553416</v>
      </c>
      <c r="Y153" s="59">
        <f>IFERROR((((2*(ABS((Y151-Y152))))/(Y152+Y151))*100),Refs!$C$9)</f>
        <v>2.416918429003021</v>
      </c>
      <c r="Z153" s="59" t="str">
        <f>IFERROR((((2*(ABS((Z151-Z152))))/(Z152+Z151))*100),Refs!$C$9)</f>
        <v>N/A</v>
      </c>
      <c r="AA153" s="59">
        <f>IFERROR((((2*(ABS((AA151-AA152))))/(AA152+AA151))*100),Refs!$C$9)</f>
        <v>2.2514071294559099</v>
      </c>
      <c r="AB153" s="59">
        <f>IFERROR((((2*(ABS((AB151-AB152))))/(AB152+AB151))*100),Refs!$C$9)</f>
        <v>0</v>
      </c>
      <c r="AC153" s="59">
        <f>IFERROR((((2*(ABS((AC151-AC152))))/(AC152+AC151))*100),Refs!$C$9)</f>
        <v>5.6882821387940838</v>
      </c>
      <c r="AD153" s="59" t="str">
        <f>IFERROR((((2*(ABS((AD151-AD152))))/(AD152+AD151))*100),Refs!$C$9)</f>
        <v>N/A</v>
      </c>
      <c r="AE153" s="59">
        <f>IFERROR((((2*(ABS((AE151-AE152))))/(AE152+AE151))*100),Refs!$C$9)</f>
        <v>1.7241379310344827</v>
      </c>
      <c r="AF153" s="59" t="str">
        <f>IFERROR((((2*(ABS((AF151-AF152))))/(AF152+AF151))*100),Refs!$C$9)</f>
        <v>N/A</v>
      </c>
      <c r="AG153" s="59">
        <f>IFERROR((((2*(ABS((AG151-AG152))))/(AG152+AG151))*100),Refs!$C$9)</f>
        <v>3.5398230088495417</v>
      </c>
      <c r="AH153" s="59">
        <f>IFERROR((((2*(ABS((AH151-AH152))))/(AH152+AH151))*100),Refs!$C$9)</f>
        <v>0</v>
      </c>
      <c r="AI153" s="59" t="str">
        <f>IFERROR((((2*(ABS((AI151-AI152))))/(AI152+AI151))*100),Refs!$C$9)</f>
        <v>N/A</v>
      </c>
      <c r="AJ153" s="59">
        <f>IFERROR((((2*(ABS((AJ151-AJ152))))/(AJ152+AJ151))*100),Refs!$C$9)</f>
        <v>2.2598870056497176</v>
      </c>
      <c r="AK153" s="60" t="str">
        <f>IFERROR((((2*(ABS((AK151-AK152))))/(AK152+AK151))*100),Refs!$C$9)</f>
        <v>N/A</v>
      </c>
      <c r="AL153" s="1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  <c r="BR153" s="165"/>
      <c r="BS153" s="165"/>
      <c r="BT153" s="165"/>
      <c r="BU153" s="165"/>
      <c r="BV153" s="165"/>
      <c r="BW153" s="165"/>
      <c r="BX153" s="165"/>
      <c r="BY153" s="165"/>
      <c r="BZ153" s="165"/>
      <c r="CA153" s="165"/>
      <c r="CB153" s="165"/>
      <c r="CC153" s="165"/>
      <c r="CD153" s="165"/>
      <c r="CE153" s="165"/>
      <c r="CF153" s="165"/>
      <c r="CG153" s="165"/>
      <c r="CH153" s="165"/>
      <c r="CI153" s="165"/>
      <c r="CJ153" s="165"/>
      <c r="CK153" s="165"/>
      <c r="CL153" s="165"/>
      <c r="CM153" s="165"/>
      <c r="CN153" s="165"/>
      <c r="CO153" s="165"/>
      <c r="CP153" s="165"/>
      <c r="CQ153" s="165"/>
      <c r="CR153" s="165"/>
      <c r="CS153" s="165"/>
      <c r="CT153" s="165"/>
      <c r="CU153" s="165"/>
      <c r="CV153" s="165"/>
      <c r="CW153" s="165"/>
      <c r="CX153" s="165"/>
      <c r="CY153" s="165"/>
      <c r="CZ153" s="165"/>
      <c r="DA153" s="165"/>
      <c r="DB153" s="165"/>
      <c r="DC153" s="165"/>
      <c r="DD153" s="165"/>
      <c r="DE153" s="165"/>
    </row>
    <row r="154" spans="1:109" s="30" customFormat="1">
      <c r="A154" s="176" t="s">
        <v>114</v>
      </c>
      <c r="B154" s="177"/>
      <c r="C154" s="178"/>
      <c r="D154" s="61"/>
      <c r="E154" s="62"/>
      <c r="F154" s="62"/>
      <c r="G154" s="63"/>
      <c r="H154" s="63"/>
      <c r="I154" s="62"/>
      <c r="J154" s="63"/>
      <c r="K154" s="62"/>
      <c r="L154" s="63"/>
      <c r="M154" s="63"/>
      <c r="N154" s="63"/>
      <c r="O154" s="62"/>
      <c r="P154" s="62"/>
      <c r="Q154" s="63"/>
      <c r="R154" s="62"/>
      <c r="S154" s="63"/>
      <c r="T154" s="63"/>
      <c r="U154" s="62"/>
      <c r="V154" s="62"/>
      <c r="W154" s="62"/>
      <c r="X154" s="63"/>
      <c r="Y154" s="26"/>
      <c r="Z154" s="62"/>
      <c r="AA154" s="63"/>
      <c r="AB154" s="62"/>
      <c r="AC154" s="63"/>
      <c r="AD154" s="62"/>
      <c r="AE154" s="64"/>
      <c r="AF154" s="63"/>
      <c r="AG154" s="65"/>
      <c r="AH154" s="63"/>
      <c r="AI154" s="63"/>
      <c r="AJ154" s="63"/>
      <c r="AK154" s="66"/>
      <c r="AM154" s="166"/>
      <c r="AN154" s="166"/>
      <c r="AO154" s="166"/>
      <c r="AP154" s="166"/>
      <c r="AQ154" s="166"/>
      <c r="AR154" s="166"/>
      <c r="AS154" s="166"/>
      <c r="AT154" s="166"/>
      <c r="AU154" s="166"/>
      <c r="AV154" s="166"/>
      <c r="AW154" s="166"/>
      <c r="AX154" s="166"/>
      <c r="AY154" s="166"/>
      <c r="AZ154" s="166"/>
      <c r="BA154" s="166"/>
      <c r="BB154" s="166"/>
      <c r="BC154" s="166"/>
      <c r="BD154" s="166"/>
      <c r="BE154" s="166"/>
      <c r="BF154" s="166"/>
      <c r="BG154" s="166"/>
      <c r="BH154" s="166"/>
      <c r="BI154" s="166"/>
      <c r="BJ154" s="166"/>
      <c r="BK154" s="166"/>
      <c r="BL154" s="166"/>
      <c r="BM154" s="166"/>
      <c r="BN154" s="166"/>
      <c r="BO154" s="166"/>
      <c r="BP154" s="166"/>
      <c r="BQ154" s="166"/>
      <c r="BR154" s="166"/>
      <c r="BS154" s="166"/>
      <c r="BT154" s="166"/>
      <c r="BU154" s="166"/>
      <c r="BV154" s="166"/>
      <c r="BW154" s="166"/>
      <c r="BX154" s="166"/>
      <c r="BY154" s="166"/>
      <c r="BZ154" s="166"/>
      <c r="CA154" s="166"/>
      <c r="CB154" s="166"/>
      <c r="CC154" s="166"/>
      <c r="CD154" s="166"/>
      <c r="CE154" s="166"/>
      <c r="CF154" s="166"/>
      <c r="CG154" s="166"/>
      <c r="CH154" s="166"/>
      <c r="CI154" s="166"/>
      <c r="CJ154" s="166"/>
      <c r="CK154" s="166"/>
      <c r="CL154" s="166"/>
      <c r="CM154" s="166"/>
      <c r="CN154" s="166"/>
      <c r="CO154" s="166"/>
      <c r="CP154" s="166"/>
      <c r="CQ154" s="166"/>
      <c r="CR154" s="166"/>
      <c r="CS154" s="166"/>
      <c r="CT154" s="166"/>
      <c r="CU154" s="166"/>
      <c r="CV154" s="166"/>
      <c r="CW154" s="166"/>
      <c r="CX154" s="166"/>
      <c r="CY154" s="166"/>
      <c r="CZ154" s="166"/>
      <c r="DA154" s="166"/>
      <c r="DB154" s="166"/>
      <c r="DC154" s="166"/>
      <c r="DD154" s="166"/>
      <c r="DE154" s="166"/>
    </row>
    <row r="155" spans="1:109" s="17" customFormat="1">
      <c r="A155" s="176" t="s">
        <v>115</v>
      </c>
      <c r="B155" s="177"/>
      <c r="C155" s="178"/>
      <c r="D155" s="61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4"/>
      <c r="AF155" s="63"/>
      <c r="AG155" s="65"/>
      <c r="AH155" s="63"/>
      <c r="AI155" s="63"/>
      <c r="AJ155" s="63"/>
      <c r="AK155" s="66"/>
      <c r="AM155" s="164"/>
      <c r="AN155" s="164"/>
      <c r="AO155" s="164"/>
      <c r="AP155" s="164"/>
      <c r="AQ155" s="164"/>
      <c r="AR155" s="164"/>
      <c r="AS155" s="164"/>
      <c r="AT155" s="164"/>
      <c r="AU155" s="164"/>
      <c r="AV155" s="164"/>
      <c r="AW155" s="164"/>
      <c r="AX155" s="164"/>
      <c r="AY155" s="164"/>
      <c r="AZ155" s="164"/>
      <c r="BA155" s="164"/>
      <c r="BB155" s="164"/>
      <c r="BC155" s="164"/>
      <c r="BD155" s="164"/>
      <c r="BE155" s="164"/>
      <c r="BF155" s="164"/>
      <c r="BG155" s="164"/>
      <c r="BH155" s="164"/>
      <c r="BI155" s="164"/>
      <c r="BJ155" s="164"/>
      <c r="BK155" s="164"/>
      <c r="BL155" s="164"/>
      <c r="BM155" s="164"/>
      <c r="BN155" s="164"/>
      <c r="BO155" s="164"/>
      <c r="BP155" s="164"/>
      <c r="BQ155" s="164"/>
      <c r="BR155" s="164"/>
      <c r="BS155" s="164"/>
      <c r="BT155" s="164"/>
      <c r="BU155" s="164"/>
      <c r="BV155" s="164"/>
      <c r="BW155" s="164"/>
      <c r="BX155" s="164"/>
      <c r="BY155" s="164"/>
      <c r="BZ155" s="164"/>
      <c r="CA155" s="164"/>
      <c r="CB155" s="164"/>
      <c r="CC155" s="164"/>
      <c r="CD155" s="164"/>
      <c r="CE155" s="164"/>
      <c r="CF155" s="164"/>
      <c r="CG155" s="164"/>
      <c r="CH155" s="164"/>
      <c r="CI155" s="164"/>
      <c r="CJ155" s="164"/>
      <c r="CK155" s="164"/>
      <c r="CL155" s="164"/>
      <c r="CM155" s="164"/>
      <c r="CN155" s="164"/>
      <c r="CO155" s="164"/>
      <c r="CP155" s="164"/>
      <c r="CQ155" s="164"/>
      <c r="CR155" s="164"/>
      <c r="CS155" s="164"/>
      <c r="CT155" s="164"/>
      <c r="CU155" s="164"/>
      <c r="CV155" s="164"/>
      <c r="CW155" s="164"/>
      <c r="CX155" s="164"/>
      <c r="CY155" s="164"/>
      <c r="CZ155" s="164"/>
      <c r="DA155" s="164"/>
      <c r="DB155" s="164"/>
      <c r="DC155" s="164"/>
      <c r="DD155" s="164"/>
      <c r="DE155" s="164"/>
    </row>
    <row r="156" spans="1:109" s="19" customFormat="1" ht="15.75" thickBot="1">
      <c r="A156" s="179" t="s">
        <v>116</v>
      </c>
      <c r="B156" s="180"/>
      <c r="C156" s="181"/>
      <c r="D156" s="67"/>
      <c r="E156" s="68"/>
      <c r="F156" s="68"/>
      <c r="G156" s="69"/>
      <c r="H156" s="69"/>
      <c r="I156" s="68"/>
      <c r="J156" s="69"/>
      <c r="K156" s="68"/>
      <c r="L156" s="69"/>
      <c r="M156" s="69"/>
      <c r="N156" s="69"/>
      <c r="O156" s="68"/>
      <c r="P156" s="68"/>
      <c r="Q156" s="69"/>
      <c r="R156" s="68"/>
      <c r="S156" s="69"/>
      <c r="T156" s="69"/>
      <c r="U156" s="68"/>
      <c r="V156" s="68"/>
      <c r="W156" s="68"/>
      <c r="X156" s="69"/>
      <c r="Y156" s="36"/>
      <c r="Z156" s="68"/>
      <c r="AA156" s="69"/>
      <c r="AB156" s="68"/>
      <c r="AC156" s="69"/>
      <c r="AD156" s="68"/>
      <c r="AE156" s="70"/>
      <c r="AF156" s="69"/>
      <c r="AG156" s="71"/>
      <c r="AH156" s="69"/>
      <c r="AI156" s="69"/>
      <c r="AJ156" s="69"/>
      <c r="AK156" s="72"/>
      <c r="AL156" s="17"/>
      <c r="AM156" s="164"/>
      <c r="AN156" s="164"/>
      <c r="AO156" s="164"/>
      <c r="AP156" s="164"/>
      <c r="AQ156" s="164"/>
      <c r="AR156" s="164"/>
      <c r="AS156" s="164"/>
      <c r="AT156" s="164"/>
      <c r="AU156" s="164"/>
      <c r="AV156" s="164"/>
      <c r="AW156" s="164"/>
      <c r="AX156" s="164"/>
      <c r="AY156" s="164"/>
      <c r="AZ156" s="164"/>
      <c r="BA156" s="164"/>
      <c r="BB156" s="164"/>
      <c r="BC156" s="164"/>
      <c r="BD156" s="164"/>
      <c r="BE156" s="164"/>
      <c r="BF156" s="164"/>
      <c r="BG156" s="164"/>
      <c r="BH156" s="164"/>
      <c r="BI156" s="164"/>
      <c r="BJ156" s="164"/>
      <c r="BK156" s="164"/>
      <c r="BL156" s="164"/>
      <c r="BM156" s="164"/>
      <c r="BN156" s="164"/>
      <c r="BO156" s="164"/>
      <c r="BP156" s="164"/>
      <c r="BQ156" s="164"/>
      <c r="BR156" s="164"/>
      <c r="BS156" s="164"/>
      <c r="BT156" s="164"/>
      <c r="BU156" s="164"/>
      <c r="BV156" s="164"/>
      <c r="BW156" s="164"/>
      <c r="BX156" s="164"/>
      <c r="BY156" s="164"/>
      <c r="BZ156" s="164"/>
      <c r="CA156" s="164"/>
      <c r="CB156" s="164"/>
      <c r="CC156" s="164"/>
      <c r="CD156" s="164"/>
      <c r="CE156" s="164"/>
      <c r="CF156" s="164"/>
      <c r="CG156" s="164"/>
      <c r="CH156" s="164"/>
      <c r="CI156" s="164"/>
      <c r="CJ156" s="164"/>
      <c r="CK156" s="164"/>
      <c r="CL156" s="164"/>
      <c r="CM156" s="164"/>
      <c r="CN156" s="164"/>
      <c r="CO156" s="164"/>
      <c r="CP156" s="164"/>
      <c r="CQ156" s="164"/>
      <c r="CR156" s="164"/>
      <c r="CS156" s="164"/>
      <c r="CT156" s="164"/>
      <c r="CU156" s="164"/>
      <c r="CV156" s="164"/>
      <c r="CW156" s="164"/>
      <c r="CX156" s="164"/>
      <c r="CY156" s="164"/>
      <c r="CZ156" s="164"/>
      <c r="DA156" s="164"/>
      <c r="DB156" s="164"/>
      <c r="DC156" s="164"/>
      <c r="DD156" s="164"/>
      <c r="DE156" s="164"/>
    </row>
    <row r="157" spans="1:109" s="18" customFormat="1">
      <c r="A157" s="20" t="s">
        <v>120</v>
      </c>
      <c r="B157" s="21">
        <v>40444</v>
      </c>
      <c r="C157" s="33" t="s">
        <v>36</v>
      </c>
      <c r="D157" s="73" t="s">
        <v>72</v>
      </c>
      <c r="E157" s="74">
        <v>7</v>
      </c>
      <c r="F157" s="74">
        <v>0.6</v>
      </c>
      <c r="G157" s="74">
        <v>46.3</v>
      </c>
      <c r="H157" s="74" t="s">
        <v>132</v>
      </c>
      <c r="I157" s="75" t="s">
        <v>74</v>
      </c>
      <c r="J157" s="75" t="s">
        <v>72</v>
      </c>
      <c r="K157" s="75">
        <v>410</v>
      </c>
      <c r="L157" s="75">
        <v>1.74</v>
      </c>
      <c r="M157" s="75">
        <v>0.55000000000000004</v>
      </c>
      <c r="N157" s="75" t="s">
        <v>40</v>
      </c>
      <c r="O157" s="75">
        <v>2.4</v>
      </c>
      <c r="P157" s="75">
        <v>36</v>
      </c>
      <c r="Q157" s="75"/>
      <c r="R157" s="75">
        <v>6.5</v>
      </c>
      <c r="S157" s="75">
        <v>2.4E-2</v>
      </c>
      <c r="T157" s="75">
        <v>428</v>
      </c>
      <c r="U157" s="75">
        <v>46.3</v>
      </c>
      <c r="V157" s="76">
        <v>0.8</v>
      </c>
      <c r="W157" s="76">
        <v>13.7</v>
      </c>
      <c r="X157" s="76">
        <v>115</v>
      </c>
      <c r="Y157" s="76">
        <v>0.35</v>
      </c>
      <c r="Z157" s="76" t="s">
        <v>41</v>
      </c>
      <c r="AA157" s="76">
        <v>857</v>
      </c>
      <c r="AB157" s="76">
        <v>0.6</v>
      </c>
      <c r="AC157" s="76">
        <v>6300</v>
      </c>
      <c r="AD157" s="76" t="s">
        <v>74</v>
      </c>
      <c r="AE157" s="77">
        <v>1480</v>
      </c>
      <c r="AF157" s="76" t="s">
        <v>133</v>
      </c>
      <c r="AG157" s="78" t="s">
        <v>71</v>
      </c>
      <c r="AH157" s="79">
        <v>58.8</v>
      </c>
      <c r="AI157" s="79" t="s">
        <v>134</v>
      </c>
      <c r="AJ157" s="79">
        <v>3050</v>
      </c>
      <c r="AK157" s="80" t="s">
        <v>40</v>
      </c>
      <c r="AL157" s="17"/>
      <c r="AM157" s="164"/>
      <c r="AN157" s="164"/>
      <c r="AO157" s="164"/>
      <c r="AP157" s="164"/>
      <c r="AQ157" s="164"/>
      <c r="AR157" s="164"/>
      <c r="AS157" s="164"/>
      <c r="AT157" s="164"/>
      <c r="AU157" s="164"/>
      <c r="AV157" s="164"/>
      <c r="AW157" s="164"/>
      <c r="AX157" s="164"/>
      <c r="AY157" s="164"/>
      <c r="AZ157" s="164"/>
      <c r="BA157" s="164"/>
      <c r="BB157" s="164"/>
      <c r="BC157" s="164"/>
      <c r="BD157" s="164"/>
      <c r="BE157" s="164"/>
      <c r="BF157" s="164"/>
      <c r="BG157" s="164"/>
      <c r="BH157" s="164"/>
      <c r="BI157" s="164"/>
      <c r="BJ157" s="164"/>
      <c r="BK157" s="164"/>
      <c r="BL157" s="164"/>
      <c r="BM157" s="164"/>
      <c r="BN157" s="164"/>
      <c r="BO157" s="164"/>
      <c r="BP157" s="164"/>
      <c r="BQ157" s="164"/>
      <c r="BR157" s="164"/>
      <c r="BS157" s="164"/>
      <c r="BT157" s="164"/>
      <c r="BU157" s="164"/>
      <c r="BV157" s="164"/>
      <c r="BW157" s="164"/>
      <c r="BX157" s="164"/>
      <c r="BY157" s="164"/>
      <c r="BZ157" s="164"/>
      <c r="CA157" s="164"/>
      <c r="CB157" s="164"/>
      <c r="CC157" s="164"/>
      <c r="CD157" s="164"/>
      <c r="CE157" s="164"/>
      <c r="CF157" s="164"/>
      <c r="CG157" s="164"/>
      <c r="CH157" s="164"/>
      <c r="CI157" s="164"/>
      <c r="CJ157" s="164"/>
      <c r="CK157" s="164"/>
      <c r="CL157" s="164"/>
      <c r="CM157" s="164"/>
      <c r="CN157" s="164"/>
      <c r="CO157" s="164"/>
      <c r="CP157" s="164"/>
      <c r="CQ157" s="164"/>
      <c r="CR157" s="164"/>
      <c r="CS157" s="164"/>
      <c r="CT157" s="164"/>
      <c r="CU157" s="164"/>
      <c r="CV157" s="164"/>
      <c r="CW157" s="164"/>
      <c r="CX157" s="164"/>
      <c r="CY157" s="164"/>
      <c r="CZ157" s="164"/>
      <c r="DA157" s="164"/>
      <c r="DB157" s="164"/>
      <c r="DC157" s="164"/>
      <c r="DD157" s="164"/>
      <c r="DE157" s="164"/>
    </row>
    <row r="158" spans="1:109" s="18" customFormat="1">
      <c r="A158" s="35" t="s">
        <v>120</v>
      </c>
      <c r="B158" s="23">
        <v>40444</v>
      </c>
      <c r="C158" s="34" t="s">
        <v>43</v>
      </c>
      <c r="D158" s="81" t="s">
        <v>72</v>
      </c>
      <c r="E158" s="82">
        <v>7</v>
      </c>
      <c r="F158" s="82">
        <v>0.7</v>
      </c>
      <c r="G158" s="82">
        <v>46.5</v>
      </c>
      <c r="H158" s="82" t="s">
        <v>132</v>
      </c>
      <c r="I158" s="83" t="s">
        <v>74</v>
      </c>
      <c r="J158" s="83" t="s">
        <v>72</v>
      </c>
      <c r="K158" s="83">
        <v>394</v>
      </c>
      <c r="L158" s="83">
        <v>1.61</v>
      </c>
      <c r="M158" s="83">
        <v>0.34</v>
      </c>
      <c r="N158" s="83" t="s">
        <v>40</v>
      </c>
      <c r="O158" s="83">
        <v>2.1</v>
      </c>
      <c r="P158" s="83">
        <v>15</v>
      </c>
      <c r="Q158" s="83"/>
      <c r="R158" s="83">
        <v>6.4</v>
      </c>
      <c r="S158" s="83">
        <v>2.3E-2</v>
      </c>
      <c r="T158" s="83">
        <v>424</v>
      </c>
      <c r="U158" s="83">
        <v>28.9</v>
      </c>
      <c r="V158" s="84">
        <v>0.8</v>
      </c>
      <c r="W158" s="84">
        <v>13.5</v>
      </c>
      <c r="X158" s="84">
        <v>112</v>
      </c>
      <c r="Y158" s="84">
        <v>0.97</v>
      </c>
      <c r="Z158" s="84">
        <v>0.2</v>
      </c>
      <c r="AA158" s="84">
        <v>825</v>
      </c>
      <c r="AB158" s="84">
        <v>0.7</v>
      </c>
      <c r="AC158" s="84">
        <v>6070</v>
      </c>
      <c r="AD158" s="84" t="s">
        <v>74</v>
      </c>
      <c r="AE158" s="85">
        <v>1470</v>
      </c>
      <c r="AF158" s="84" t="s">
        <v>133</v>
      </c>
      <c r="AG158" s="86" t="s">
        <v>71</v>
      </c>
      <c r="AH158" s="87">
        <v>57.7</v>
      </c>
      <c r="AI158" s="87" t="s">
        <v>134</v>
      </c>
      <c r="AJ158" s="87">
        <v>3070</v>
      </c>
      <c r="AK158" s="88" t="s">
        <v>40</v>
      </c>
      <c r="AL158" s="17"/>
      <c r="AM158" s="164"/>
      <c r="AN158" s="164"/>
      <c r="AO158" s="164"/>
      <c r="AP158" s="164"/>
      <c r="AQ158" s="164"/>
      <c r="AR158" s="164"/>
      <c r="AS158" s="164"/>
      <c r="AT158" s="164"/>
      <c r="AU158" s="164"/>
      <c r="AV158" s="164"/>
      <c r="AW158" s="164"/>
      <c r="AX158" s="164"/>
      <c r="AY158" s="164"/>
      <c r="AZ158" s="164"/>
      <c r="BA158" s="164"/>
      <c r="BB158" s="164"/>
      <c r="BC158" s="164"/>
      <c r="BD158" s="164"/>
      <c r="BE158" s="164"/>
      <c r="BF158" s="164"/>
      <c r="BG158" s="164"/>
      <c r="BH158" s="164"/>
      <c r="BI158" s="164"/>
      <c r="BJ158" s="164"/>
      <c r="BK158" s="164"/>
      <c r="BL158" s="164"/>
      <c r="BM158" s="164"/>
      <c r="BN158" s="164"/>
      <c r="BO158" s="164"/>
      <c r="BP158" s="164"/>
      <c r="BQ158" s="164"/>
      <c r="BR158" s="164"/>
      <c r="BS158" s="164"/>
      <c r="BT158" s="164"/>
      <c r="BU158" s="164"/>
      <c r="BV158" s="164"/>
      <c r="BW158" s="164"/>
      <c r="BX158" s="164"/>
      <c r="BY158" s="164"/>
      <c r="BZ158" s="164"/>
      <c r="CA158" s="164"/>
      <c r="CB158" s="164"/>
      <c r="CC158" s="164"/>
      <c r="CD158" s="164"/>
      <c r="CE158" s="164"/>
      <c r="CF158" s="164"/>
      <c r="CG158" s="164"/>
      <c r="CH158" s="164"/>
      <c r="CI158" s="164"/>
      <c r="CJ158" s="164"/>
      <c r="CK158" s="164"/>
      <c r="CL158" s="164"/>
      <c r="CM158" s="164"/>
      <c r="CN158" s="164"/>
      <c r="CO158" s="164"/>
      <c r="CP158" s="164"/>
      <c r="CQ158" s="164"/>
      <c r="CR158" s="164"/>
      <c r="CS158" s="164"/>
      <c r="CT158" s="164"/>
      <c r="CU158" s="164"/>
      <c r="CV158" s="164"/>
      <c r="CW158" s="164"/>
      <c r="CX158" s="164"/>
      <c r="CY158" s="164"/>
      <c r="CZ158" s="164"/>
      <c r="DA158" s="164"/>
      <c r="DB158" s="164"/>
      <c r="DC158" s="164"/>
      <c r="DD158" s="164"/>
      <c r="DE158" s="164"/>
    </row>
    <row r="159" spans="1:109" s="16" customFormat="1">
      <c r="A159" s="182" t="s">
        <v>46</v>
      </c>
      <c r="B159" s="183"/>
      <c r="C159" s="184"/>
      <c r="D159" s="58" t="str">
        <f>IFERROR((((2*(ABS((D157-D158))))/(D158+D157))*100),Refs!$C$9)</f>
        <v>N/A</v>
      </c>
      <c r="E159" s="59">
        <f>IFERROR((((2*(ABS((E157-E158))))/(E158+E157))*100),Refs!$C$9)</f>
        <v>0</v>
      </c>
      <c r="F159" s="59">
        <f>IFERROR((((2*(ABS((F157-F158))))/(F158+F157))*100),Refs!$C$9)</f>
        <v>15.384615384615383</v>
      </c>
      <c r="G159" s="59">
        <f>IFERROR((((2*(ABS((G157-G158))))/(G158+G157))*100),Refs!$C$9)</f>
        <v>0.43103448275862682</v>
      </c>
      <c r="H159" s="59" t="str">
        <f>IFERROR((((2*(ABS((H157-H158))))/(H158+H157))*100),Refs!$C$9)</f>
        <v>N/A</v>
      </c>
      <c r="I159" s="59" t="str">
        <f>IFERROR((((2*(ABS((I157-I158))))/(I158+I157))*100),Refs!$C$9)</f>
        <v>N/A</v>
      </c>
      <c r="J159" s="59" t="str">
        <f>IFERROR((((2*(ABS((J157-J158))))/(J158+J157))*100),Refs!$C$9)</f>
        <v>N/A</v>
      </c>
      <c r="K159" s="59">
        <f>IFERROR((((2*(ABS((K157-K158))))/(K158+K157))*100),Refs!$C$9)</f>
        <v>3.9800995024875623</v>
      </c>
      <c r="L159" s="59">
        <f>IFERROR((((2*(ABS((L157-L158))))/(L158+L157))*100),Refs!$C$9)</f>
        <v>7.7611940298507403</v>
      </c>
      <c r="M159" s="59">
        <f>IFERROR((((2*(ABS((M157-M158))))/(M158+M157))*100),Refs!$C$9)</f>
        <v>47.191011235955052</v>
      </c>
      <c r="N159" s="59" t="str">
        <f>IFERROR((((2*(ABS((N157-N158))))/(N158+N157))*100),Refs!$C$9)</f>
        <v>N/A</v>
      </c>
      <c r="O159" s="59">
        <f>IFERROR((((2*(ABS((O157-O158))))/(O158+O157))*100),Refs!$C$9)</f>
        <v>13.333333333333325</v>
      </c>
      <c r="P159" s="59">
        <f>IFERROR((((2*(ABS((P157-P158))))/(P158+P157))*100),Refs!$C$9)</f>
        <v>82.35294117647058</v>
      </c>
      <c r="Q159" s="59" t="str">
        <f>IFERROR((((2*(ABS((Q157-Q158))))/(Q158+Q157))*100),Refs!$C$9)</f>
        <v>N/A</v>
      </c>
      <c r="R159" s="59">
        <f>IFERROR((((2*(ABS((R157-R158))))/(R158+R157))*100),Refs!$C$9)</f>
        <v>1.5503875968992191</v>
      </c>
      <c r="S159" s="59">
        <f>IFERROR((((2*(ABS((S157-S158))))/(S158+S157))*100),Refs!$C$9)</f>
        <v>4.2553191489361746</v>
      </c>
      <c r="T159" s="59">
        <f>IFERROR((((2*(ABS((T157-T158))))/(T158+T157))*100),Refs!$C$9)</f>
        <v>0.93896713615023475</v>
      </c>
      <c r="U159" s="59">
        <f>IFERROR((((2*(ABS((U157-U158))))/(U158+U157))*100),Refs!$C$9)</f>
        <v>46.276595744680854</v>
      </c>
      <c r="V159" s="59">
        <f>IFERROR((((2*(ABS((V157-V158))))/(V158+V157))*100),Refs!$C$9)</f>
        <v>0</v>
      </c>
      <c r="W159" s="59">
        <f>IFERROR((((2*(ABS((W157-W158))))/(W158+W157))*100),Refs!$C$9)</f>
        <v>1.4705882352941124</v>
      </c>
      <c r="X159" s="59">
        <f>IFERROR((((2*(ABS((X157-X158))))/(X158+X157))*100),Refs!$C$9)</f>
        <v>2.643171806167401</v>
      </c>
      <c r="Y159" s="59">
        <f>IFERROR((((2*(ABS((Y157-Y158))))/(Y158+Y157))*100),Refs!$C$9)</f>
        <v>93.939393939393938</v>
      </c>
      <c r="Z159" s="59" t="str">
        <f>IFERROR((((2*(ABS((Z157-Z158))))/(Z158+Z157))*100),Refs!$C$9)</f>
        <v>N/A</v>
      </c>
      <c r="AA159" s="59">
        <f>IFERROR((((2*(ABS((AA157-AA158))))/(AA158+AA157))*100),Refs!$C$9)</f>
        <v>3.8049940546967891</v>
      </c>
      <c r="AB159" s="59">
        <f>IFERROR((((2*(ABS((AB157-AB158))))/(AB158+AB157))*100),Refs!$C$9)</f>
        <v>15.384615384615383</v>
      </c>
      <c r="AC159" s="59">
        <f>IFERROR((((2*(ABS((AC157-AC158))))/(AC158+AC157))*100),Refs!$C$9)</f>
        <v>3.7186742118027487</v>
      </c>
      <c r="AD159" s="59" t="str">
        <f>IFERROR((((2*(ABS((AD157-AD158))))/(AD158+AD157))*100),Refs!$C$9)</f>
        <v>N/A</v>
      </c>
      <c r="AE159" s="59">
        <f>IFERROR((((2*(ABS((AE157-AE158))))/(AE158+AE157))*100),Refs!$C$9)</f>
        <v>0.67796610169491522</v>
      </c>
      <c r="AF159" s="59" t="str">
        <f>IFERROR((((2*(ABS((AF157-AF158))))/(AF158+AF157))*100),Refs!$C$9)</f>
        <v>N/A</v>
      </c>
      <c r="AG159" s="59" t="str">
        <f>IFERROR((((2*(ABS((AG157-AG158))))/(AG158+AG157))*100),Refs!$C$9)</f>
        <v>N/A</v>
      </c>
      <c r="AH159" s="59">
        <f>IFERROR((((2*(ABS((AH157-AH158))))/(AH158+AH157))*100),Refs!$C$9)</f>
        <v>1.8884120171673722</v>
      </c>
      <c r="AI159" s="59" t="str">
        <f>IFERROR((((2*(ABS((AI157-AI158))))/(AI158+AI157))*100),Refs!$C$9)</f>
        <v>N/A</v>
      </c>
      <c r="AJ159" s="59">
        <f>IFERROR((((2*(ABS((AJ157-AJ158))))/(AJ158+AJ157))*100),Refs!$C$9)</f>
        <v>0.65359477124183007</v>
      </c>
      <c r="AK159" s="60" t="str">
        <f>IFERROR((((2*(ABS((AK157-AK158))))/(AK158+AK157))*100),Refs!$C$9)</f>
        <v>N/A</v>
      </c>
      <c r="AL159" s="1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  <c r="BR159" s="165"/>
      <c r="BS159" s="165"/>
      <c r="BT159" s="165"/>
      <c r="BU159" s="165"/>
      <c r="BV159" s="165"/>
      <c r="BW159" s="165"/>
      <c r="BX159" s="165"/>
      <c r="BY159" s="165"/>
      <c r="BZ159" s="165"/>
      <c r="CA159" s="165"/>
      <c r="CB159" s="165"/>
      <c r="CC159" s="165"/>
      <c r="CD159" s="165"/>
      <c r="CE159" s="165"/>
      <c r="CF159" s="165"/>
      <c r="CG159" s="165"/>
      <c r="CH159" s="165"/>
      <c r="CI159" s="165"/>
      <c r="CJ159" s="165"/>
      <c r="CK159" s="165"/>
      <c r="CL159" s="165"/>
      <c r="CM159" s="165"/>
      <c r="CN159" s="165"/>
      <c r="CO159" s="165"/>
      <c r="CP159" s="165"/>
      <c r="CQ159" s="165"/>
      <c r="CR159" s="165"/>
      <c r="CS159" s="165"/>
      <c r="CT159" s="165"/>
      <c r="CU159" s="165"/>
      <c r="CV159" s="165"/>
      <c r="CW159" s="165"/>
      <c r="CX159" s="165"/>
      <c r="CY159" s="165"/>
      <c r="CZ159" s="165"/>
      <c r="DA159" s="165"/>
      <c r="DB159" s="165"/>
      <c r="DC159" s="165"/>
      <c r="DD159" s="165"/>
      <c r="DE159" s="165"/>
    </row>
    <row r="160" spans="1:109" s="30" customFormat="1" ht="89.25">
      <c r="A160" s="176" t="s">
        <v>114</v>
      </c>
      <c r="B160" s="177"/>
      <c r="C160" s="178"/>
      <c r="D160" s="61"/>
      <c r="E160" s="62"/>
      <c r="F160" s="62"/>
      <c r="G160" s="63"/>
      <c r="H160" s="63"/>
      <c r="I160" s="62"/>
      <c r="J160" s="63"/>
      <c r="K160" s="62"/>
      <c r="L160" s="63"/>
      <c r="M160" s="63"/>
      <c r="N160" s="63"/>
      <c r="O160" s="62"/>
      <c r="P160" s="89" t="s">
        <v>260</v>
      </c>
      <c r="Q160" s="63"/>
      <c r="R160" s="62"/>
      <c r="S160" s="63"/>
      <c r="T160" s="63"/>
      <c r="U160" s="62"/>
      <c r="V160" s="62"/>
      <c r="W160" s="62"/>
      <c r="X160" s="63"/>
      <c r="Y160" s="89" t="s">
        <v>244</v>
      </c>
      <c r="Z160" s="62"/>
      <c r="AA160" s="63"/>
      <c r="AB160" s="62"/>
      <c r="AC160" s="63"/>
      <c r="AD160" s="62"/>
      <c r="AE160" s="64"/>
      <c r="AF160" s="63"/>
      <c r="AG160" s="65"/>
      <c r="AH160" s="63"/>
      <c r="AI160" s="63"/>
      <c r="AJ160" s="63"/>
      <c r="AK160" s="66"/>
      <c r="AM160" s="166"/>
      <c r="AN160" s="166"/>
      <c r="AO160" s="166"/>
      <c r="AP160" s="166"/>
      <c r="AQ160" s="166"/>
      <c r="AR160" s="166"/>
      <c r="AS160" s="166"/>
      <c r="AT160" s="166"/>
      <c r="AU160" s="166"/>
      <c r="AV160" s="166"/>
      <c r="AW160" s="166"/>
      <c r="AX160" s="166"/>
      <c r="AY160" s="166"/>
      <c r="AZ160" s="166"/>
      <c r="BA160" s="166"/>
      <c r="BB160" s="166"/>
      <c r="BC160" s="166"/>
      <c r="BD160" s="166"/>
      <c r="BE160" s="166"/>
      <c r="BF160" s="166"/>
      <c r="BG160" s="166"/>
      <c r="BH160" s="166"/>
      <c r="BI160" s="166"/>
      <c r="BJ160" s="166"/>
      <c r="BK160" s="166"/>
      <c r="BL160" s="166"/>
      <c r="BM160" s="166"/>
      <c r="BN160" s="166"/>
      <c r="BO160" s="166"/>
      <c r="BP160" s="166"/>
      <c r="BQ160" s="166"/>
      <c r="BR160" s="166"/>
      <c r="BS160" s="166"/>
      <c r="BT160" s="166"/>
      <c r="BU160" s="166"/>
      <c r="BV160" s="166"/>
      <c r="BW160" s="166"/>
      <c r="BX160" s="166"/>
      <c r="BY160" s="166"/>
      <c r="BZ160" s="166"/>
      <c r="CA160" s="166"/>
      <c r="CB160" s="166"/>
      <c r="CC160" s="166"/>
      <c r="CD160" s="166"/>
      <c r="CE160" s="166"/>
      <c r="CF160" s="166"/>
      <c r="CG160" s="166"/>
      <c r="CH160" s="166"/>
      <c r="CI160" s="166"/>
      <c r="CJ160" s="166"/>
      <c r="CK160" s="166"/>
      <c r="CL160" s="166"/>
      <c r="CM160" s="166"/>
      <c r="CN160" s="166"/>
      <c r="CO160" s="166"/>
      <c r="CP160" s="166"/>
      <c r="CQ160" s="166"/>
      <c r="CR160" s="166"/>
      <c r="CS160" s="166"/>
      <c r="CT160" s="166"/>
      <c r="CU160" s="166"/>
      <c r="CV160" s="166"/>
      <c r="CW160" s="166"/>
      <c r="CX160" s="166"/>
      <c r="CY160" s="166"/>
      <c r="CZ160" s="166"/>
      <c r="DA160" s="166"/>
      <c r="DB160" s="166"/>
      <c r="DC160" s="166"/>
      <c r="DD160" s="166"/>
      <c r="DE160" s="166"/>
    </row>
    <row r="161" spans="1:109" s="17" customFormat="1">
      <c r="A161" s="176" t="s">
        <v>115</v>
      </c>
      <c r="B161" s="177"/>
      <c r="C161" s="178"/>
      <c r="D161" s="61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90" t="s">
        <v>118</v>
      </c>
      <c r="Q161" s="63"/>
      <c r="R161" s="63"/>
      <c r="S161" s="63"/>
      <c r="T161" s="63"/>
      <c r="U161" s="63"/>
      <c r="V161" s="63"/>
      <c r="W161" s="63"/>
      <c r="X161" s="63"/>
      <c r="Y161" s="90" t="s">
        <v>118</v>
      </c>
      <c r="Z161" s="63"/>
      <c r="AA161" s="63"/>
      <c r="AB161" s="63"/>
      <c r="AC161" s="63"/>
      <c r="AD161" s="63"/>
      <c r="AE161" s="64"/>
      <c r="AF161" s="63"/>
      <c r="AG161" s="65"/>
      <c r="AH161" s="63"/>
      <c r="AI161" s="63"/>
      <c r="AJ161" s="63"/>
      <c r="AK161" s="66"/>
      <c r="AM161" s="164"/>
      <c r="AN161" s="164"/>
      <c r="AO161" s="164"/>
      <c r="AP161" s="164"/>
      <c r="AQ161" s="164"/>
      <c r="AR161" s="164"/>
      <c r="AS161" s="164"/>
      <c r="AT161" s="164"/>
      <c r="AU161" s="164"/>
      <c r="AV161" s="164"/>
      <c r="AW161" s="164"/>
      <c r="AX161" s="164"/>
      <c r="AY161" s="164"/>
      <c r="AZ161" s="164"/>
      <c r="BA161" s="164"/>
      <c r="BB161" s="164"/>
      <c r="BC161" s="164"/>
      <c r="BD161" s="164"/>
      <c r="BE161" s="164"/>
      <c r="BF161" s="164"/>
      <c r="BG161" s="164"/>
      <c r="BH161" s="164"/>
      <c r="BI161" s="164"/>
      <c r="BJ161" s="164"/>
      <c r="BK161" s="164"/>
      <c r="BL161" s="164"/>
      <c r="BM161" s="164"/>
      <c r="BN161" s="164"/>
      <c r="BO161" s="164"/>
      <c r="BP161" s="164"/>
      <c r="BQ161" s="164"/>
      <c r="BR161" s="164"/>
      <c r="BS161" s="164"/>
      <c r="BT161" s="164"/>
      <c r="BU161" s="164"/>
      <c r="BV161" s="164"/>
      <c r="BW161" s="164"/>
      <c r="BX161" s="164"/>
      <c r="BY161" s="164"/>
      <c r="BZ161" s="164"/>
      <c r="CA161" s="164"/>
      <c r="CB161" s="164"/>
      <c r="CC161" s="164"/>
      <c r="CD161" s="164"/>
      <c r="CE161" s="164"/>
      <c r="CF161" s="164"/>
      <c r="CG161" s="164"/>
      <c r="CH161" s="164"/>
      <c r="CI161" s="164"/>
      <c r="CJ161" s="164"/>
      <c r="CK161" s="164"/>
      <c r="CL161" s="164"/>
      <c r="CM161" s="164"/>
      <c r="CN161" s="164"/>
      <c r="CO161" s="164"/>
      <c r="CP161" s="164"/>
      <c r="CQ161" s="164"/>
      <c r="CR161" s="164"/>
      <c r="CS161" s="164"/>
      <c r="CT161" s="164"/>
      <c r="CU161" s="164"/>
      <c r="CV161" s="164"/>
      <c r="CW161" s="164"/>
      <c r="CX161" s="164"/>
      <c r="CY161" s="164"/>
      <c r="CZ161" s="164"/>
      <c r="DA161" s="164"/>
      <c r="DB161" s="164"/>
      <c r="DC161" s="164"/>
      <c r="DD161" s="164"/>
      <c r="DE161" s="164"/>
    </row>
    <row r="162" spans="1:109" s="19" customFormat="1" ht="26.25" thickBot="1">
      <c r="A162" s="179" t="s">
        <v>116</v>
      </c>
      <c r="B162" s="180"/>
      <c r="C162" s="181"/>
      <c r="D162" s="67"/>
      <c r="E162" s="68"/>
      <c r="F162" s="68"/>
      <c r="G162" s="69"/>
      <c r="H162" s="69"/>
      <c r="I162" s="68"/>
      <c r="J162" s="69"/>
      <c r="K162" s="68"/>
      <c r="L162" s="69"/>
      <c r="M162" s="69"/>
      <c r="N162" s="69"/>
      <c r="O162" s="68"/>
      <c r="P162" s="91" t="s">
        <v>130</v>
      </c>
      <c r="Q162" s="69"/>
      <c r="R162" s="68"/>
      <c r="S162" s="69"/>
      <c r="T162" s="69"/>
      <c r="U162" s="68"/>
      <c r="V162" s="68"/>
      <c r="W162" s="68"/>
      <c r="X162" s="69"/>
      <c r="Y162" s="91" t="s">
        <v>130</v>
      </c>
      <c r="Z162" s="68"/>
      <c r="AA162" s="69"/>
      <c r="AB162" s="68"/>
      <c r="AC162" s="69"/>
      <c r="AD162" s="68"/>
      <c r="AE162" s="70"/>
      <c r="AF162" s="69"/>
      <c r="AG162" s="71"/>
      <c r="AH162" s="69"/>
      <c r="AI162" s="69"/>
      <c r="AJ162" s="69"/>
      <c r="AK162" s="72"/>
      <c r="AL162" s="17"/>
      <c r="AM162" s="164"/>
      <c r="AN162" s="164"/>
      <c r="AO162" s="164"/>
      <c r="AP162" s="164"/>
      <c r="AQ162" s="164"/>
      <c r="AR162" s="164"/>
      <c r="AS162" s="164"/>
      <c r="AT162" s="164"/>
      <c r="AU162" s="164"/>
      <c r="AV162" s="164"/>
      <c r="AW162" s="164"/>
      <c r="AX162" s="164"/>
      <c r="AY162" s="164"/>
      <c r="AZ162" s="164"/>
      <c r="BA162" s="164"/>
      <c r="BB162" s="164"/>
      <c r="BC162" s="164"/>
      <c r="BD162" s="164"/>
      <c r="BE162" s="164"/>
      <c r="BF162" s="164"/>
      <c r="BG162" s="164"/>
      <c r="BH162" s="164"/>
      <c r="BI162" s="164"/>
      <c r="BJ162" s="164"/>
      <c r="BK162" s="164"/>
      <c r="BL162" s="164"/>
      <c r="BM162" s="164"/>
      <c r="BN162" s="164"/>
      <c r="BO162" s="164"/>
      <c r="BP162" s="164"/>
      <c r="BQ162" s="164"/>
      <c r="BR162" s="164"/>
      <c r="BS162" s="164"/>
      <c r="BT162" s="164"/>
      <c r="BU162" s="164"/>
      <c r="BV162" s="164"/>
      <c r="BW162" s="164"/>
      <c r="BX162" s="164"/>
      <c r="BY162" s="164"/>
      <c r="BZ162" s="164"/>
      <c r="CA162" s="164"/>
      <c r="CB162" s="164"/>
      <c r="CC162" s="164"/>
      <c r="CD162" s="164"/>
      <c r="CE162" s="164"/>
      <c r="CF162" s="164"/>
      <c r="CG162" s="164"/>
      <c r="CH162" s="164"/>
      <c r="CI162" s="164"/>
      <c r="CJ162" s="164"/>
      <c r="CK162" s="164"/>
      <c r="CL162" s="164"/>
      <c r="CM162" s="164"/>
      <c r="CN162" s="164"/>
      <c r="CO162" s="164"/>
      <c r="CP162" s="164"/>
      <c r="CQ162" s="164"/>
      <c r="CR162" s="164"/>
      <c r="CS162" s="164"/>
      <c r="CT162" s="164"/>
      <c r="CU162" s="164"/>
      <c r="CV162" s="164"/>
      <c r="CW162" s="164"/>
      <c r="CX162" s="164"/>
      <c r="CY162" s="164"/>
      <c r="CZ162" s="164"/>
      <c r="DA162" s="164"/>
      <c r="DB162" s="164"/>
      <c r="DC162" s="164"/>
      <c r="DD162" s="164"/>
      <c r="DE162" s="164"/>
    </row>
    <row r="163" spans="1:109" s="14" customFormat="1" ht="12.75">
      <c r="A163" s="20" t="s">
        <v>125</v>
      </c>
      <c r="B163" s="21">
        <v>40472</v>
      </c>
      <c r="C163" s="22" t="s">
        <v>36</v>
      </c>
      <c r="D163" s="73" t="s">
        <v>72</v>
      </c>
      <c r="E163" s="74">
        <v>4</v>
      </c>
      <c r="F163" s="74">
        <v>0.9</v>
      </c>
      <c r="G163" s="74">
        <v>59</v>
      </c>
      <c r="H163" s="74" t="s">
        <v>132</v>
      </c>
      <c r="I163" s="75" t="s">
        <v>74</v>
      </c>
      <c r="J163" s="75" t="s">
        <v>72</v>
      </c>
      <c r="K163" s="75">
        <v>299</v>
      </c>
      <c r="L163" s="75">
        <v>0.59</v>
      </c>
      <c r="M163" s="75">
        <v>0.04</v>
      </c>
      <c r="N163" s="75" t="s">
        <v>40</v>
      </c>
      <c r="O163" s="75">
        <v>1.3</v>
      </c>
      <c r="P163" s="75">
        <v>10</v>
      </c>
      <c r="Q163" s="75"/>
      <c r="R163" s="75">
        <v>4.0999999999999996</v>
      </c>
      <c r="S163" s="75">
        <v>1.2999999999999999E-2</v>
      </c>
      <c r="T163" s="75">
        <v>234</v>
      </c>
      <c r="U163" s="75">
        <v>3.2</v>
      </c>
      <c r="V163" s="76">
        <v>1.6</v>
      </c>
      <c r="W163" s="76">
        <v>12.2</v>
      </c>
      <c r="X163" s="76">
        <v>56.8</v>
      </c>
      <c r="Y163" s="76">
        <v>0.52</v>
      </c>
      <c r="Z163" s="76">
        <v>0.4</v>
      </c>
      <c r="AA163" s="76">
        <v>481</v>
      </c>
      <c r="AB163" s="76">
        <v>0.6</v>
      </c>
      <c r="AC163" s="76">
        <v>5670</v>
      </c>
      <c r="AD163" s="76" t="s">
        <v>74</v>
      </c>
      <c r="AE163" s="77">
        <v>989</v>
      </c>
      <c r="AF163" s="76" t="s">
        <v>133</v>
      </c>
      <c r="AG163" s="78" t="s">
        <v>71</v>
      </c>
      <c r="AH163" s="79">
        <v>37.700000000000003</v>
      </c>
      <c r="AI163" s="79" t="s">
        <v>134</v>
      </c>
      <c r="AJ163" s="79">
        <v>1030</v>
      </c>
      <c r="AK163" s="80" t="s">
        <v>40</v>
      </c>
      <c r="AM163" s="167"/>
      <c r="AN163" s="167"/>
      <c r="AO163" s="167"/>
      <c r="AP163" s="167"/>
      <c r="AQ163" s="167"/>
      <c r="AR163" s="167"/>
      <c r="AS163" s="167"/>
      <c r="AT163" s="167"/>
      <c r="AU163" s="167"/>
      <c r="AV163" s="167"/>
      <c r="AW163" s="167"/>
      <c r="AX163" s="167"/>
      <c r="AY163" s="167"/>
      <c r="AZ163" s="167"/>
      <c r="BA163" s="167"/>
      <c r="BB163" s="167"/>
      <c r="BC163" s="167"/>
      <c r="BD163" s="167"/>
      <c r="BE163" s="167"/>
      <c r="BF163" s="167"/>
      <c r="BG163" s="167"/>
      <c r="BH163" s="167"/>
      <c r="BI163" s="167"/>
      <c r="BJ163" s="167"/>
      <c r="BK163" s="167"/>
      <c r="BL163" s="167"/>
      <c r="BM163" s="167"/>
      <c r="BN163" s="167"/>
      <c r="BO163" s="167"/>
      <c r="BP163" s="167"/>
      <c r="BQ163" s="167"/>
      <c r="BR163" s="167"/>
      <c r="BS163" s="167"/>
      <c r="BT163" s="167"/>
      <c r="BU163" s="167"/>
      <c r="BV163" s="167"/>
      <c r="BW163" s="167"/>
      <c r="BX163" s="167"/>
      <c r="BY163" s="167"/>
      <c r="BZ163" s="167"/>
      <c r="CA163" s="167"/>
      <c r="CB163" s="167"/>
      <c r="CC163" s="167"/>
      <c r="CD163" s="167"/>
      <c r="CE163" s="167"/>
      <c r="CF163" s="167"/>
      <c r="CG163" s="167"/>
      <c r="CH163" s="167"/>
      <c r="CI163" s="167"/>
      <c r="CJ163" s="167"/>
      <c r="CK163" s="167"/>
      <c r="CL163" s="167"/>
      <c r="CM163" s="167"/>
      <c r="CN163" s="167"/>
      <c r="CO163" s="167"/>
      <c r="CP163" s="167"/>
      <c r="CQ163" s="167"/>
      <c r="CR163" s="167"/>
      <c r="CS163" s="167"/>
      <c r="CT163" s="167"/>
      <c r="CU163" s="167"/>
      <c r="CV163" s="167"/>
      <c r="CW163" s="167"/>
      <c r="CX163" s="167"/>
      <c r="CY163" s="167"/>
      <c r="CZ163" s="167"/>
      <c r="DA163" s="167"/>
      <c r="DB163" s="167"/>
      <c r="DC163" s="167"/>
      <c r="DD163" s="167"/>
      <c r="DE163" s="167"/>
    </row>
    <row r="164" spans="1:109" s="14" customFormat="1" ht="12.75">
      <c r="A164" s="35" t="s">
        <v>125</v>
      </c>
      <c r="B164" s="23">
        <v>40472</v>
      </c>
      <c r="C164" s="24" t="s">
        <v>43</v>
      </c>
      <c r="D164" s="81" t="s">
        <v>72</v>
      </c>
      <c r="E164" s="82">
        <v>6</v>
      </c>
      <c r="F164" s="82">
        <v>0.9</v>
      </c>
      <c r="G164" s="82">
        <v>58.6</v>
      </c>
      <c r="H164" s="82" t="s">
        <v>132</v>
      </c>
      <c r="I164" s="83" t="s">
        <v>74</v>
      </c>
      <c r="J164" s="83" t="s">
        <v>72</v>
      </c>
      <c r="K164" s="83">
        <v>284</v>
      </c>
      <c r="L164" s="83">
        <v>0.55000000000000004</v>
      </c>
      <c r="M164" s="83">
        <v>0.08</v>
      </c>
      <c r="N164" s="83" t="s">
        <v>40</v>
      </c>
      <c r="O164" s="83">
        <v>1.5</v>
      </c>
      <c r="P164" s="83">
        <v>11</v>
      </c>
      <c r="Q164" s="83"/>
      <c r="R164" s="83">
        <v>4</v>
      </c>
      <c r="S164" s="83">
        <v>1.2999999999999999E-2</v>
      </c>
      <c r="T164" s="83">
        <v>233</v>
      </c>
      <c r="U164" s="83">
        <v>4.2</v>
      </c>
      <c r="V164" s="84">
        <v>1.7</v>
      </c>
      <c r="W164" s="84">
        <v>12</v>
      </c>
      <c r="X164" s="84">
        <v>56.1</v>
      </c>
      <c r="Y164" s="84">
        <v>0.88</v>
      </c>
      <c r="Z164" s="84">
        <v>0.4</v>
      </c>
      <c r="AA164" s="84">
        <v>483</v>
      </c>
      <c r="AB164" s="84">
        <v>0.5</v>
      </c>
      <c r="AC164" s="84">
        <v>5180</v>
      </c>
      <c r="AD164" s="84" t="s">
        <v>74</v>
      </c>
      <c r="AE164" s="85">
        <v>977</v>
      </c>
      <c r="AF164" s="84" t="s">
        <v>133</v>
      </c>
      <c r="AG164" s="86" t="s">
        <v>71</v>
      </c>
      <c r="AH164" s="87">
        <v>38.1</v>
      </c>
      <c r="AI164" s="87" t="s">
        <v>134</v>
      </c>
      <c r="AJ164" s="87">
        <v>1100</v>
      </c>
      <c r="AK164" s="88" t="s">
        <v>40</v>
      </c>
      <c r="AM164" s="167"/>
      <c r="AN164" s="167"/>
      <c r="AO164" s="167"/>
      <c r="AP164" s="167"/>
      <c r="AQ164" s="167"/>
      <c r="AR164" s="167"/>
      <c r="AS164" s="167"/>
      <c r="AT164" s="167"/>
      <c r="AU164" s="167"/>
      <c r="AV164" s="167"/>
      <c r="AW164" s="167"/>
      <c r="AX164" s="167"/>
      <c r="AY164" s="167"/>
      <c r="AZ164" s="167"/>
      <c r="BA164" s="167"/>
      <c r="BB164" s="167"/>
      <c r="BC164" s="167"/>
      <c r="BD164" s="167"/>
      <c r="BE164" s="167"/>
      <c r="BF164" s="167"/>
      <c r="BG164" s="167"/>
      <c r="BH164" s="167"/>
      <c r="BI164" s="167"/>
      <c r="BJ164" s="167"/>
      <c r="BK164" s="167"/>
      <c r="BL164" s="167"/>
      <c r="BM164" s="167"/>
      <c r="BN164" s="167"/>
      <c r="BO164" s="167"/>
      <c r="BP164" s="167"/>
      <c r="BQ164" s="167"/>
      <c r="BR164" s="167"/>
      <c r="BS164" s="167"/>
      <c r="BT164" s="167"/>
      <c r="BU164" s="167"/>
      <c r="BV164" s="167"/>
      <c r="BW164" s="167"/>
      <c r="BX164" s="167"/>
      <c r="BY164" s="167"/>
      <c r="BZ164" s="167"/>
      <c r="CA164" s="167"/>
      <c r="CB164" s="167"/>
      <c r="CC164" s="167"/>
      <c r="CD164" s="167"/>
      <c r="CE164" s="167"/>
      <c r="CF164" s="167"/>
      <c r="CG164" s="167"/>
      <c r="CH164" s="167"/>
      <c r="CI164" s="167"/>
      <c r="CJ164" s="167"/>
      <c r="CK164" s="167"/>
      <c r="CL164" s="167"/>
      <c r="CM164" s="167"/>
      <c r="CN164" s="167"/>
      <c r="CO164" s="167"/>
      <c r="CP164" s="167"/>
      <c r="CQ164" s="167"/>
      <c r="CR164" s="167"/>
      <c r="CS164" s="167"/>
      <c r="CT164" s="167"/>
      <c r="CU164" s="167"/>
      <c r="CV164" s="167"/>
      <c r="CW164" s="167"/>
      <c r="CX164" s="167"/>
      <c r="CY164" s="167"/>
      <c r="CZ164" s="167"/>
      <c r="DA164" s="167"/>
      <c r="DB164" s="167"/>
      <c r="DC164" s="167"/>
      <c r="DD164" s="167"/>
      <c r="DE164" s="167"/>
    </row>
    <row r="165" spans="1:109" s="16" customFormat="1">
      <c r="A165" s="187" t="s">
        <v>46</v>
      </c>
      <c r="B165" s="188"/>
      <c r="C165" s="189"/>
      <c r="D165" s="58" t="str">
        <f>IFERROR((((2*(ABS((D163-D164))))/(D164+D163))*100),Refs!$C$9)</f>
        <v>N/A</v>
      </c>
      <c r="E165" s="59">
        <f>IFERROR((((2*(ABS((E163-E164))))/(E164+E163))*100),Refs!$C$9)</f>
        <v>40</v>
      </c>
      <c r="F165" s="59">
        <f>IFERROR((((2*(ABS((F163-F164))))/(F164+F163))*100),Refs!$C$9)</f>
        <v>0</v>
      </c>
      <c r="G165" s="59">
        <f>IFERROR((((2*(ABS((G163-G164))))/(G164+G163))*100),Refs!$C$9)</f>
        <v>0.68027210884353506</v>
      </c>
      <c r="H165" s="59" t="str">
        <f>IFERROR((((2*(ABS((H163-H164))))/(H164+H163))*100),Refs!$C$9)</f>
        <v>N/A</v>
      </c>
      <c r="I165" s="59" t="str">
        <f>IFERROR((((2*(ABS((I163-I164))))/(I164+I163))*100),Refs!$C$9)</f>
        <v>N/A</v>
      </c>
      <c r="J165" s="59" t="str">
        <f>IFERROR((((2*(ABS((J163-J164))))/(J164+J163))*100),Refs!$C$9)</f>
        <v>N/A</v>
      </c>
      <c r="K165" s="59">
        <f>IFERROR((((2*(ABS((K163-K164))))/(K164+K163))*100),Refs!$C$9)</f>
        <v>5.1457975986277873</v>
      </c>
      <c r="L165" s="59">
        <f>IFERROR((((2*(ABS((L163-L164))))/(L164+L163))*100),Refs!$C$9)</f>
        <v>7.0175438596491082</v>
      </c>
      <c r="M165" s="59">
        <f>IFERROR((((2*(ABS((M163-M164))))/(M164+M163))*100),Refs!$C$9)</f>
        <v>66.666666666666671</v>
      </c>
      <c r="N165" s="59" t="str">
        <f>IFERROR((((2*(ABS((N163-N164))))/(N164+N163))*100),Refs!$C$9)</f>
        <v>N/A</v>
      </c>
      <c r="O165" s="59">
        <f>IFERROR((((2*(ABS((O163-O164))))/(O164+O163))*100),Refs!$C$9)</f>
        <v>14.285714285714283</v>
      </c>
      <c r="P165" s="59">
        <f>IFERROR((((2*(ABS((P163-P164))))/(P164+P163))*100),Refs!$C$9)</f>
        <v>9.5238095238095237</v>
      </c>
      <c r="Q165" s="59" t="str">
        <f>IFERROR((((2*(ABS((Q163-Q164))))/(Q164+Q163))*100),Refs!$C$9)</f>
        <v>N/A</v>
      </c>
      <c r="R165" s="59">
        <f>IFERROR((((2*(ABS((R163-R164))))/(R164+R163))*100),Refs!$C$9)</f>
        <v>2.4691358024691268</v>
      </c>
      <c r="S165" s="59">
        <f>IFERROR((((2*(ABS((S163-S164))))/(S164+S163))*100),Refs!$C$9)</f>
        <v>0</v>
      </c>
      <c r="T165" s="59">
        <f>IFERROR((((2*(ABS((T163-T164))))/(T164+T163))*100),Refs!$C$9)</f>
        <v>0.42826552462526768</v>
      </c>
      <c r="U165" s="59">
        <f>IFERROR((((2*(ABS((U163-U164))))/(U164+U163))*100),Refs!$C$9)</f>
        <v>27.027027027027025</v>
      </c>
      <c r="V165" s="59">
        <f>IFERROR((((2*(ABS((V163-V164))))/(V164+V163))*100),Refs!$C$9)</f>
        <v>6.0606060606060534</v>
      </c>
      <c r="W165" s="59">
        <f>IFERROR((((2*(ABS((W163-W164))))/(W164+W163))*100),Refs!$C$9)</f>
        <v>1.6528925619834651</v>
      </c>
      <c r="X165" s="59">
        <f>IFERROR((((2*(ABS((X163-X164))))/(X164+X163))*100),Refs!$C$9)</f>
        <v>1.2400354295836948</v>
      </c>
      <c r="Y165" s="59">
        <f>IFERROR((((2*(ABS((Y163-Y164))))/(Y164+Y163))*100),Refs!$C$9)</f>
        <v>51.428571428571438</v>
      </c>
      <c r="Z165" s="59">
        <f>IFERROR((((2*(ABS((Z163-Z164))))/(Z164+Z163))*100),Refs!$C$9)</f>
        <v>0</v>
      </c>
      <c r="AA165" s="59">
        <f>IFERROR((((2*(ABS((AA163-AA164))))/(AA164+AA163))*100),Refs!$C$9)</f>
        <v>0.41493775933609961</v>
      </c>
      <c r="AB165" s="59">
        <f>IFERROR((((2*(ABS((AB163-AB164))))/(AB164+AB163))*100),Refs!$C$9)</f>
        <v>18.181818181818176</v>
      </c>
      <c r="AC165" s="59">
        <f>IFERROR((((2*(ABS((AC163-AC164))))/(AC164+AC163))*100),Refs!$C$9)</f>
        <v>9.0322580645161281</v>
      </c>
      <c r="AD165" s="59" t="str">
        <f>IFERROR((((2*(ABS((AD163-AD164))))/(AD164+AD163))*100),Refs!$C$9)</f>
        <v>N/A</v>
      </c>
      <c r="AE165" s="59">
        <f>IFERROR((((2*(ABS((AE163-AE164))))/(AE164+AE163))*100),Refs!$C$9)</f>
        <v>1.2207527975584944</v>
      </c>
      <c r="AF165" s="59" t="str">
        <f>IFERROR((((2*(ABS((AF163-AF164))))/(AF164+AF163))*100),Refs!$C$9)</f>
        <v>N/A</v>
      </c>
      <c r="AG165" s="59" t="str">
        <f>IFERROR((((2*(ABS((AG163-AG164))))/(AG164+AG163))*100),Refs!$C$9)</f>
        <v>N/A</v>
      </c>
      <c r="AH165" s="59">
        <f>IFERROR((((2*(ABS((AH163-AH164))))/(AH164+AH163))*100),Refs!$C$9)</f>
        <v>1.0554089709762495</v>
      </c>
      <c r="AI165" s="59" t="str">
        <f>IFERROR((((2*(ABS((AI163-AI164))))/(AI164+AI163))*100),Refs!$C$9)</f>
        <v>N/A</v>
      </c>
      <c r="AJ165" s="59">
        <f>IFERROR((((2*(ABS((AJ163-AJ164))))/(AJ164+AJ163))*100),Refs!$C$9)</f>
        <v>6.5727699530516439</v>
      </c>
      <c r="AK165" s="60" t="str">
        <f>IFERROR((((2*(ABS((AK163-AK164))))/(AK164+AK163))*100),Refs!$C$9)</f>
        <v>N/A</v>
      </c>
      <c r="AL165" s="1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  <c r="BR165" s="165"/>
      <c r="BS165" s="165"/>
      <c r="BT165" s="165"/>
      <c r="BU165" s="165"/>
      <c r="BV165" s="165"/>
      <c r="BW165" s="165"/>
      <c r="BX165" s="165"/>
      <c r="BY165" s="165"/>
      <c r="BZ165" s="165"/>
      <c r="CA165" s="165"/>
      <c r="CB165" s="165"/>
      <c r="CC165" s="165"/>
      <c r="CD165" s="165"/>
      <c r="CE165" s="165"/>
      <c r="CF165" s="165"/>
      <c r="CG165" s="165"/>
      <c r="CH165" s="165"/>
      <c r="CI165" s="165"/>
      <c r="CJ165" s="165"/>
      <c r="CK165" s="165"/>
      <c r="CL165" s="165"/>
      <c r="CM165" s="165"/>
      <c r="CN165" s="165"/>
      <c r="CO165" s="165"/>
      <c r="CP165" s="165"/>
      <c r="CQ165" s="165"/>
      <c r="CR165" s="165"/>
      <c r="CS165" s="165"/>
      <c r="CT165" s="165"/>
      <c r="CU165" s="165"/>
      <c r="CV165" s="165"/>
      <c r="CW165" s="165"/>
      <c r="CX165" s="165"/>
      <c r="CY165" s="165"/>
      <c r="CZ165" s="165"/>
      <c r="DA165" s="165"/>
      <c r="DB165" s="165"/>
      <c r="DC165" s="165"/>
      <c r="DD165" s="165"/>
      <c r="DE165" s="165"/>
    </row>
    <row r="166" spans="1:109" s="30" customFormat="1" ht="76.5">
      <c r="A166" s="176" t="s">
        <v>114</v>
      </c>
      <c r="B166" s="177"/>
      <c r="C166" s="178"/>
      <c r="D166" s="61"/>
      <c r="E166" s="62"/>
      <c r="F166" s="62"/>
      <c r="G166" s="63"/>
      <c r="H166" s="63"/>
      <c r="I166" s="62"/>
      <c r="J166" s="63"/>
      <c r="K166" s="62"/>
      <c r="L166" s="63"/>
      <c r="M166" s="89" t="s">
        <v>238</v>
      </c>
      <c r="N166" s="63"/>
      <c r="O166" s="62"/>
      <c r="P166" s="62"/>
      <c r="Q166" s="63"/>
      <c r="R166" s="62"/>
      <c r="S166" s="63"/>
      <c r="T166" s="63"/>
      <c r="U166" s="62"/>
      <c r="V166" s="62"/>
      <c r="W166" s="62"/>
      <c r="X166" s="63"/>
      <c r="Y166" s="89" t="s">
        <v>244</v>
      </c>
      <c r="Z166" s="62"/>
      <c r="AA166" s="63"/>
      <c r="AB166" s="62"/>
      <c r="AC166" s="63"/>
      <c r="AD166" s="62"/>
      <c r="AE166" s="64"/>
      <c r="AF166" s="63"/>
      <c r="AG166" s="65"/>
      <c r="AH166" s="63"/>
      <c r="AI166" s="63"/>
      <c r="AJ166" s="26"/>
      <c r="AK166" s="66"/>
      <c r="AM166" s="166"/>
      <c r="AN166" s="166"/>
      <c r="AO166" s="166"/>
      <c r="AP166" s="166"/>
      <c r="AQ166" s="166"/>
      <c r="AR166" s="166"/>
      <c r="AS166" s="166"/>
      <c r="AT166" s="166"/>
      <c r="AU166" s="166"/>
      <c r="AV166" s="166"/>
      <c r="AW166" s="166"/>
      <c r="AX166" s="166"/>
      <c r="AY166" s="166"/>
      <c r="AZ166" s="166"/>
      <c r="BA166" s="166"/>
      <c r="BB166" s="166"/>
      <c r="BC166" s="166"/>
      <c r="BD166" s="166"/>
      <c r="BE166" s="166"/>
      <c r="BF166" s="166"/>
      <c r="BG166" s="166"/>
      <c r="BH166" s="166"/>
      <c r="BI166" s="166"/>
      <c r="BJ166" s="166"/>
      <c r="BK166" s="166"/>
      <c r="BL166" s="166"/>
      <c r="BM166" s="166"/>
      <c r="BN166" s="166"/>
      <c r="BO166" s="166"/>
      <c r="BP166" s="166"/>
      <c r="BQ166" s="166"/>
      <c r="BR166" s="166"/>
      <c r="BS166" s="166"/>
      <c r="BT166" s="166"/>
      <c r="BU166" s="166"/>
      <c r="BV166" s="166"/>
      <c r="BW166" s="166"/>
      <c r="BX166" s="166"/>
      <c r="BY166" s="166"/>
      <c r="BZ166" s="166"/>
      <c r="CA166" s="166"/>
      <c r="CB166" s="166"/>
      <c r="CC166" s="166"/>
      <c r="CD166" s="166"/>
      <c r="CE166" s="166"/>
      <c r="CF166" s="166"/>
      <c r="CG166" s="166"/>
      <c r="CH166" s="166"/>
      <c r="CI166" s="166"/>
      <c r="CJ166" s="166"/>
      <c r="CK166" s="166"/>
      <c r="CL166" s="166"/>
      <c r="CM166" s="166"/>
      <c r="CN166" s="166"/>
      <c r="CO166" s="166"/>
      <c r="CP166" s="166"/>
      <c r="CQ166" s="166"/>
      <c r="CR166" s="166"/>
      <c r="CS166" s="166"/>
      <c r="CT166" s="166"/>
      <c r="CU166" s="166"/>
      <c r="CV166" s="166"/>
      <c r="CW166" s="166"/>
      <c r="CX166" s="166"/>
      <c r="CY166" s="166"/>
      <c r="CZ166" s="166"/>
      <c r="DA166" s="166"/>
      <c r="DB166" s="166"/>
      <c r="DC166" s="166"/>
      <c r="DD166" s="166"/>
      <c r="DE166" s="166"/>
    </row>
    <row r="167" spans="1:109" s="17" customFormat="1">
      <c r="A167" s="176" t="s">
        <v>115</v>
      </c>
      <c r="B167" s="177"/>
      <c r="C167" s="178"/>
      <c r="D167" s="61"/>
      <c r="E167" s="63"/>
      <c r="F167" s="63"/>
      <c r="G167" s="63"/>
      <c r="H167" s="63"/>
      <c r="I167" s="63"/>
      <c r="J167" s="63"/>
      <c r="K167" s="63"/>
      <c r="L167" s="63"/>
      <c r="M167" s="90" t="s">
        <v>118</v>
      </c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90" t="s">
        <v>118</v>
      </c>
      <c r="Z167" s="63"/>
      <c r="AA167" s="63"/>
      <c r="AB167" s="63"/>
      <c r="AC167" s="63"/>
      <c r="AD167" s="63"/>
      <c r="AE167" s="64"/>
      <c r="AF167" s="63"/>
      <c r="AG167" s="65"/>
      <c r="AH167" s="63"/>
      <c r="AI167" s="63"/>
      <c r="AJ167" s="63"/>
      <c r="AK167" s="66"/>
      <c r="AM167" s="164"/>
      <c r="AN167" s="164"/>
      <c r="AO167" s="164"/>
      <c r="AP167" s="164"/>
      <c r="AQ167" s="164"/>
      <c r="AR167" s="164"/>
      <c r="AS167" s="164"/>
      <c r="AT167" s="164"/>
      <c r="AU167" s="164"/>
      <c r="AV167" s="164"/>
      <c r="AW167" s="164"/>
      <c r="AX167" s="164"/>
      <c r="AY167" s="164"/>
      <c r="AZ167" s="164"/>
      <c r="BA167" s="164"/>
      <c r="BB167" s="164"/>
      <c r="BC167" s="164"/>
      <c r="BD167" s="164"/>
      <c r="BE167" s="164"/>
      <c r="BF167" s="164"/>
      <c r="BG167" s="164"/>
      <c r="BH167" s="164"/>
      <c r="BI167" s="164"/>
      <c r="BJ167" s="164"/>
      <c r="BK167" s="164"/>
      <c r="BL167" s="164"/>
      <c r="BM167" s="164"/>
      <c r="BN167" s="164"/>
      <c r="BO167" s="164"/>
      <c r="BP167" s="164"/>
      <c r="BQ167" s="164"/>
      <c r="BR167" s="164"/>
      <c r="BS167" s="164"/>
      <c r="BT167" s="164"/>
      <c r="BU167" s="164"/>
      <c r="BV167" s="164"/>
      <c r="BW167" s="164"/>
      <c r="BX167" s="164"/>
      <c r="BY167" s="164"/>
      <c r="BZ167" s="164"/>
      <c r="CA167" s="164"/>
      <c r="CB167" s="164"/>
      <c r="CC167" s="164"/>
      <c r="CD167" s="164"/>
      <c r="CE167" s="164"/>
      <c r="CF167" s="164"/>
      <c r="CG167" s="164"/>
      <c r="CH167" s="164"/>
      <c r="CI167" s="164"/>
      <c r="CJ167" s="164"/>
      <c r="CK167" s="164"/>
      <c r="CL167" s="164"/>
      <c r="CM167" s="164"/>
      <c r="CN167" s="164"/>
      <c r="CO167" s="164"/>
      <c r="CP167" s="164"/>
      <c r="CQ167" s="164"/>
      <c r="CR167" s="164"/>
      <c r="CS167" s="164"/>
      <c r="CT167" s="164"/>
      <c r="CU167" s="164"/>
      <c r="CV167" s="164"/>
      <c r="CW167" s="164"/>
      <c r="CX167" s="164"/>
      <c r="CY167" s="164"/>
      <c r="CZ167" s="164"/>
      <c r="DA167" s="164"/>
      <c r="DB167" s="164"/>
      <c r="DC167" s="164"/>
      <c r="DD167" s="164"/>
      <c r="DE167" s="164"/>
    </row>
    <row r="168" spans="1:109" s="19" customFormat="1" ht="26.25" thickBot="1">
      <c r="A168" s="179" t="s">
        <v>116</v>
      </c>
      <c r="B168" s="180"/>
      <c r="C168" s="181"/>
      <c r="D168" s="67"/>
      <c r="E168" s="68"/>
      <c r="F168" s="68"/>
      <c r="G168" s="69"/>
      <c r="H168" s="69"/>
      <c r="I168" s="68"/>
      <c r="J168" s="69"/>
      <c r="K168" s="68"/>
      <c r="L168" s="69"/>
      <c r="M168" s="91" t="s">
        <v>130</v>
      </c>
      <c r="N168" s="69"/>
      <c r="O168" s="68"/>
      <c r="P168" s="68"/>
      <c r="Q168" s="69"/>
      <c r="R168" s="68"/>
      <c r="S168" s="69"/>
      <c r="T168" s="69"/>
      <c r="U168" s="68"/>
      <c r="V168" s="68"/>
      <c r="W168" s="68"/>
      <c r="X168" s="69"/>
      <c r="Y168" s="91" t="s">
        <v>130</v>
      </c>
      <c r="Z168" s="68"/>
      <c r="AA168" s="69"/>
      <c r="AB168" s="68"/>
      <c r="AC168" s="69"/>
      <c r="AD168" s="68"/>
      <c r="AE168" s="70"/>
      <c r="AF168" s="69"/>
      <c r="AG168" s="71"/>
      <c r="AH168" s="69"/>
      <c r="AI168" s="69"/>
      <c r="AJ168" s="36"/>
      <c r="AK168" s="72"/>
      <c r="AL168" s="17"/>
      <c r="AM168" s="164"/>
      <c r="AN168" s="164"/>
      <c r="AO168" s="164"/>
      <c r="AP168" s="164"/>
      <c r="AQ168" s="164"/>
      <c r="AR168" s="164"/>
      <c r="AS168" s="164"/>
      <c r="AT168" s="164"/>
      <c r="AU168" s="164"/>
      <c r="AV168" s="164"/>
      <c r="AW168" s="164"/>
      <c r="AX168" s="164"/>
      <c r="AY168" s="164"/>
      <c r="AZ168" s="164"/>
      <c r="BA168" s="164"/>
      <c r="BB168" s="164"/>
      <c r="BC168" s="164"/>
      <c r="BD168" s="164"/>
      <c r="BE168" s="164"/>
      <c r="BF168" s="164"/>
      <c r="BG168" s="164"/>
      <c r="BH168" s="164"/>
      <c r="BI168" s="164"/>
      <c r="BJ168" s="164"/>
      <c r="BK168" s="164"/>
      <c r="BL168" s="164"/>
      <c r="BM168" s="164"/>
      <c r="BN168" s="164"/>
      <c r="BO168" s="164"/>
      <c r="BP168" s="164"/>
      <c r="BQ168" s="164"/>
      <c r="BR168" s="164"/>
      <c r="BS168" s="164"/>
      <c r="BT168" s="164"/>
      <c r="BU168" s="164"/>
      <c r="BV168" s="164"/>
      <c r="BW168" s="164"/>
      <c r="BX168" s="164"/>
      <c r="BY168" s="164"/>
      <c r="BZ168" s="164"/>
      <c r="CA168" s="164"/>
      <c r="CB168" s="164"/>
      <c r="CC168" s="164"/>
      <c r="CD168" s="164"/>
      <c r="CE168" s="164"/>
      <c r="CF168" s="164"/>
      <c r="CG168" s="164"/>
      <c r="CH168" s="164"/>
      <c r="CI168" s="164"/>
      <c r="CJ168" s="164"/>
      <c r="CK168" s="164"/>
      <c r="CL168" s="164"/>
      <c r="CM168" s="164"/>
      <c r="CN168" s="164"/>
      <c r="CO168" s="164"/>
      <c r="CP168" s="164"/>
      <c r="CQ168" s="164"/>
      <c r="CR168" s="164"/>
      <c r="CS168" s="164"/>
      <c r="CT168" s="164"/>
      <c r="CU168" s="164"/>
      <c r="CV168" s="164"/>
      <c r="CW168" s="164"/>
      <c r="CX168" s="164"/>
      <c r="CY168" s="164"/>
      <c r="CZ168" s="164"/>
      <c r="DA168" s="164"/>
      <c r="DB168" s="164"/>
      <c r="DC168" s="164"/>
      <c r="DD168" s="164"/>
      <c r="DE168" s="164"/>
    </row>
    <row r="169" spans="1:109" s="18" customFormat="1">
      <c r="A169" s="39" t="s">
        <v>230</v>
      </c>
      <c r="B169" s="31">
        <v>40483</v>
      </c>
      <c r="C169" s="33" t="s">
        <v>36</v>
      </c>
      <c r="D169" s="73" t="s">
        <v>44</v>
      </c>
      <c r="E169" s="74">
        <v>3.6</v>
      </c>
      <c r="F169" s="74">
        <v>0.12</v>
      </c>
      <c r="G169" s="74">
        <v>28.8</v>
      </c>
      <c r="H169" s="74" t="s">
        <v>131</v>
      </c>
      <c r="I169" s="75" t="s">
        <v>71</v>
      </c>
      <c r="J169" s="75" t="s">
        <v>44</v>
      </c>
      <c r="K169" s="75">
        <v>203</v>
      </c>
      <c r="L169" s="75">
        <v>0.183</v>
      </c>
      <c r="M169" s="75">
        <v>2.5000000000000001E-2</v>
      </c>
      <c r="N169" s="75" t="s">
        <v>41</v>
      </c>
      <c r="O169" s="75">
        <v>1.21</v>
      </c>
      <c r="P169" s="75">
        <v>10</v>
      </c>
      <c r="Q169" s="75" t="s">
        <v>71</v>
      </c>
      <c r="R169" s="75">
        <v>1.76</v>
      </c>
      <c r="S169" s="75">
        <v>1.2E-2</v>
      </c>
      <c r="T169" s="75">
        <v>41.7</v>
      </c>
      <c r="U169" s="75">
        <v>3.45</v>
      </c>
      <c r="V169" s="76">
        <v>0.35</v>
      </c>
      <c r="W169" s="76">
        <v>6.45</v>
      </c>
      <c r="X169" s="76">
        <v>0.74</v>
      </c>
      <c r="Y169" s="76">
        <v>0.70599999999999996</v>
      </c>
      <c r="Z169" s="76">
        <v>0.13</v>
      </c>
      <c r="AA169" s="76">
        <v>222</v>
      </c>
      <c r="AB169" s="76">
        <v>0.5</v>
      </c>
      <c r="AC169" s="76">
        <v>5020</v>
      </c>
      <c r="AD169" s="76">
        <v>0.05</v>
      </c>
      <c r="AE169" s="77">
        <v>706</v>
      </c>
      <c r="AF169" s="76" t="s">
        <v>40</v>
      </c>
      <c r="AG169" s="78">
        <v>2.7E-2</v>
      </c>
      <c r="AH169" s="79">
        <v>1.98</v>
      </c>
      <c r="AI169" s="79" t="s">
        <v>39</v>
      </c>
      <c r="AJ169" s="79">
        <v>74.7</v>
      </c>
      <c r="AK169" s="80" t="s">
        <v>41</v>
      </c>
      <c r="AL169" s="17"/>
      <c r="AM169" s="164"/>
      <c r="AN169" s="164"/>
      <c r="AO169" s="164"/>
      <c r="AP169" s="164"/>
      <c r="AQ169" s="164"/>
      <c r="AR169" s="164"/>
      <c r="AS169" s="164"/>
      <c r="AT169" s="164"/>
      <c r="AU169" s="164"/>
      <c r="AV169" s="164"/>
      <c r="AW169" s="164"/>
      <c r="AX169" s="164"/>
      <c r="AY169" s="164"/>
      <c r="AZ169" s="164"/>
      <c r="BA169" s="164"/>
      <c r="BB169" s="164"/>
      <c r="BC169" s="164"/>
      <c r="BD169" s="164"/>
      <c r="BE169" s="164"/>
      <c r="BF169" s="164"/>
      <c r="BG169" s="164"/>
      <c r="BH169" s="164"/>
      <c r="BI169" s="164"/>
      <c r="BJ169" s="164"/>
      <c r="BK169" s="164"/>
      <c r="BL169" s="164"/>
      <c r="BM169" s="164"/>
      <c r="BN169" s="164"/>
      <c r="BO169" s="164"/>
      <c r="BP169" s="164"/>
      <c r="BQ169" s="164"/>
      <c r="BR169" s="164"/>
      <c r="BS169" s="164"/>
      <c r="BT169" s="164"/>
      <c r="BU169" s="164"/>
      <c r="BV169" s="164"/>
      <c r="BW169" s="164"/>
      <c r="BX169" s="164"/>
      <c r="BY169" s="164"/>
      <c r="BZ169" s="164"/>
      <c r="CA169" s="164"/>
      <c r="CB169" s="164"/>
      <c r="CC169" s="164"/>
      <c r="CD169" s="164"/>
      <c r="CE169" s="164"/>
      <c r="CF169" s="164"/>
      <c r="CG169" s="164"/>
      <c r="CH169" s="164"/>
      <c r="CI169" s="164"/>
      <c r="CJ169" s="164"/>
      <c r="CK169" s="164"/>
      <c r="CL169" s="164"/>
      <c r="CM169" s="164"/>
      <c r="CN169" s="164"/>
      <c r="CO169" s="164"/>
      <c r="CP169" s="164"/>
      <c r="CQ169" s="164"/>
      <c r="CR169" s="164"/>
      <c r="CS169" s="164"/>
      <c r="CT169" s="164"/>
      <c r="CU169" s="164"/>
      <c r="CV169" s="164"/>
      <c r="CW169" s="164"/>
      <c r="CX169" s="164"/>
      <c r="CY169" s="164"/>
      <c r="CZ169" s="164"/>
      <c r="DA169" s="164"/>
      <c r="DB169" s="164"/>
      <c r="DC169" s="164"/>
      <c r="DD169" s="164"/>
      <c r="DE169" s="164"/>
    </row>
    <row r="170" spans="1:109" s="18" customFormat="1">
      <c r="A170" s="40" t="s">
        <v>230</v>
      </c>
      <c r="B170" s="32">
        <v>40483</v>
      </c>
      <c r="C170" s="34" t="s">
        <v>43</v>
      </c>
      <c r="D170" s="81" t="s">
        <v>44</v>
      </c>
      <c r="E170" s="82">
        <v>3.4</v>
      </c>
      <c r="F170" s="82">
        <v>0.12</v>
      </c>
      <c r="G170" s="82">
        <v>30.1</v>
      </c>
      <c r="H170" s="82" t="s">
        <v>131</v>
      </c>
      <c r="I170" s="83" t="s">
        <v>71</v>
      </c>
      <c r="J170" s="83" t="s">
        <v>44</v>
      </c>
      <c r="K170" s="83">
        <v>200</v>
      </c>
      <c r="L170" s="83">
        <v>0.16300000000000001</v>
      </c>
      <c r="M170" s="83">
        <v>2.1000000000000001E-2</v>
      </c>
      <c r="N170" s="83" t="s">
        <v>41</v>
      </c>
      <c r="O170" s="83">
        <v>1.18</v>
      </c>
      <c r="P170" s="83">
        <v>8</v>
      </c>
      <c r="Q170" s="83" t="s">
        <v>71</v>
      </c>
      <c r="R170" s="83">
        <v>1.76</v>
      </c>
      <c r="S170" s="83">
        <v>1.23E-2</v>
      </c>
      <c r="T170" s="83">
        <v>42.1</v>
      </c>
      <c r="U170" s="83">
        <v>2.48</v>
      </c>
      <c r="V170" s="84">
        <v>0.3</v>
      </c>
      <c r="W170" s="84">
        <v>6.54</v>
      </c>
      <c r="X170" s="84">
        <v>0.74</v>
      </c>
      <c r="Y170" s="84">
        <v>1.32</v>
      </c>
      <c r="Z170" s="84">
        <v>0.13</v>
      </c>
      <c r="AA170" s="84">
        <v>223</v>
      </c>
      <c r="AB170" s="84">
        <v>0.48</v>
      </c>
      <c r="AC170" s="84">
        <v>4960</v>
      </c>
      <c r="AD170" s="84" t="s">
        <v>71</v>
      </c>
      <c r="AE170" s="85">
        <v>701</v>
      </c>
      <c r="AF170" s="84" t="s">
        <v>40</v>
      </c>
      <c r="AG170" s="86">
        <v>2.8000000000000001E-2</v>
      </c>
      <c r="AH170" s="87">
        <v>1.99</v>
      </c>
      <c r="AI170" s="87" t="s">
        <v>39</v>
      </c>
      <c r="AJ170" s="87">
        <v>75.2</v>
      </c>
      <c r="AK170" s="88" t="s">
        <v>41</v>
      </c>
      <c r="AL170" s="17"/>
      <c r="AM170" s="164"/>
      <c r="AN170" s="164"/>
      <c r="AO170" s="164"/>
      <c r="AP170" s="164"/>
      <c r="AQ170" s="164"/>
      <c r="AR170" s="164"/>
      <c r="AS170" s="164"/>
      <c r="AT170" s="164"/>
      <c r="AU170" s="164"/>
      <c r="AV170" s="164"/>
      <c r="AW170" s="164"/>
      <c r="AX170" s="164"/>
      <c r="AY170" s="164"/>
      <c r="AZ170" s="164"/>
      <c r="BA170" s="164"/>
      <c r="BB170" s="164"/>
      <c r="BC170" s="164"/>
      <c r="BD170" s="164"/>
      <c r="BE170" s="164"/>
      <c r="BF170" s="164"/>
      <c r="BG170" s="164"/>
      <c r="BH170" s="164"/>
      <c r="BI170" s="164"/>
      <c r="BJ170" s="164"/>
      <c r="BK170" s="164"/>
      <c r="BL170" s="164"/>
      <c r="BM170" s="164"/>
      <c r="BN170" s="164"/>
      <c r="BO170" s="164"/>
      <c r="BP170" s="164"/>
      <c r="BQ170" s="164"/>
      <c r="BR170" s="164"/>
      <c r="BS170" s="164"/>
      <c r="BT170" s="164"/>
      <c r="BU170" s="164"/>
      <c r="BV170" s="164"/>
      <c r="BW170" s="164"/>
      <c r="BX170" s="164"/>
      <c r="BY170" s="164"/>
      <c r="BZ170" s="164"/>
      <c r="CA170" s="164"/>
      <c r="CB170" s="164"/>
      <c r="CC170" s="164"/>
      <c r="CD170" s="164"/>
      <c r="CE170" s="164"/>
      <c r="CF170" s="164"/>
      <c r="CG170" s="164"/>
      <c r="CH170" s="164"/>
      <c r="CI170" s="164"/>
      <c r="CJ170" s="164"/>
      <c r="CK170" s="164"/>
      <c r="CL170" s="164"/>
      <c r="CM170" s="164"/>
      <c r="CN170" s="164"/>
      <c r="CO170" s="164"/>
      <c r="CP170" s="164"/>
      <c r="CQ170" s="164"/>
      <c r="CR170" s="164"/>
      <c r="CS170" s="164"/>
      <c r="CT170" s="164"/>
      <c r="CU170" s="164"/>
      <c r="CV170" s="164"/>
      <c r="CW170" s="164"/>
      <c r="CX170" s="164"/>
      <c r="CY170" s="164"/>
      <c r="CZ170" s="164"/>
      <c r="DA170" s="164"/>
      <c r="DB170" s="164"/>
      <c r="DC170" s="164"/>
      <c r="DD170" s="164"/>
      <c r="DE170" s="164"/>
    </row>
    <row r="171" spans="1:109" s="16" customFormat="1">
      <c r="A171" s="182" t="s">
        <v>46</v>
      </c>
      <c r="B171" s="183"/>
      <c r="C171" s="184"/>
      <c r="D171" s="58" t="str">
        <f>IFERROR((((2*(ABS((D169-D170))))/(D170+D169))*100),Refs!$C$9)</f>
        <v>N/A</v>
      </c>
      <c r="E171" s="59">
        <f>IFERROR((((2*(ABS((E169-E170))))/(E170+E169))*100),Refs!$C$9)</f>
        <v>5.7142857142857197</v>
      </c>
      <c r="F171" s="59">
        <f>IFERROR((((2*(ABS((F169-F170))))/(F170+F169))*100),Refs!$C$9)</f>
        <v>0</v>
      </c>
      <c r="G171" s="59">
        <f>IFERROR((((2*(ABS((G169-G170))))/(G170+G169))*100),Refs!$C$9)</f>
        <v>4.4142614601018693</v>
      </c>
      <c r="H171" s="59" t="str">
        <f>IFERROR((((2*(ABS((H169-H170))))/(H170+H169))*100),Refs!$C$9)</f>
        <v>N/A</v>
      </c>
      <c r="I171" s="59" t="str">
        <f>IFERROR((((2*(ABS((I169-I170))))/(I170+I169))*100),Refs!$C$9)</f>
        <v>N/A</v>
      </c>
      <c r="J171" s="59" t="str">
        <f>IFERROR((((2*(ABS((J169-J170))))/(J170+J169))*100),Refs!$C$9)</f>
        <v>N/A</v>
      </c>
      <c r="K171" s="59">
        <f>IFERROR((((2*(ABS((K169-K170))))/(K170+K169))*100),Refs!$C$9)</f>
        <v>1.4888337468982631</v>
      </c>
      <c r="L171" s="59">
        <f>IFERROR((((2*(ABS((L169-L170))))/(L170+L169))*100),Refs!$C$9)</f>
        <v>11.560693641618492</v>
      </c>
      <c r="M171" s="59">
        <f>IFERROR((((2*(ABS((M169-M170))))/(M170+M169))*100),Refs!$C$9)</f>
        <v>17.391304347826086</v>
      </c>
      <c r="N171" s="59" t="str">
        <f>IFERROR((((2*(ABS((N169-N170))))/(N170+N169))*100),Refs!$C$9)</f>
        <v>N/A</v>
      </c>
      <c r="O171" s="59">
        <f>IFERROR((((2*(ABS((O169-O170))))/(O170+O169))*100),Refs!$C$9)</f>
        <v>2.5104602510460277</v>
      </c>
      <c r="P171" s="59">
        <f>IFERROR((((2*(ABS((P169-P170))))/(P170+P169))*100),Refs!$C$9)</f>
        <v>22.222222222222221</v>
      </c>
      <c r="Q171" s="59" t="str">
        <f>IFERROR((((2*(ABS((Q169-Q170))))/(Q170+Q169))*100),Refs!$C$9)</f>
        <v>N/A</v>
      </c>
      <c r="R171" s="59">
        <f>IFERROR((((2*(ABS((R169-R170))))/(R170+R169))*100),Refs!$C$9)</f>
        <v>0</v>
      </c>
      <c r="S171" s="59">
        <f>IFERROR((((2*(ABS((S169-S170))))/(S170+S169))*100),Refs!$C$9)</f>
        <v>2.4691358024691348</v>
      </c>
      <c r="T171" s="59">
        <f>IFERROR((((2*(ABS((T169-T170))))/(T170+T169))*100),Refs!$C$9)</f>
        <v>0.95465393794749043</v>
      </c>
      <c r="U171" s="59">
        <f>IFERROR((((2*(ABS((U169-U170))))/(U170+U169))*100),Refs!$C$9)</f>
        <v>32.715008431703211</v>
      </c>
      <c r="V171" s="59">
        <f>IFERROR((((2*(ABS((V169-V170))))/(V170+V169))*100),Refs!$C$9)</f>
        <v>15.384615384615383</v>
      </c>
      <c r="W171" s="59">
        <f>IFERROR((((2*(ABS((W169-W170))))/(W170+W169))*100),Refs!$C$9)</f>
        <v>1.3856812933025382</v>
      </c>
      <c r="X171" s="59">
        <f>IFERROR((((2*(ABS((X169-X170))))/(X170+X169))*100),Refs!$C$9)</f>
        <v>0</v>
      </c>
      <c r="Y171" s="59">
        <f>IFERROR((((2*(ABS((Y169-Y170))))/(Y170+Y169))*100),Refs!$C$9)</f>
        <v>60.612043435340588</v>
      </c>
      <c r="Z171" s="59">
        <f>IFERROR((((2*(ABS((Z169-Z170))))/(Z170+Z169))*100),Refs!$C$9)</f>
        <v>0</v>
      </c>
      <c r="AA171" s="59">
        <f>IFERROR((((2*(ABS((AA169-AA170))))/(AA170+AA169))*100),Refs!$C$9)</f>
        <v>0.44943820224719105</v>
      </c>
      <c r="AB171" s="59">
        <f>IFERROR((((2*(ABS((AB169-AB170))))/(AB170+AB169))*100),Refs!$C$9)</f>
        <v>4.0816326530612281</v>
      </c>
      <c r="AC171" s="59">
        <f>IFERROR((((2*(ABS((AC169-AC170))))/(AC170+AC169))*100),Refs!$C$9)</f>
        <v>1.2024048096192386</v>
      </c>
      <c r="AD171" s="59" t="str">
        <f>IFERROR((((2*(ABS((AD169-AD170))))/(AD170+AD169))*100),Refs!$C$9)</f>
        <v>N/A</v>
      </c>
      <c r="AE171" s="59">
        <f>IFERROR((((2*(ABS((AE169-AE170))))/(AE170+AE169))*100),Refs!$C$9)</f>
        <v>0.71073205401563611</v>
      </c>
      <c r="AF171" s="59" t="str">
        <f>IFERROR((((2*(ABS((AF169-AF170))))/(AF170+AF169))*100),Refs!$C$9)</f>
        <v>N/A</v>
      </c>
      <c r="AG171" s="59">
        <f>IFERROR((((2*(ABS((AG169-AG170))))/(AG170+AG169))*100),Refs!$C$9)</f>
        <v>3.6363636363636398</v>
      </c>
      <c r="AH171" s="59">
        <f>IFERROR((((2*(ABS((AH169-AH170))))/(AH170+AH169))*100),Refs!$C$9)</f>
        <v>0.5037783375314866</v>
      </c>
      <c r="AI171" s="59" t="str">
        <f>IFERROR((((2*(ABS((AI169-AI170))))/(AI170+AI169))*100),Refs!$C$9)</f>
        <v>N/A</v>
      </c>
      <c r="AJ171" s="59">
        <f>IFERROR((((2*(ABS((AJ169-AJ170))))/(AJ170+AJ169))*100),Refs!$C$9)</f>
        <v>0.66711140760507004</v>
      </c>
      <c r="AK171" s="60" t="str">
        <f>IFERROR((((2*(ABS((AK169-AK170))))/(AK170+AK169))*100),Refs!$C$9)</f>
        <v>N/A</v>
      </c>
      <c r="AL171" s="1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  <c r="BR171" s="165"/>
      <c r="BS171" s="165"/>
      <c r="BT171" s="165"/>
      <c r="BU171" s="165"/>
      <c r="BV171" s="165"/>
      <c r="BW171" s="165"/>
      <c r="BX171" s="165"/>
      <c r="BY171" s="165"/>
      <c r="BZ171" s="165"/>
      <c r="CA171" s="165"/>
      <c r="CB171" s="165"/>
      <c r="CC171" s="165"/>
      <c r="CD171" s="165"/>
      <c r="CE171" s="165"/>
      <c r="CF171" s="165"/>
      <c r="CG171" s="165"/>
      <c r="CH171" s="165"/>
      <c r="CI171" s="165"/>
      <c r="CJ171" s="165"/>
      <c r="CK171" s="165"/>
      <c r="CL171" s="165"/>
      <c r="CM171" s="165"/>
      <c r="CN171" s="165"/>
      <c r="CO171" s="165"/>
      <c r="CP171" s="165"/>
      <c r="CQ171" s="165"/>
      <c r="CR171" s="165"/>
      <c r="CS171" s="165"/>
      <c r="CT171" s="165"/>
      <c r="CU171" s="165"/>
      <c r="CV171" s="165"/>
      <c r="CW171" s="165"/>
      <c r="CX171" s="165"/>
      <c r="CY171" s="165"/>
      <c r="CZ171" s="165"/>
      <c r="DA171" s="165"/>
      <c r="DB171" s="165"/>
      <c r="DC171" s="165"/>
      <c r="DD171" s="165"/>
      <c r="DE171" s="165"/>
    </row>
    <row r="172" spans="1:109" s="30" customFormat="1" ht="89.25">
      <c r="A172" s="176" t="s">
        <v>114</v>
      </c>
      <c r="B172" s="177"/>
      <c r="C172" s="178"/>
      <c r="D172" s="61"/>
      <c r="E172" s="62"/>
      <c r="F172" s="62"/>
      <c r="G172" s="63"/>
      <c r="H172" s="63"/>
      <c r="I172" s="62"/>
      <c r="J172" s="63"/>
      <c r="K172" s="62"/>
      <c r="L172" s="63"/>
      <c r="M172" s="63"/>
      <c r="N172" s="63"/>
      <c r="O172" s="62"/>
      <c r="P172" s="62"/>
      <c r="Q172" s="63"/>
      <c r="R172" s="62"/>
      <c r="S172" s="63"/>
      <c r="T172" s="63"/>
      <c r="U172" s="62"/>
      <c r="V172" s="62"/>
      <c r="W172" s="62"/>
      <c r="X172" s="63"/>
      <c r="Y172" s="89" t="s">
        <v>251</v>
      </c>
      <c r="Z172" s="62"/>
      <c r="AA172" s="63"/>
      <c r="AB172" s="62"/>
      <c r="AC172" s="63"/>
      <c r="AD172" s="62"/>
      <c r="AE172" s="64"/>
      <c r="AF172" s="63"/>
      <c r="AG172" s="65"/>
      <c r="AH172" s="63"/>
      <c r="AI172" s="63"/>
      <c r="AJ172" s="26"/>
      <c r="AK172" s="66"/>
      <c r="AM172" s="166"/>
      <c r="AN172" s="166"/>
      <c r="AO172" s="166"/>
      <c r="AP172" s="166"/>
      <c r="AQ172" s="166"/>
      <c r="AR172" s="166"/>
      <c r="AS172" s="166"/>
      <c r="AT172" s="166"/>
      <c r="AU172" s="166"/>
      <c r="AV172" s="166"/>
      <c r="AW172" s="166"/>
      <c r="AX172" s="166"/>
      <c r="AY172" s="166"/>
      <c r="AZ172" s="166"/>
      <c r="BA172" s="166"/>
      <c r="BB172" s="166"/>
      <c r="BC172" s="166"/>
      <c r="BD172" s="166"/>
      <c r="BE172" s="166"/>
      <c r="BF172" s="166"/>
      <c r="BG172" s="166"/>
      <c r="BH172" s="166"/>
      <c r="BI172" s="166"/>
      <c r="BJ172" s="166"/>
      <c r="BK172" s="166"/>
      <c r="BL172" s="166"/>
      <c r="BM172" s="166"/>
      <c r="BN172" s="166"/>
      <c r="BO172" s="166"/>
      <c r="BP172" s="166"/>
      <c r="BQ172" s="166"/>
      <c r="BR172" s="166"/>
      <c r="BS172" s="166"/>
      <c r="BT172" s="166"/>
      <c r="BU172" s="166"/>
      <c r="BV172" s="166"/>
      <c r="BW172" s="166"/>
      <c r="BX172" s="166"/>
      <c r="BY172" s="166"/>
      <c r="BZ172" s="166"/>
      <c r="CA172" s="166"/>
      <c r="CB172" s="166"/>
      <c r="CC172" s="166"/>
      <c r="CD172" s="166"/>
      <c r="CE172" s="166"/>
      <c r="CF172" s="166"/>
      <c r="CG172" s="166"/>
      <c r="CH172" s="166"/>
      <c r="CI172" s="166"/>
      <c r="CJ172" s="166"/>
      <c r="CK172" s="166"/>
      <c r="CL172" s="166"/>
      <c r="CM172" s="166"/>
      <c r="CN172" s="166"/>
      <c r="CO172" s="166"/>
      <c r="CP172" s="166"/>
      <c r="CQ172" s="166"/>
      <c r="CR172" s="166"/>
      <c r="CS172" s="166"/>
      <c r="CT172" s="166"/>
      <c r="CU172" s="166"/>
      <c r="CV172" s="166"/>
      <c r="CW172" s="166"/>
      <c r="CX172" s="166"/>
      <c r="CY172" s="166"/>
      <c r="CZ172" s="166"/>
      <c r="DA172" s="166"/>
      <c r="DB172" s="166"/>
      <c r="DC172" s="166"/>
      <c r="DD172" s="166"/>
      <c r="DE172" s="166"/>
    </row>
    <row r="173" spans="1:109" s="17" customFormat="1">
      <c r="A173" s="176" t="s">
        <v>115</v>
      </c>
      <c r="B173" s="177"/>
      <c r="C173" s="178"/>
      <c r="D173" s="61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90" t="s">
        <v>118</v>
      </c>
      <c r="Z173" s="63"/>
      <c r="AA173" s="63"/>
      <c r="AB173" s="63"/>
      <c r="AC173" s="63"/>
      <c r="AD173" s="63"/>
      <c r="AE173" s="64"/>
      <c r="AF173" s="63"/>
      <c r="AG173" s="65"/>
      <c r="AH173" s="63"/>
      <c r="AI173" s="63"/>
      <c r="AJ173" s="63"/>
      <c r="AK173" s="66"/>
      <c r="AM173" s="164"/>
      <c r="AN173" s="164"/>
      <c r="AO173" s="164"/>
      <c r="AP173" s="164"/>
      <c r="AQ173" s="164"/>
      <c r="AR173" s="164"/>
      <c r="AS173" s="164"/>
      <c r="AT173" s="164"/>
      <c r="AU173" s="164"/>
      <c r="AV173" s="164"/>
      <c r="AW173" s="164"/>
      <c r="AX173" s="164"/>
      <c r="AY173" s="164"/>
      <c r="AZ173" s="164"/>
      <c r="BA173" s="164"/>
      <c r="BB173" s="164"/>
      <c r="BC173" s="164"/>
      <c r="BD173" s="164"/>
      <c r="BE173" s="164"/>
      <c r="BF173" s="164"/>
      <c r="BG173" s="164"/>
      <c r="BH173" s="164"/>
      <c r="BI173" s="164"/>
      <c r="BJ173" s="164"/>
      <c r="BK173" s="164"/>
      <c r="BL173" s="164"/>
      <c r="BM173" s="164"/>
      <c r="BN173" s="164"/>
      <c r="BO173" s="164"/>
      <c r="BP173" s="164"/>
      <c r="BQ173" s="164"/>
      <c r="BR173" s="164"/>
      <c r="BS173" s="164"/>
      <c r="BT173" s="164"/>
      <c r="BU173" s="164"/>
      <c r="BV173" s="164"/>
      <c r="BW173" s="164"/>
      <c r="BX173" s="164"/>
      <c r="BY173" s="164"/>
      <c r="BZ173" s="164"/>
      <c r="CA173" s="164"/>
      <c r="CB173" s="164"/>
      <c r="CC173" s="164"/>
      <c r="CD173" s="164"/>
      <c r="CE173" s="164"/>
      <c r="CF173" s="164"/>
      <c r="CG173" s="164"/>
      <c r="CH173" s="164"/>
      <c r="CI173" s="164"/>
      <c r="CJ173" s="164"/>
      <c r="CK173" s="164"/>
      <c r="CL173" s="164"/>
      <c r="CM173" s="164"/>
      <c r="CN173" s="164"/>
      <c r="CO173" s="164"/>
      <c r="CP173" s="164"/>
      <c r="CQ173" s="164"/>
      <c r="CR173" s="164"/>
      <c r="CS173" s="164"/>
      <c r="CT173" s="164"/>
      <c r="CU173" s="164"/>
      <c r="CV173" s="164"/>
      <c r="CW173" s="164"/>
      <c r="CX173" s="164"/>
      <c r="CY173" s="164"/>
      <c r="CZ173" s="164"/>
      <c r="DA173" s="164"/>
      <c r="DB173" s="164"/>
      <c r="DC173" s="164"/>
      <c r="DD173" s="164"/>
      <c r="DE173" s="164"/>
    </row>
    <row r="174" spans="1:109" s="19" customFormat="1" ht="26.25" thickBot="1">
      <c r="A174" s="179" t="s">
        <v>116</v>
      </c>
      <c r="B174" s="180"/>
      <c r="C174" s="181"/>
      <c r="D174" s="67"/>
      <c r="E174" s="68"/>
      <c r="F174" s="68"/>
      <c r="G174" s="69"/>
      <c r="H174" s="69"/>
      <c r="I174" s="68"/>
      <c r="J174" s="69"/>
      <c r="K174" s="68"/>
      <c r="L174" s="69"/>
      <c r="M174" s="69"/>
      <c r="N174" s="69"/>
      <c r="O174" s="68"/>
      <c r="P174" s="68"/>
      <c r="Q174" s="69"/>
      <c r="R174" s="68"/>
      <c r="S174" s="69"/>
      <c r="T174" s="69"/>
      <c r="U174" s="68"/>
      <c r="V174" s="68"/>
      <c r="W174" s="68"/>
      <c r="X174" s="69"/>
      <c r="Y174" s="91" t="s">
        <v>130</v>
      </c>
      <c r="Z174" s="68"/>
      <c r="AA174" s="69"/>
      <c r="AB174" s="68"/>
      <c r="AC174" s="69"/>
      <c r="AD174" s="68"/>
      <c r="AE174" s="70"/>
      <c r="AF174" s="69"/>
      <c r="AG174" s="71"/>
      <c r="AH174" s="69"/>
      <c r="AI174" s="69"/>
      <c r="AJ174" s="36"/>
      <c r="AK174" s="72"/>
      <c r="AL174" s="17"/>
      <c r="AM174" s="164"/>
      <c r="AN174" s="164"/>
      <c r="AO174" s="164"/>
      <c r="AP174" s="164"/>
      <c r="AQ174" s="164"/>
      <c r="AR174" s="164"/>
      <c r="AS174" s="164"/>
      <c r="AT174" s="164"/>
      <c r="AU174" s="164"/>
      <c r="AV174" s="164"/>
      <c r="AW174" s="164"/>
      <c r="AX174" s="164"/>
      <c r="AY174" s="164"/>
      <c r="AZ174" s="164"/>
      <c r="BA174" s="164"/>
      <c r="BB174" s="164"/>
      <c r="BC174" s="164"/>
      <c r="BD174" s="164"/>
      <c r="BE174" s="164"/>
      <c r="BF174" s="164"/>
      <c r="BG174" s="164"/>
      <c r="BH174" s="164"/>
      <c r="BI174" s="164"/>
      <c r="BJ174" s="164"/>
      <c r="BK174" s="164"/>
      <c r="BL174" s="164"/>
      <c r="BM174" s="164"/>
      <c r="BN174" s="164"/>
      <c r="BO174" s="164"/>
      <c r="BP174" s="164"/>
      <c r="BQ174" s="164"/>
      <c r="BR174" s="164"/>
      <c r="BS174" s="164"/>
      <c r="BT174" s="164"/>
      <c r="BU174" s="164"/>
      <c r="BV174" s="164"/>
      <c r="BW174" s="164"/>
      <c r="BX174" s="164"/>
      <c r="BY174" s="164"/>
      <c r="BZ174" s="164"/>
      <c r="CA174" s="164"/>
      <c r="CB174" s="164"/>
      <c r="CC174" s="164"/>
      <c r="CD174" s="164"/>
      <c r="CE174" s="164"/>
      <c r="CF174" s="164"/>
      <c r="CG174" s="164"/>
      <c r="CH174" s="164"/>
      <c r="CI174" s="164"/>
      <c r="CJ174" s="164"/>
      <c r="CK174" s="164"/>
      <c r="CL174" s="164"/>
      <c r="CM174" s="164"/>
      <c r="CN174" s="164"/>
      <c r="CO174" s="164"/>
      <c r="CP174" s="164"/>
      <c r="CQ174" s="164"/>
      <c r="CR174" s="164"/>
      <c r="CS174" s="164"/>
      <c r="CT174" s="164"/>
      <c r="CU174" s="164"/>
      <c r="CV174" s="164"/>
      <c r="CW174" s="164"/>
      <c r="CX174" s="164"/>
      <c r="CY174" s="164"/>
      <c r="CZ174" s="164"/>
      <c r="DA174" s="164"/>
      <c r="DB174" s="164"/>
      <c r="DC174" s="164"/>
      <c r="DD174" s="164"/>
      <c r="DE174" s="164"/>
    </row>
    <row r="175" spans="1:109" s="18" customFormat="1">
      <c r="A175" s="20" t="s">
        <v>129</v>
      </c>
      <c r="B175" s="21">
        <v>40513</v>
      </c>
      <c r="C175" s="33" t="s">
        <v>36</v>
      </c>
      <c r="D175" s="73" t="s">
        <v>44</v>
      </c>
      <c r="E175" s="74">
        <v>2.4</v>
      </c>
      <c r="F175" s="74">
        <v>0.37</v>
      </c>
      <c r="G175" s="74">
        <v>63.5</v>
      </c>
      <c r="H175" s="74" t="s">
        <v>131</v>
      </c>
      <c r="I175" s="75" t="s">
        <v>71</v>
      </c>
      <c r="J175" s="75">
        <v>0.42799999999999999</v>
      </c>
      <c r="K175" s="75">
        <v>81.599999999999994</v>
      </c>
      <c r="L175" s="75">
        <v>4.8000000000000001E-2</v>
      </c>
      <c r="M175" s="75">
        <v>4.4999999999999998E-2</v>
      </c>
      <c r="N175" s="75" t="s">
        <v>41</v>
      </c>
      <c r="O175" s="75">
        <v>0.6</v>
      </c>
      <c r="P175" s="75">
        <v>15</v>
      </c>
      <c r="Q175" s="75"/>
      <c r="R175" s="75">
        <v>1.17</v>
      </c>
      <c r="S175" s="75">
        <v>5.1000000000000004E-3</v>
      </c>
      <c r="T175" s="75">
        <v>35.5</v>
      </c>
      <c r="U175" s="75">
        <v>6.06</v>
      </c>
      <c r="V175" s="76">
        <v>1.07</v>
      </c>
      <c r="W175" s="76">
        <v>4.3600000000000003</v>
      </c>
      <c r="X175" s="76">
        <v>1.84</v>
      </c>
      <c r="Y175" s="76">
        <v>0.11700000000000001</v>
      </c>
      <c r="Z175" s="76">
        <v>0.14000000000000001</v>
      </c>
      <c r="AA175" s="76">
        <v>55</v>
      </c>
      <c r="AB175" s="76">
        <v>1.05</v>
      </c>
      <c r="AC175" s="76">
        <v>4990</v>
      </c>
      <c r="AD175" s="76" t="s">
        <v>71</v>
      </c>
      <c r="AE175" s="77">
        <v>319</v>
      </c>
      <c r="AF175" s="76" t="s">
        <v>40</v>
      </c>
      <c r="AG175" s="78">
        <v>6.0000000000000001E-3</v>
      </c>
      <c r="AH175" s="79">
        <v>6.96</v>
      </c>
      <c r="AI175" s="79" t="s">
        <v>39</v>
      </c>
      <c r="AJ175" s="79">
        <v>12.1</v>
      </c>
      <c r="AK175" s="80" t="s">
        <v>41</v>
      </c>
      <c r="AL175" s="17"/>
      <c r="AM175" s="164"/>
      <c r="AN175" s="164"/>
      <c r="AO175" s="164"/>
      <c r="AP175" s="164"/>
      <c r="AQ175" s="164"/>
      <c r="AR175" s="164"/>
      <c r="AS175" s="164"/>
      <c r="AT175" s="164"/>
      <c r="AU175" s="164"/>
      <c r="AV175" s="164"/>
      <c r="AW175" s="164"/>
      <c r="AX175" s="164"/>
      <c r="AY175" s="164"/>
      <c r="AZ175" s="164"/>
      <c r="BA175" s="164"/>
      <c r="BB175" s="164"/>
      <c r="BC175" s="164"/>
      <c r="BD175" s="164"/>
      <c r="BE175" s="164"/>
      <c r="BF175" s="164"/>
      <c r="BG175" s="164"/>
      <c r="BH175" s="164"/>
      <c r="BI175" s="164"/>
      <c r="BJ175" s="164"/>
      <c r="BK175" s="164"/>
      <c r="BL175" s="164"/>
      <c r="BM175" s="164"/>
      <c r="BN175" s="164"/>
      <c r="BO175" s="164"/>
      <c r="BP175" s="164"/>
      <c r="BQ175" s="164"/>
      <c r="BR175" s="164"/>
      <c r="BS175" s="164"/>
      <c r="BT175" s="164"/>
      <c r="BU175" s="164"/>
      <c r="BV175" s="164"/>
      <c r="BW175" s="164"/>
      <c r="BX175" s="164"/>
      <c r="BY175" s="164"/>
      <c r="BZ175" s="164"/>
      <c r="CA175" s="164"/>
      <c r="CB175" s="164"/>
      <c r="CC175" s="164"/>
      <c r="CD175" s="164"/>
      <c r="CE175" s="164"/>
      <c r="CF175" s="164"/>
      <c r="CG175" s="164"/>
      <c r="CH175" s="164"/>
      <c r="CI175" s="164"/>
      <c r="CJ175" s="164"/>
      <c r="CK175" s="164"/>
      <c r="CL175" s="164"/>
      <c r="CM175" s="164"/>
      <c r="CN175" s="164"/>
      <c r="CO175" s="164"/>
      <c r="CP175" s="164"/>
      <c r="CQ175" s="164"/>
      <c r="CR175" s="164"/>
      <c r="CS175" s="164"/>
      <c r="CT175" s="164"/>
      <c r="CU175" s="164"/>
      <c r="CV175" s="164"/>
      <c r="CW175" s="164"/>
      <c r="CX175" s="164"/>
      <c r="CY175" s="164"/>
      <c r="CZ175" s="164"/>
      <c r="DA175" s="164"/>
      <c r="DB175" s="164"/>
      <c r="DC175" s="164"/>
      <c r="DD175" s="164"/>
      <c r="DE175" s="164"/>
    </row>
    <row r="176" spans="1:109" s="18" customFormat="1">
      <c r="A176" s="35" t="s">
        <v>129</v>
      </c>
      <c r="B176" s="23">
        <v>40513</v>
      </c>
      <c r="C176" s="34" t="s">
        <v>43</v>
      </c>
      <c r="D176" s="81" t="s">
        <v>44</v>
      </c>
      <c r="E176" s="82">
        <v>1.6</v>
      </c>
      <c r="F176" s="82">
        <v>0.38</v>
      </c>
      <c r="G176" s="82">
        <v>64</v>
      </c>
      <c r="H176" s="82" t="s">
        <v>131</v>
      </c>
      <c r="I176" s="83" t="s">
        <v>71</v>
      </c>
      <c r="J176" s="83">
        <v>4.9000000000000002E-2</v>
      </c>
      <c r="K176" s="83">
        <v>80.400000000000006</v>
      </c>
      <c r="L176" s="83">
        <v>4.7E-2</v>
      </c>
      <c r="M176" s="83">
        <v>4.5999999999999999E-2</v>
      </c>
      <c r="N176" s="83" t="s">
        <v>41</v>
      </c>
      <c r="O176" s="83">
        <v>0.57999999999999996</v>
      </c>
      <c r="P176" s="83">
        <v>13</v>
      </c>
      <c r="Q176" s="83"/>
      <c r="R176" s="83">
        <v>1.2</v>
      </c>
      <c r="S176" s="83">
        <v>5.1000000000000004E-3</v>
      </c>
      <c r="T176" s="83">
        <v>35.6</v>
      </c>
      <c r="U176" s="83">
        <v>5.46</v>
      </c>
      <c r="V176" s="84">
        <v>1.01</v>
      </c>
      <c r="W176" s="84">
        <v>4.28</v>
      </c>
      <c r="X176" s="84">
        <v>1.42</v>
      </c>
      <c r="Y176" s="84">
        <v>2.8000000000000001E-2</v>
      </c>
      <c r="Z176" s="84">
        <v>0.13</v>
      </c>
      <c r="AA176" s="84">
        <v>56</v>
      </c>
      <c r="AB176" s="84">
        <v>1.04</v>
      </c>
      <c r="AC176" s="84">
        <v>4940</v>
      </c>
      <c r="AD176" s="84" t="s">
        <v>71</v>
      </c>
      <c r="AE176" s="85">
        <v>317</v>
      </c>
      <c r="AF176" s="84" t="s">
        <v>40</v>
      </c>
      <c r="AG176" s="86">
        <v>5.0000000000000001E-3</v>
      </c>
      <c r="AH176" s="87">
        <v>6.76</v>
      </c>
      <c r="AI176" s="87" t="s">
        <v>39</v>
      </c>
      <c r="AJ176" s="87">
        <v>9.6999999999999993</v>
      </c>
      <c r="AK176" s="88" t="s">
        <v>41</v>
      </c>
      <c r="AL176" s="17"/>
      <c r="AM176" s="164"/>
      <c r="AN176" s="164"/>
      <c r="AO176" s="164"/>
      <c r="AP176" s="164"/>
      <c r="AQ176" s="164"/>
      <c r="AR176" s="164"/>
      <c r="AS176" s="164"/>
      <c r="AT176" s="164"/>
      <c r="AU176" s="164"/>
      <c r="AV176" s="164"/>
      <c r="AW176" s="164"/>
      <c r="AX176" s="164"/>
      <c r="AY176" s="164"/>
      <c r="AZ176" s="164"/>
      <c r="BA176" s="164"/>
      <c r="BB176" s="164"/>
      <c r="BC176" s="164"/>
      <c r="BD176" s="164"/>
      <c r="BE176" s="164"/>
      <c r="BF176" s="164"/>
      <c r="BG176" s="164"/>
      <c r="BH176" s="164"/>
      <c r="BI176" s="164"/>
      <c r="BJ176" s="164"/>
      <c r="BK176" s="164"/>
      <c r="BL176" s="164"/>
      <c r="BM176" s="164"/>
      <c r="BN176" s="164"/>
      <c r="BO176" s="164"/>
      <c r="BP176" s="164"/>
      <c r="BQ176" s="164"/>
      <c r="BR176" s="164"/>
      <c r="BS176" s="164"/>
      <c r="BT176" s="164"/>
      <c r="BU176" s="164"/>
      <c r="BV176" s="164"/>
      <c r="BW176" s="164"/>
      <c r="BX176" s="164"/>
      <c r="BY176" s="164"/>
      <c r="BZ176" s="164"/>
      <c r="CA176" s="164"/>
      <c r="CB176" s="164"/>
      <c r="CC176" s="164"/>
      <c r="CD176" s="164"/>
      <c r="CE176" s="164"/>
      <c r="CF176" s="164"/>
      <c r="CG176" s="164"/>
      <c r="CH176" s="164"/>
      <c r="CI176" s="164"/>
      <c r="CJ176" s="164"/>
      <c r="CK176" s="164"/>
      <c r="CL176" s="164"/>
      <c r="CM176" s="164"/>
      <c r="CN176" s="164"/>
      <c r="CO176" s="164"/>
      <c r="CP176" s="164"/>
      <c r="CQ176" s="164"/>
      <c r="CR176" s="164"/>
      <c r="CS176" s="164"/>
      <c r="CT176" s="164"/>
      <c r="CU176" s="164"/>
      <c r="CV176" s="164"/>
      <c r="CW176" s="164"/>
      <c r="CX176" s="164"/>
      <c r="CY176" s="164"/>
      <c r="CZ176" s="164"/>
      <c r="DA176" s="164"/>
      <c r="DB176" s="164"/>
      <c r="DC176" s="164"/>
      <c r="DD176" s="164"/>
      <c r="DE176" s="164"/>
    </row>
    <row r="177" spans="1:109" s="16" customFormat="1">
      <c r="A177" s="182" t="s">
        <v>46</v>
      </c>
      <c r="B177" s="183"/>
      <c r="C177" s="184"/>
      <c r="D177" s="58" t="str">
        <f>IFERROR((((2*(ABS((D175-D176))))/(D176+D175))*100),Refs!$C$9)</f>
        <v>N/A</v>
      </c>
      <c r="E177" s="59">
        <f>IFERROR((((2*(ABS((E175-E176))))/(E176+E175))*100),Refs!$C$9)</f>
        <v>39.999999999999993</v>
      </c>
      <c r="F177" s="59">
        <f>IFERROR((((2*(ABS((F175-F176))))/(F176+F175))*100),Refs!$C$9)</f>
        <v>2.6666666666666687</v>
      </c>
      <c r="G177" s="59">
        <f>IFERROR((((2*(ABS((G175-G176))))/(G176+G175))*100),Refs!$C$9)</f>
        <v>0.78431372549019607</v>
      </c>
      <c r="H177" s="59" t="str">
        <f>IFERROR((((2*(ABS((H175-H176))))/(H176+H175))*100),Refs!$C$9)</f>
        <v>N/A</v>
      </c>
      <c r="I177" s="59" t="str">
        <f>IFERROR((((2*(ABS((I175-I176))))/(I176+I175))*100),Refs!$C$9)</f>
        <v>N/A</v>
      </c>
      <c r="J177" s="59">
        <f>IFERROR((((2*(ABS((J175-J176))))/(J176+J175))*100),Refs!$C$9)</f>
        <v>158.9098532494759</v>
      </c>
      <c r="K177" s="59">
        <f>IFERROR((((2*(ABS((K175-K176))))/(K176+K175))*100),Refs!$C$9)</f>
        <v>1.4814814814814674</v>
      </c>
      <c r="L177" s="59">
        <f>IFERROR((((2*(ABS((L175-L176))))/(L176+L175))*100),Refs!$C$9)</f>
        <v>2.1052631578947385</v>
      </c>
      <c r="M177" s="59">
        <f>IFERROR((((2*(ABS((M175-M176))))/(M176+M175))*100),Refs!$C$9)</f>
        <v>2.1978021978021998</v>
      </c>
      <c r="N177" s="59" t="str">
        <f>IFERROR((((2*(ABS((N175-N176))))/(N176+N175))*100),Refs!$C$9)</f>
        <v>N/A</v>
      </c>
      <c r="O177" s="59">
        <f>IFERROR((((2*(ABS((O175-O176))))/(O176+O175))*100),Refs!$C$9)</f>
        <v>3.3898305084745797</v>
      </c>
      <c r="P177" s="59">
        <f>IFERROR((((2*(ABS((P175-P176))))/(P176+P175))*100),Refs!$C$9)</f>
        <v>14.285714285714285</v>
      </c>
      <c r="Q177" s="59" t="str">
        <f>IFERROR((((2*(ABS((Q175-Q176))))/(Q176+Q175))*100),Refs!$C$9)</f>
        <v>N/A</v>
      </c>
      <c r="R177" s="59">
        <f>IFERROR((((2*(ABS((R175-R176))))/(R176+R175))*100),Refs!$C$9)</f>
        <v>2.5316455696202551</v>
      </c>
      <c r="S177" s="59">
        <f>IFERROR((((2*(ABS((S175-S176))))/(S176+S175))*100),Refs!$C$9)</f>
        <v>0</v>
      </c>
      <c r="T177" s="59">
        <f>IFERROR((((2*(ABS((T175-T176))))/(T176+T175))*100),Refs!$C$9)</f>
        <v>0.28129395218003217</v>
      </c>
      <c r="U177" s="59">
        <f>IFERROR((((2*(ABS((U175-U176))))/(U176+U175))*100),Refs!$C$9)</f>
        <v>10.416666666666661</v>
      </c>
      <c r="V177" s="59">
        <f>IFERROR((((2*(ABS((V175-V176))))/(V176+V175))*100),Refs!$C$9)</f>
        <v>5.7692307692307745</v>
      </c>
      <c r="W177" s="59">
        <f>IFERROR((((2*(ABS((W175-W176))))/(W176+W175))*100),Refs!$C$9)</f>
        <v>1.8518518518518534</v>
      </c>
      <c r="X177" s="59">
        <f>IFERROR((((2*(ABS((X175-X176))))/(X176+X175))*100),Refs!$C$9)</f>
        <v>25.766871165644183</v>
      </c>
      <c r="Y177" s="59">
        <f>IFERROR((((2*(ABS((Y175-Y176))))/(Y176+Y175))*100),Refs!$C$9)</f>
        <v>122.75862068965517</v>
      </c>
      <c r="Z177" s="59">
        <f>IFERROR((((2*(ABS((Z175-Z176))))/(Z176+Z175))*100),Refs!$C$9)</f>
        <v>7.4074074074074137</v>
      </c>
      <c r="AA177" s="59">
        <f>IFERROR((((2*(ABS((AA175-AA176))))/(AA176+AA175))*100),Refs!$C$9)</f>
        <v>1.8018018018018018</v>
      </c>
      <c r="AB177" s="59">
        <f>IFERROR((((2*(ABS((AB175-AB176))))/(AB176+AB175))*100),Refs!$C$9)</f>
        <v>0.95693779904306298</v>
      </c>
      <c r="AC177" s="59">
        <f>IFERROR((((2*(ABS((AC175-AC176))))/(AC176+AC175))*100),Refs!$C$9)</f>
        <v>1.0070493454179255</v>
      </c>
      <c r="AD177" s="59" t="str">
        <f>IFERROR((((2*(ABS((AD175-AD176))))/(AD176+AD175))*100),Refs!$C$9)</f>
        <v>N/A</v>
      </c>
      <c r="AE177" s="59">
        <f>IFERROR((((2*(ABS((AE175-AE176))))/(AE176+AE175))*100),Refs!$C$9)</f>
        <v>0.62893081761006298</v>
      </c>
      <c r="AF177" s="59" t="str">
        <f>IFERROR((((2*(ABS((AF175-AF176))))/(AF176+AF175))*100),Refs!$C$9)</f>
        <v>N/A</v>
      </c>
      <c r="AG177" s="59">
        <f>IFERROR((((2*(ABS((AG175-AG176))))/(AG176+AG175))*100),Refs!$C$9)</f>
        <v>18.181818181818183</v>
      </c>
      <c r="AH177" s="59">
        <f>IFERROR((((2*(ABS((AH175-AH176))))/(AH176+AH175))*100),Refs!$C$9)</f>
        <v>2.9154518950437347</v>
      </c>
      <c r="AI177" s="59" t="str">
        <f>IFERROR((((2*(ABS((AI175-AI176))))/(AI176+AI175))*100),Refs!$C$9)</f>
        <v>N/A</v>
      </c>
      <c r="AJ177" s="59">
        <f>IFERROR((((2*(ABS((AJ175-AJ176))))/(AJ176+AJ175))*100),Refs!$C$9)</f>
        <v>22.018348623853218</v>
      </c>
      <c r="AK177" s="60" t="str">
        <f>IFERROR((((2*(ABS((AK175-AK176))))/(AK176+AK175))*100),Refs!$C$9)</f>
        <v>N/A</v>
      </c>
      <c r="AL177" s="1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  <c r="BR177" s="165"/>
      <c r="BS177" s="165"/>
      <c r="BT177" s="165"/>
      <c r="BU177" s="165"/>
      <c r="BV177" s="165"/>
      <c r="BW177" s="165"/>
      <c r="BX177" s="165"/>
      <c r="BY177" s="165"/>
      <c r="BZ177" s="165"/>
      <c r="CA177" s="165"/>
      <c r="CB177" s="165"/>
      <c r="CC177" s="165"/>
      <c r="CD177" s="165"/>
      <c r="CE177" s="165"/>
      <c r="CF177" s="165"/>
      <c r="CG177" s="165"/>
      <c r="CH177" s="165"/>
      <c r="CI177" s="165"/>
      <c r="CJ177" s="165"/>
      <c r="CK177" s="165"/>
      <c r="CL177" s="165"/>
      <c r="CM177" s="165"/>
      <c r="CN177" s="165"/>
      <c r="CO177" s="165"/>
      <c r="CP177" s="165"/>
      <c r="CQ177" s="165"/>
      <c r="CR177" s="165"/>
      <c r="CS177" s="165"/>
      <c r="CT177" s="165"/>
      <c r="CU177" s="165"/>
      <c r="CV177" s="165"/>
      <c r="CW177" s="165"/>
      <c r="CX177" s="165"/>
      <c r="CY177" s="165"/>
      <c r="CZ177" s="165"/>
      <c r="DA177" s="165"/>
      <c r="DB177" s="165"/>
      <c r="DC177" s="165"/>
      <c r="DD177" s="165"/>
      <c r="DE177" s="165"/>
    </row>
    <row r="178" spans="1:109" s="30" customFormat="1" ht="89.25">
      <c r="A178" s="176" t="s">
        <v>114</v>
      </c>
      <c r="B178" s="177"/>
      <c r="C178" s="178"/>
      <c r="D178" s="61"/>
      <c r="E178" s="62"/>
      <c r="F178" s="62"/>
      <c r="G178" s="63"/>
      <c r="H178" s="63"/>
      <c r="I178" s="62"/>
      <c r="J178" s="89" t="s">
        <v>251</v>
      </c>
      <c r="K178" s="62"/>
      <c r="L178" s="63"/>
      <c r="M178" s="63"/>
      <c r="N178" s="63"/>
      <c r="O178" s="62"/>
      <c r="P178" s="62"/>
      <c r="Q178" s="63"/>
      <c r="R178" s="62"/>
      <c r="S178" s="63"/>
      <c r="T178" s="63"/>
      <c r="U178" s="62"/>
      <c r="V178" s="62"/>
      <c r="W178" s="62"/>
      <c r="X178" s="63"/>
      <c r="Y178" s="89" t="s">
        <v>244</v>
      </c>
      <c r="Z178" s="62"/>
      <c r="AA178" s="63"/>
      <c r="AB178" s="62"/>
      <c r="AC178" s="63"/>
      <c r="AD178" s="62"/>
      <c r="AE178" s="64"/>
      <c r="AF178" s="63"/>
      <c r="AG178" s="65"/>
      <c r="AH178" s="63"/>
      <c r="AI178" s="63"/>
      <c r="AJ178" s="63"/>
      <c r="AK178" s="66"/>
      <c r="AM178" s="166"/>
      <c r="AN178" s="166"/>
      <c r="AO178" s="166"/>
      <c r="AP178" s="166"/>
      <c r="AQ178" s="166"/>
      <c r="AR178" s="166"/>
      <c r="AS178" s="166"/>
      <c r="AT178" s="166"/>
      <c r="AU178" s="166"/>
      <c r="AV178" s="166"/>
      <c r="AW178" s="166"/>
      <c r="AX178" s="166"/>
      <c r="AY178" s="166"/>
      <c r="AZ178" s="166"/>
      <c r="BA178" s="166"/>
      <c r="BB178" s="166"/>
      <c r="BC178" s="166"/>
      <c r="BD178" s="166"/>
      <c r="BE178" s="166"/>
      <c r="BF178" s="166"/>
      <c r="BG178" s="166"/>
      <c r="BH178" s="166"/>
      <c r="BI178" s="166"/>
      <c r="BJ178" s="166"/>
      <c r="BK178" s="166"/>
      <c r="BL178" s="166"/>
      <c r="BM178" s="166"/>
      <c r="BN178" s="166"/>
      <c r="BO178" s="166"/>
      <c r="BP178" s="166"/>
      <c r="BQ178" s="166"/>
      <c r="BR178" s="166"/>
      <c r="BS178" s="166"/>
      <c r="BT178" s="166"/>
      <c r="BU178" s="166"/>
      <c r="BV178" s="166"/>
      <c r="BW178" s="166"/>
      <c r="BX178" s="166"/>
      <c r="BY178" s="166"/>
      <c r="BZ178" s="166"/>
      <c r="CA178" s="166"/>
      <c r="CB178" s="166"/>
      <c r="CC178" s="166"/>
      <c r="CD178" s="166"/>
      <c r="CE178" s="166"/>
      <c r="CF178" s="166"/>
      <c r="CG178" s="166"/>
      <c r="CH178" s="166"/>
      <c r="CI178" s="166"/>
      <c r="CJ178" s="166"/>
      <c r="CK178" s="166"/>
      <c r="CL178" s="166"/>
      <c r="CM178" s="166"/>
      <c r="CN178" s="166"/>
      <c r="CO178" s="166"/>
      <c r="CP178" s="166"/>
      <c r="CQ178" s="166"/>
      <c r="CR178" s="166"/>
      <c r="CS178" s="166"/>
      <c r="CT178" s="166"/>
      <c r="CU178" s="166"/>
      <c r="CV178" s="166"/>
      <c r="CW178" s="166"/>
      <c r="CX178" s="166"/>
      <c r="CY178" s="166"/>
      <c r="CZ178" s="166"/>
      <c r="DA178" s="166"/>
      <c r="DB178" s="166"/>
      <c r="DC178" s="166"/>
      <c r="DD178" s="166"/>
      <c r="DE178" s="166"/>
    </row>
    <row r="179" spans="1:109" s="17" customFormat="1">
      <c r="A179" s="176" t="s">
        <v>115</v>
      </c>
      <c r="B179" s="177"/>
      <c r="C179" s="178"/>
      <c r="D179" s="61"/>
      <c r="E179" s="63"/>
      <c r="F179" s="63"/>
      <c r="G179" s="63"/>
      <c r="H179" s="63"/>
      <c r="I179" s="63"/>
      <c r="J179" s="90" t="s">
        <v>118</v>
      </c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90" t="s">
        <v>146</v>
      </c>
      <c r="Z179" s="63"/>
      <c r="AA179" s="63"/>
      <c r="AB179" s="63"/>
      <c r="AC179" s="63"/>
      <c r="AD179" s="63"/>
      <c r="AE179" s="64"/>
      <c r="AF179" s="63"/>
      <c r="AG179" s="65"/>
      <c r="AH179" s="63"/>
      <c r="AI179" s="63"/>
      <c r="AJ179" s="63"/>
      <c r="AK179" s="66"/>
      <c r="AM179" s="164"/>
      <c r="AN179" s="164"/>
      <c r="AO179" s="164"/>
      <c r="AP179" s="164"/>
      <c r="AQ179" s="164"/>
      <c r="AR179" s="164"/>
      <c r="AS179" s="164"/>
      <c r="AT179" s="164"/>
      <c r="AU179" s="164"/>
      <c r="AV179" s="164"/>
      <c r="AW179" s="164"/>
      <c r="AX179" s="164"/>
      <c r="AY179" s="164"/>
      <c r="AZ179" s="164"/>
      <c r="BA179" s="164"/>
      <c r="BB179" s="164"/>
      <c r="BC179" s="164"/>
      <c r="BD179" s="164"/>
      <c r="BE179" s="164"/>
      <c r="BF179" s="164"/>
      <c r="BG179" s="164"/>
      <c r="BH179" s="164"/>
      <c r="BI179" s="164"/>
      <c r="BJ179" s="164"/>
      <c r="BK179" s="164"/>
      <c r="BL179" s="164"/>
      <c r="BM179" s="164"/>
      <c r="BN179" s="164"/>
      <c r="BO179" s="164"/>
      <c r="BP179" s="164"/>
      <c r="BQ179" s="164"/>
      <c r="BR179" s="164"/>
      <c r="BS179" s="164"/>
      <c r="BT179" s="164"/>
      <c r="BU179" s="164"/>
      <c r="BV179" s="164"/>
      <c r="BW179" s="164"/>
      <c r="BX179" s="164"/>
      <c r="BY179" s="164"/>
      <c r="BZ179" s="164"/>
      <c r="CA179" s="164"/>
      <c r="CB179" s="164"/>
      <c r="CC179" s="164"/>
      <c r="CD179" s="164"/>
      <c r="CE179" s="164"/>
      <c r="CF179" s="164"/>
      <c r="CG179" s="164"/>
      <c r="CH179" s="164"/>
      <c r="CI179" s="164"/>
      <c r="CJ179" s="164"/>
      <c r="CK179" s="164"/>
      <c r="CL179" s="164"/>
      <c r="CM179" s="164"/>
      <c r="CN179" s="164"/>
      <c r="CO179" s="164"/>
      <c r="CP179" s="164"/>
      <c r="CQ179" s="164"/>
      <c r="CR179" s="164"/>
      <c r="CS179" s="164"/>
      <c r="CT179" s="164"/>
      <c r="CU179" s="164"/>
      <c r="CV179" s="164"/>
      <c r="CW179" s="164"/>
      <c r="CX179" s="164"/>
      <c r="CY179" s="164"/>
      <c r="CZ179" s="164"/>
      <c r="DA179" s="164"/>
      <c r="DB179" s="164"/>
      <c r="DC179" s="164"/>
      <c r="DD179" s="164"/>
      <c r="DE179" s="164"/>
    </row>
    <row r="180" spans="1:109" s="19" customFormat="1" ht="64.5" thickBot="1">
      <c r="A180" s="179" t="s">
        <v>116</v>
      </c>
      <c r="B180" s="180"/>
      <c r="C180" s="181"/>
      <c r="D180" s="67"/>
      <c r="E180" s="68"/>
      <c r="F180" s="68"/>
      <c r="G180" s="69"/>
      <c r="H180" s="69"/>
      <c r="I180" s="68"/>
      <c r="J180" s="91" t="s">
        <v>262</v>
      </c>
      <c r="K180" s="68"/>
      <c r="L180" s="69"/>
      <c r="M180" s="69"/>
      <c r="N180" s="69"/>
      <c r="O180" s="68"/>
      <c r="P180" s="68"/>
      <c r="Q180" s="69"/>
      <c r="R180" s="68"/>
      <c r="S180" s="69"/>
      <c r="T180" s="69"/>
      <c r="U180" s="68"/>
      <c r="V180" s="68"/>
      <c r="W180" s="68"/>
      <c r="X180" s="69"/>
      <c r="Y180" s="91" t="s">
        <v>237</v>
      </c>
      <c r="Z180" s="68"/>
      <c r="AA180" s="69"/>
      <c r="AB180" s="68"/>
      <c r="AC180" s="69"/>
      <c r="AD180" s="68"/>
      <c r="AE180" s="70"/>
      <c r="AF180" s="69"/>
      <c r="AG180" s="71"/>
      <c r="AH180" s="69"/>
      <c r="AI180" s="69"/>
      <c r="AJ180" s="69"/>
      <c r="AK180" s="72"/>
      <c r="AL180" s="17"/>
      <c r="AM180" s="164"/>
      <c r="AN180" s="164"/>
      <c r="AO180" s="164"/>
      <c r="AP180" s="164"/>
      <c r="AQ180" s="164"/>
      <c r="AR180" s="164"/>
      <c r="AS180" s="164"/>
      <c r="AT180" s="164"/>
      <c r="AU180" s="164"/>
      <c r="AV180" s="164"/>
      <c r="AW180" s="164"/>
      <c r="AX180" s="164"/>
      <c r="AY180" s="164"/>
      <c r="AZ180" s="164"/>
      <c r="BA180" s="164"/>
      <c r="BB180" s="164"/>
      <c r="BC180" s="164"/>
      <c r="BD180" s="164"/>
      <c r="BE180" s="164"/>
      <c r="BF180" s="164"/>
      <c r="BG180" s="164"/>
      <c r="BH180" s="164"/>
      <c r="BI180" s="164"/>
      <c r="BJ180" s="164"/>
      <c r="BK180" s="164"/>
      <c r="BL180" s="164"/>
      <c r="BM180" s="164"/>
      <c r="BN180" s="164"/>
      <c r="BO180" s="164"/>
      <c r="BP180" s="164"/>
      <c r="BQ180" s="164"/>
      <c r="BR180" s="164"/>
      <c r="BS180" s="164"/>
      <c r="BT180" s="164"/>
      <c r="BU180" s="164"/>
      <c r="BV180" s="164"/>
      <c r="BW180" s="164"/>
      <c r="BX180" s="164"/>
      <c r="BY180" s="164"/>
      <c r="BZ180" s="164"/>
      <c r="CA180" s="164"/>
      <c r="CB180" s="164"/>
      <c r="CC180" s="164"/>
      <c r="CD180" s="164"/>
      <c r="CE180" s="164"/>
      <c r="CF180" s="164"/>
      <c r="CG180" s="164"/>
      <c r="CH180" s="164"/>
      <c r="CI180" s="164"/>
      <c r="CJ180" s="164"/>
      <c r="CK180" s="164"/>
      <c r="CL180" s="164"/>
      <c r="CM180" s="164"/>
      <c r="CN180" s="164"/>
      <c r="CO180" s="164"/>
      <c r="CP180" s="164"/>
      <c r="CQ180" s="164"/>
      <c r="CR180" s="164"/>
      <c r="CS180" s="164"/>
      <c r="CT180" s="164"/>
      <c r="CU180" s="164"/>
      <c r="CV180" s="164"/>
      <c r="CW180" s="164"/>
      <c r="CX180" s="164"/>
      <c r="CY180" s="164"/>
      <c r="CZ180" s="164"/>
      <c r="DA180" s="164"/>
      <c r="DB180" s="164"/>
      <c r="DC180" s="164"/>
      <c r="DD180" s="164"/>
      <c r="DE180" s="164"/>
    </row>
    <row r="181" spans="1:109">
      <c r="D181" s="117"/>
      <c r="E181" s="6" t="s">
        <v>266</v>
      </c>
      <c r="U181" s="117"/>
      <c r="V181" s="6" t="s">
        <v>266</v>
      </c>
    </row>
    <row r="182" spans="1:109">
      <c r="D182" s="118"/>
      <c r="E182" s="6" t="s">
        <v>267</v>
      </c>
      <c r="U182" s="118"/>
      <c r="V182" s="6" t="s">
        <v>267</v>
      </c>
    </row>
    <row r="183" spans="1:109" s="2" customFormat="1">
      <c r="A183" s="170"/>
      <c r="B183" s="170"/>
      <c r="C183" s="170"/>
      <c r="D183" s="8"/>
      <c r="E183" s="8"/>
      <c r="U183" s="8"/>
      <c r="V183" s="8"/>
      <c r="AG183" s="163"/>
      <c r="AM183" s="150"/>
      <c r="AN183" s="150"/>
      <c r="AO183" s="150"/>
      <c r="AP183" s="150"/>
      <c r="AQ183" s="150"/>
      <c r="AR183" s="150"/>
      <c r="AS183" s="150"/>
      <c r="AT183" s="150"/>
      <c r="AU183" s="150"/>
      <c r="AV183" s="150"/>
      <c r="AW183" s="150"/>
      <c r="AX183" s="150"/>
      <c r="AY183" s="150"/>
      <c r="AZ183" s="150"/>
      <c r="BA183" s="150"/>
      <c r="BB183" s="150"/>
      <c r="BC183" s="150"/>
      <c r="BD183" s="150"/>
      <c r="BE183" s="150"/>
      <c r="BF183" s="150"/>
      <c r="BG183" s="150"/>
      <c r="BH183" s="150"/>
      <c r="BI183" s="150"/>
      <c r="BJ183" s="150"/>
      <c r="BK183" s="150"/>
      <c r="BL183" s="150"/>
      <c r="BM183" s="150"/>
      <c r="BN183" s="150"/>
      <c r="BO183" s="150"/>
      <c r="BP183" s="150"/>
      <c r="BQ183" s="150"/>
      <c r="BR183" s="150"/>
      <c r="BS183" s="150"/>
      <c r="BT183" s="150"/>
      <c r="BU183" s="150"/>
      <c r="BV183" s="150"/>
      <c r="BW183" s="150"/>
      <c r="BX183" s="150"/>
      <c r="BY183" s="150"/>
      <c r="BZ183" s="150"/>
      <c r="CA183" s="150"/>
      <c r="CB183" s="150"/>
      <c r="CC183" s="150"/>
      <c r="CD183" s="150"/>
      <c r="CE183" s="150"/>
      <c r="CF183" s="150"/>
      <c r="CG183" s="150"/>
      <c r="CH183" s="150"/>
      <c r="CI183" s="150"/>
      <c r="CJ183" s="150"/>
      <c r="CK183" s="150"/>
      <c r="CL183" s="150"/>
      <c r="CM183" s="150"/>
      <c r="CN183" s="150"/>
      <c r="CO183" s="150"/>
      <c r="CP183" s="150"/>
      <c r="CQ183" s="150"/>
      <c r="CR183" s="150"/>
      <c r="CS183" s="150"/>
      <c r="CT183" s="150"/>
      <c r="CU183" s="150"/>
      <c r="CV183" s="150"/>
      <c r="CW183" s="150"/>
      <c r="CX183" s="150"/>
      <c r="CY183" s="150"/>
      <c r="CZ183" s="150"/>
      <c r="DA183" s="150"/>
      <c r="DB183" s="150"/>
      <c r="DC183" s="150"/>
      <c r="DD183" s="150"/>
      <c r="DE183" s="150"/>
    </row>
    <row r="184" spans="1:109" s="2" customFormat="1">
      <c r="A184" s="170"/>
      <c r="B184" s="170"/>
      <c r="C184" s="170"/>
      <c r="D184" s="8"/>
      <c r="E184" s="8"/>
      <c r="U184" s="8"/>
      <c r="V184" s="8"/>
      <c r="AG184" s="163"/>
      <c r="AM184" s="150"/>
      <c r="AN184" s="150"/>
      <c r="AO184" s="150"/>
      <c r="AP184" s="150"/>
      <c r="AQ184" s="150"/>
      <c r="AR184" s="150"/>
      <c r="AS184" s="150"/>
      <c r="AT184" s="150"/>
      <c r="AU184" s="150"/>
      <c r="AV184" s="150"/>
      <c r="AW184" s="150"/>
      <c r="AX184" s="150"/>
      <c r="AY184" s="150"/>
      <c r="AZ184" s="150"/>
      <c r="BA184" s="150"/>
      <c r="BB184" s="150"/>
      <c r="BC184" s="150"/>
      <c r="BD184" s="150"/>
      <c r="BE184" s="150"/>
      <c r="BF184" s="150"/>
      <c r="BG184" s="150"/>
      <c r="BH184" s="150"/>
      <c r="BI184" s="150"/>
      <c r="BJ184" s="150"/>
      <c r="BK184" s="150"/>
      <c r="BL184" s="150"/>
      <c r="BM184" s="150"/>
      <c r="BN184" s="150"/>
      <c r="BO184" s="150"/>
      <c r="BP184" s="150"/>
      <c r="BQ184" s="150"/>
      <c r="BR184" s="150"/>
      <c r="BS184" s="150"/>
      <c r="BT184" s="150"/>
      <c r="BU184" s="150"/>
      <c r="BV184" s="150"/>
      <c r="BW184" s="150"/>
      <c r="BX184" s="150"/>
      <c r="BY184" s="150"/>
      <c r="BZ184" s="150"/>
      <c r="CA184" s="150"/>
      <c r="CB184" s="150"/>
      <c r="CC184" s="150"/>
      <c r="CD184" s="150"/>
      <c r="CE184" s="150"/>
      <c r="CF184" s="150"/>
      <c r="CG184" s="150"/>
      <c r="CH184" s="150"/>
      <c r="CI184" s="150"/>
      <c r="CJ184" s="150"/>
      <c r="CK184" s="150"/>
      <c r="CL184" s="150"/>
      <c r="CM184" s="150"/>
      <c r="CN184" s="150"/>
      <c r="CO184" s="150"/>
      <c r="CP184" s="150"/>
      <c r="CQ184" s="150"/>
      <c r="CR184" s="150"/>
      <c r="CS184" s="150"/>
      <c r="CT184" s="150"/>
      <c r="CU184" s="150"/>
      <c r="CV184" s="150"/>
      <c r="CW184" s="150"/>
      <c r="CX184" s="150"/>
      <c r="CY184" s="150"/>
      <c r="CZ184" s="150"/>
      <c r="DA184" s="150"/>
      <c r="DB184" s="150"/>
      <c r="DC184" s="150"/>
      <c r="DD184" s="150"/>
      <c r="DE184" s="150"/>
    </row>
    <row r="185" spans="1:109" s="2" customFormat="1" ht="15.75" thickBot="1">
      <c r="A185" s="170"/>
      <c r="B185" s="170"/>
      <c r="C185" s="170"/>
      <c r="D185" s="8"/>
      <c r="E185" s="8"/>
      <c r="U185" s="8"/>
      <c r="V185" s="8"/>
      <c r="AG185" s="163"/>
      <c r="AM185" s="150"/>
      <c r="AN185" s="150"/>
      <c r="AO185" s="150"/>
      <c r="AP185" s="150"/>
      <c r="AQ185" s="150"/>
      <c r="AR185" s="150"/>
      <c r="AS185" s="150"/>
      <c r="AT185" s="150"/>
      <c r="AU185" s="150"/>
      <c r="AV185" s="150"/>
      <c r="AW185" s="150"/>
      <c r="AX185" s="150"/>
      <c r="AY185" s="150"/>
      <c r="AZ185" s="150"/>
      <c r="BA185" s="150"/>
      <c r="BB185" s="150"/>
      <c r="BC185" s="150"/>
      <c r="BD185" s="150"/>
      <c r="BE185" s="150"/>
      <c r="BF185" s="150"/>
      <c r="BG185" s="150"/>
      <c r="BH185" s="150"/>
      <c r="BI185" s="150"/>
      <c r="BJ185" s="150"/>
      <c r="BK185" s="150"/>
      <c r="BL185" s="150"/>
      <c r="BM185" s="150"/>
      <c r="BN185" s="150"/>
      <c r="BO185" s="150"/>
      <c r="BP185" s="150"/>
      <c r="BQ185" s="150"/>
      <c r="BR185" s="150"/>
      <c r="BS185" s="150"/>
      <c r="BT185" s="150"/>
      <c r="BU185" s="150"/>
      <c r="BV185" s="150"/>
      <c r="BW185" s="150"/>
      <c r="BX185" s="150"/>
      <c r="BY185" s="150"/>
      <c r="BZ185" s="150"/>
      <c r="CA185" s="150"/>
      <c r="CB185" s="150"/>
      <c r="CC185" s="150"/>
      <c r="CD185" s="150"/>
      <c r="CE185" s="150"/>
      <c r="CF185" s="150"/>
      <c r="CG185" s="150"/>
      <c r="CH185" s="150"/>
      <c r="CI185" s="150"/>
      <c r="CJ185" s="150"/>
      <c r="CK185" s="150"/>
      <c r="CL185" s="150"/>
      <c r="CM185" s="150"/>
      <c r="CN185" s="150"/>
      <c r="CO185" s="150"/>
      <c r="CP185" s="150"/>
      <c r="CQ185" s="150"/>
      <c r="CR185" s="150"/>
      <c r="CS185" s="150"/>
      <c r="CT185" s="150"/>
      <c r="CU185" s="150"/>
      <c r="CV185" s="150"/>
      <c r="CW185" s="150"/>
      <c r="CX185" s="150"/>
      <c r="CY185" s="150"/>
      <c r="CZ185" s="150"/>
      <c r="DA185" s="150"/>
      <c r="DB185" s="150"/>
      <c r="DC185" s="150"/>
      <c r="DD185" s="150"/>
      <c r="DE185" s="150"/>
    </row>
    <row r="186" spans="1:109" s="14" customFormat="1" ht="12.75">
      <c r="A186" s="20" t="s">
        <v>236</v>
      </c>
      <c r="B186" s="21">
        <v>40513</v>
      </c>
      <c r="C186" s="33" t="s">
        <v>36</v>
      </c>
      <c r="D186" s="73"/>
      <c r="E186" s="74"/>
      <c r="F186" s="74"/>
      <c r="G186" s="74"/>
      <c r="H186" s="74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6"/>
      <c r="W186" s="76"/>
      <c r="X186" s="76"/>
      <c r="Y186" s="76">
        <v>0.113</v>
      </c>
      <c r="Z186" s="76"/>
      <c r="AA186" s="76"/>
      <c r="AB186" s="76"/>
      <c r="AC186" s="76"/>
      <c r="AD186" s="76"/>
      <c r="AE186" s="77"/>
      <c r="AF186" s="76"/>
      <c r="AG186" s="78"/>
      <c r="AH186" s="79"/>
      <c r="AI186" s="79"/>
      <c r="AJ186" s="79"/>
      <c r="AK186" s="80"/>
      <c r="AM186" s="167"/>
      <c r="AN186" s="167"/>
      <c r="AO186" s="167"/>
      <c r="AP186" s="167"/>
      <c r="AQ186" s="167"/>
      <c r="AR186" s="167"/>
      <c r="AS186" s="167"/>
      <c r="AT186" s="167"/>
      <c r="AU186" s="167"/>
      <c r="AV186" s="167"/>
      <c r="AW186" s="167"/>
      <c r="AX186" s="167"/>
      <c r="AY186" s="167"/>
      <c r="AZ186" s="167"/>
      <c r="BA186" s="167"/>
      <c r="BB186" s="167"/>
      <c r="BC186" s="167"/>
      <c r="BD186" s="167"/>
      <c r="BE186" s="167"/>
      <c r="BF186" s="167"/>
      <c r="BG186" s="167"/>
      <c r="BH186" s="167"/>
      <c r="BI186" s="167"/>
      <c r="BJ186" s="167"/>
      <c r="BK186" s="167"/>
      <c r="BL186" s="167"/>
      <c r="BM186" s="167"/>
      <c r="BN186" s="167"/>
      <c r="BO186" s="167"/>
      <c r="BP186" s="167"/>
      <c r="BQ186" s="167"/>
      <c r="BR186" s="167"/>
      <c r="BS186" s="167"/>
      <c r="BT186" s="167"/>
      <c r="BU186" s="167"/>
      <c r="BV186" s="167"/>
      <c r="BW186" s="167"/>
      <c r="BX186" s="167"/>
      <c r="BY186" s="167"/>
      <c r="BZ186" s="167"/>
      <c r="CA186" s="167"/>
      <c r="CB186" s="167"/>
      <c r="CC186" s="167"/>
      <c r="CD186" s="167"/>
      <c r="CE186" s="167"/>
      <c r="CF186" s="167"/>
      <c r="CG186" s="167"/>
      <c r="CH186" s="167"/>
      <c r="CI186" s="167"/>
      <c r="CJ186" s="167"/>
      <c r="CK186" s="167"/>
      <c r="CL186" s="167"/>
      <c r="CM186" s="167"/>
      <c r="CN186" s="167"/>
      <c r="CO186" s="167"/>
      <c r="CP186" s="167"/>
      <c r="CQ186" s="167"/>
      <c r="CR186" s="167"/>
      <c r="CS186" s="167"/>
      <c r="CT186" s="167"/>
      <c r="CU186" s="167"/>
      <c r="CV186" s="167"/>
      <c r="CW186" s="167"/>
      <c r="CX186" s="167"/>
      <c r="CY186" s="167"/>
      <c r="CZ186" s="167"/>
      <c r="DA186" s="167"/>
      <c r="DB186" s="167"/>
      <c r="DC186" s="167"/>
      <c r="DD186" s="167"/>
      <c r="DE186" s="167"/>
    </row>
    <row r="187" spans="1:109" s="14" customFormat="1" ht="12.75">
      <c r="A187" s="35" t="s">
        <v>236</v>
      </c>
      <c r="B187" s="23">
        <v>40513</v>
      </c>
      <c r="C187" s="34" t="s">
        <v>43</v>
      </c>
      <c r="D187" s="81"/>
      <c r="E187" s="82"/>
      <c r="F187" s="82"/>
      <c r="G187" s="82"/>
      <c r="H187" s="82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4"/>
      <c r="W187" s="84"/>
      <c r="X187" s="84"/>
      <c r="Y187" s="84">
        <v>2.4E-2</v>
      </c>
      <c r="Z187" s="84"/>
      <c r="AA187" s="84"/>
      <c r="AB187" s="84"/>
      <c r="AC187" s="84"/>
      <c r="AD187" s="84"/>
      <c r="AE187" s="85"/>
      <c r="AF187" s="84"/>
      <c r="AG187" s="86"/>
      <c r="AH187" s="87"/>
      <c r="AI187" s="87"/>
      <c r="AJ187" s="87"/>
      <c r="AK187" s="88"/>
      <c r="AM187" s="167"/>
      <c r="AN187" s="167"/>
      <c r="AO187" s="167"/>
      <c r="AP187" s="167"/>
      <c r="AQ187" s="167"/>
      <c r="AR187" s="167"/>
      <c r="AS187" s="167"/>
      <c r="AT187" s="167"/>
      <c r="AU187" s="167"/>
      <c r="AV187" s="167"/>
      <c r="AW187" s="167"/>
      <c r="AX187" s="167"/>
      <c r="AY187" s="167"/>
      <c r="AZ187" s="167"/>
      <c r="BA187" s="167"/>
      <c r="BB187" s="167"/>
      <c r="BC187" s="167"/>
      <c r="BD187" s="167"/>
      <c r="BE187" s="167"/>
      <c r="BF187" s="167"/>
      <c r="BG187" s="167"/>
      <c r="BH187" s="167"/>
      <c r="BI187" s="167"/>
      <c r="BJ187" s="167"/>
      <c r="BK187" s="167"/>
      <c r="BL187" s="167"/>
      <c r="BM187" s="167"/>
      <c r="BN187" s="167"/>
      <c r="BO187" s="167"/>
      <c r="BP187" s="167"/>
      <c r="BQ187" s="167"/>
      <c r="BR187" s="167"/>
      <c r="BS187" s="167"/>
      <c r="BT187" s="167"/>
      <c r="BU187" s="167"/>
      <c r="BV187" s="167"/>
      <c r="BW187" s="167"/>
      <c r="BX187" s="167"/>
      <c r="BY187" s="167"/>
      <c r="BZ187" s="167"/>
      <c r="CA187" s="167"/>
      <c r="CB187" s="167"/>
      <c r="CC187" s="167"/>
      <c r="CD187" s="167"/>
      <c r="CE187" s="167"/>
      <c r="CF187" s="167"/>
      <c r="CG187" s="167"/>
      <c r="CH187" s="167"/>
      <c r="CI187" s="167"/>
      <c r="CJ187" s="167"/>
      <c r="CK187" s="167"/>
      <c r="CL187" s="167"/>
      <c r="CM187" s="167"/>
      <c r="CN187" s="167"/>
      <c r="CO187" s="167"/>
      <c r="CP187" s="167"/>
      <c r="CQ187" s="167"/>
      <c r="CR187" s="167"/>
      <c r="CS187" s="167"/>
      <c r="CT187" s="167"/>
      <c r="CU187" s="167"/>
      <c r="CV187" s="167"/>
      <c r="CW187" s="167"/>
      <c r="CX187" s="167"/>
      <c r="CY187" s="167"/>
      <c r="CZ187" s="167"/>
      <c r="DA187" s="167"/>
      <c r="DB187" s="167"/>
      <c r="DC187" s="167"/>
      <c r="DD187" s="167"/>
      <c r="DE187" s="167"/>
    </row>
    <row r="188" spans="1:109" s="16" customFormat="1">
      <c r="A188" s="187" t="s">
        <v>46</v>
      </c>
      <c r="B188" s="188"/>
      <c r="C188" s="189"/>
      <c r="D188" s="58" t="str">
        <f>IFERROR((((2*(ABS((D186-D187))))/(D187+D186))*100),Refs!$C$9)</f>
        <v>N/A</v>
      </c>
      <c r="E188" s="59" t="str">
        <f>IFERROR((((2*(ABS((E186-E187))))/(E187+E186))*100),Refs!$C$9)</f>
        <v>N/A</v>
      </c>
      <c r="F188" s="59" t="str">
        <f>IFERROR((((2*(ABS((F186-F187))))/(F187+F186))*100),Refs!$C$9)</f>
        <v>N/A</v>
      </c>
      <c r="G188" s="59" t="str">
        <f>IFERROR((((2*(ABS((G186-G187))))/(G187+G186))*100),Refs!$C$9)</f>
        <v>N/A</v>
      </c>
      <c r="H188" s="59" t="str">
        <f>IFERROR((((2*(ABS((H186-H187))))/(H187+H186))*100),Refs!$C$9)</f>
        <v>N/A</v>
      </c>
      <c r="I188" s="59" t="str">
        <f>IFERROR((((2*(ABS((I186-I187))))/(I187+I186))*100),Refs!$C$9)</f>
        <v>N/A</v>
      </c>
      <c r="J188" s="59" t="str">
        <f>IFERROR((((2*(ABS((J186-J187))))/(J187+J186))*100),Refs!$C$9)</f>
        <v>N/A</v>
      </c>
      <c r="K188" s="59" t="str">
        <f>IFERROR((((2*(ABS((K186-K187))))/(K187+K186))*100),Refs!$C$9)</f>
        <v>N/A</v>
      </c>
      <c r="L188" s="59" t="str">
        <f>IFERROR((((2*(ABS((L186-L187))))/(L187+L186))*100),Refs!$C$9)</f>
        <v>N/A</v>
      </c>
      <c r="M188" s="59" t="str">
        <f>IFERROR((((2*(ABS((M186-M187))))/(M187+M186))*100),Refs!$C$9)</f>
        <v>N/A</v>
      </c>
      <c r="N188" s="59" t="str">
        <f>IFERROR((((2*(ABS((N186-N187))))/(N187+N186))*100),Refs!$C$9)</f>
        <v>N/A</v>
      </c>
      <c r="O188" s="59" t="str">
        <f>IFERROR((((2*(ABS((O186-O187))))/(O187+O186))*100),Refs!$C$9)</f>
        <v>N/A</v>
      </c>
      <c r="P188" s="59" t="str">
        <f>IFERROR((((2*(ABS((P186-P187))))/(P187+P186))*100),Refs!$C$9)</f>
        <v>N/A</v>
      </c>
      <c r="Q188" s="59" t="str">
        <f>IFERROR((((2*(ABS((Q186-Q187))))/(Q187+Q186))*100),Refs!$C$9)</f>
        <v>N/A</v>
      </c>
      <c r="R188" s="59" t="str">
        <f>IFERROR((((2*(ABS((R186-R187))))/(R187+R186))*100),Refs!$C$9)</f>
        <v>N/A</v>
      </c>
      <c r="S188" s="59" t="str">
        <f>IFERROR((((2*(ABS((S186-S187))))/(S187+S186))*100),Refs!$C$9)</f>
        <v>N/A</v>
      </c>
      <c r="T188" s="59" t="str">
        <f>IFERROR((((2*(ABS((T186-T187))))/(T187+T186))*100),Refs!$C$9)</f>
        <v>N/A</v>
      </c>
      <c r="U188" s="172" t="str">
        <f>IFERROR((((2*(ABS((U186-U187))))/(U187+U186))*100),Refs!$C$9)</f>
        <v>N/A</v>
      </c>
      <c r="V188" s="59" t="str">
        <f>IFERROR((((2*(ABS((V186-V187))))/(V187+V186))*100),Refs!$C$9)</f>
        <v>N/A</v>
      </c>
      <c r="W188" s="59" t="str">
        <f>IFERROR((((2*(ABS((W186-W187))))/(W187+W186))*100),Refs!$C$9)</f>
        <v>N/A</v>
      </c>
      <c r="X188" s="59" t="str">
        <f>IFERROR((((2*(ABS((X186-X187))))/(X187+X186))*100),Refs!$C$9)</f>
        <v>N/A</v>
      </c>
      <c r="Y188" s="59">
        <f>IFERROR((((2*(ABS((Y186-Y187))))/(Y187+Y186))*100),Refs!$C$9)</f>
        <v>129.92700729927006</v>
      </c>
      <c r="Z188" s="59" t="str">
        <f>IFERROR((((2*(ABS((Z186-Z187))))/(Z187+Z186))*100),Refs!$C$9)</f>
        <v>N/A</v>
      </c>
      <c r="AA188" s="59" t="str">
        <f>IFERROR((((2*(ABS((AA186-AA187))))/(AA187+AA186))*100),Refs!$C$9)</f>
        <v>N/A</v>
      </c>
      <c r="AB188" s="59" t="str">
        <f>IFERROR((((2*(ABS((AB186-AB187))))/(AB187+AB186))*100),Refs!$C$9)</f>
        <v>N/A</v>
      </c>
      <c r="AC188" s="59" t="str">
        <f>IFERROR((((2*(ABS((AC186-AC187))))/(AC187+AC186))*100),Refs!$C$9)</f>
        <v>N/A</v>
      </c>
      <c r="AD188" s="59" t="str">
        <f>IFERROR((((2*(ABS((AD186-AD187))))/(AD187+AD186))*100),Refs!$C$9)</f>
        <v>N/A</v>
      </c>
      <c r="AE188" s="59" t="str">
        <f>IFERROR((((2*(ABS((AE186-AE187))))/(AE187+AE186))*100),Refs!$C$9)</f>
        <v>N/A</v>
      </c>
      <c r="AF188" s="59" t="str">
        <f>IFERROR((((2*(ABS((AF186-AF187))))/(AF187+AF186))*100),Refs!$C$9)</f>
        <v>N/A</v>
      </c>
      <c r="AG188" s="59" t="str">
        <f>IFERROR((((2*(ABS((AG186-AG187))))/(AG187+AG186))*100),Refs!$C$9)</f>
        <v>N/A</v>
      </c>
      <c r="AH188" s="59" t="str">
        <f>IFERROR((((2*(ABS((AH186-AH187))))/(AH187+AH186))*100),Refs!$C$9)</f>
        <v>N/A</v>
      </c>
      <c r="AI188" s="59" t="str">
        <f>IFERROR((((2*(ABS((AI186-AI187))))/(AI187+AI186))*100),Refs!$C$9)</f>
        <v>N/A</v>
      </c>
      <c r="AJ188" s="59" t="str">
        <f>IFERROR((((2*(ABS((AJ186-AJ187))))/(AJ187+AJ186))*100),Refs!$C$9)</f>
        <v>N/A</v>
      </c>
      <c r="AK188" s="60" t="str">
        <f>IFERROR((((2*(ABS((AK186-AK187))))/(AK187+AK186))*100),Refs!$C$9)</f>
        <v>N/A</v>
      </c>
      <c r="AL188" s="1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  <c r="BR188" s="165"/>
      <c r="BS188" s="165"/>
      <c r="BT188" s="165"/>
      <c r="BU188" s="165"/>
      <c r="BV188" s="165"/>
      <c r="BW188" s="165"/>
      <c r="BX188" s="165"/>
      <c r="BY188" s="165"/>
      <c r="BZ188" s="165"/>
      <c r="CA188" s="165"/>
      <c r="CB188" s="165"/>
      <c r="CC188" s="165"/>
      <c r="CD188" s="165"/>
      <c r="CE188" s="165"/>
      <c r="CF188" s="165"/>
      <c r="CG188" s="165"/>
      <c r="CH188" s="165"/>
      <c r="CI188" s="165"/>
      <c r="CJ188" s="165"/>
      <c r="CK188" s="165"/>
      <c r="CL188" s="165"/>
      <c r="CM188" s="165"/>
      <c r="CN188" s="165"/>
      <c r="CO188" s="165"/>
      <c r="CP188" s="165"/>
      <c r="CQ188" s="165"/>
      <c r="CR188" s="165"/>
      <c r="CS188" s="165"/>
      <c r="CT188" s="165"/>
      <c r="CU188" s="165"/>
      <c r="CV188" s="165"/>
      <c r="CW188" s="165"/>
      <c r="CX188" s="165"/>
      <c r="CY188" s="165"/>
      <c r="CZ188" s="165"/>
      <c r="DA188" s="165"/>
      <c r="DB188" s="165"/>
      <c r="DC188" s="165"/>
      <c r="DD188" s="165"/>
      <c r="DE188" s="165"/>
    </row>
    <row r="189" spans="1:109" s="30" customFormat="1" ht="114.75">
      <c r="A189" s="176" t="s">
        <v>114</v>
      </c>
      <c r="B189" s="177"/>
      <c r="C189" s="185"/>
      <c r="D189" s="61"/>
      <c r="E189" s="62"/>
      <c r="F189" s="62"/>
      <c r="G189" s="63"/>
      <c r="H189" s="63"/>
      <c r="I189" s="62"/>
      <c r="J189" s="63"/>
      <c r="K189" s="62"/>
      <c r="L189" s="63"/>
      <c r="M189" s="63"/>
      <c r="N189" s="63"/>
      <c r="O189" s="62"/>
      <c r="P189" s="62"/>
      <c r="Q189" s="63"/>
      <c r="R189" s="62"/>
      <c r="S189" s="63"/>
      <c r="T189" s="63"/>
      <c r="U189" s="173"/>
      <c r="V189" s="62"/>
      <c r="W189" s="62"/>
      <c r="X189" s="63"/>
      <c r="Y189" s="89" t="s">
        <v>264</v>
      </c>
      <c r="Z189" s="62"/>
      <c r="AA189" s="63"/>
      <c r="AB189" s="62"/>
      <c r="AC189" s="63"/>
      <c r="AD189" s="62"/>
      <c r="AE189" s="64"/>
      <c r="AF189" s="63"/>
      <c r="AG189" s="65"/>
      <c r="AH189" s="63"/>
      <c r="AI189" s="63"/>
      <c r="AJ189" s="63"/>
      <c r="AK189" s="66"/>
      <c r="AM189" s="166"/>
      <c r="AN189" s="166"/>
      <c r="AO189" s="166"/>
      <c r="AP189" s="166"/>
      <c r="AQ189" s="166"/>
      <c r="AR189" s="166"/>
      <c r="AS189" s="166"/>
      <c r="AT189" s="166"/>
      <c r="AU189" s="166"/>
      <c r="AV189" s="166"/>
      <c r="AW189" s="166"/>
      <c r="AX189" s="166"/>
      <c r="AY189" s="166"/>
      <c r="AZ189" s="166"/>
      <c r="BA189" s="166"/>
      <c r="BB189" s="166"/>
      <c r="BC189" s="166"/>
      <c r="BD189" s="166"/>
      <c r="BE189" s="166"/>
      <c r="BF189" s="166"/>
      <c r="BG189" s="166"/>
      <c r="BH189" s="166"/>
      <c r="BI189" s="166"/>
      <c r="BJ189" s="166"/>
      <c r="BK189" s="166"/>
      <c r="BL189" s="166"/>
      <c r="BM189" s="166"/>
      <c r="BN189" s="166"/>
      <c r="BO189" s="166"/>
      <c r="BP189" s="166"/>
      <c r="BQ189" s="166"/>
      <c r="BR189" s="166"/>
      <c r="BS189" s="166"/>
      <c r="BT189" s="166"/>
      <c r="BU189" s="166"/>
      <c r="BV189" s="166"/>
      <c r="BW189" s="166"/>
      <c r="BX189" s="166"/>
      <c r="BY189" s="166"/>
      <c r="BZ189" s="166"/>
      <c r="CA189" s="166"/>
      <c r="CB189" s="166"/>
      <c r="CC189" s="166"/>
      <c r="CD189" s="166"/>
      <c r="CE189" s="166"/>
      <c r="CF189" s="166"/>
      <c r="CG189" s="166"/>
      <c r="CH189" s="166"/>
      <c r="CI189" s="166"/>
      <c r="CJ189" s="166"/>
      <c r="CK189" s="166"/>
      <c r="CL189" s="166"/>
      <c r="CM189" s="166"/>
      <c r="CN189" s="166"/>
      <c r="CO189" s="166"/>
      <c r="CP189" s="166"/>
      <c r="CQ189" s="166"/>
      <c r="CR189" s="166"/>
      <c r="CS189" s="166"/>
      <c r="CT189" s="166"/>
      <c r="CU189" s="166"/>
      <c r="CV189" s="166"/>
      <c r="CW189" s="166"/>
      <c r="CX189" s="166"/>
      <c r="CY189" s="166"/>
      <c r="CZ189" s="166"/>
      <c r="DA189" s="166"/>
      <c r="DB189" s="166"/>
      <c r="DC189" s="166"/>
      <c r="DD189" s="166"/>
      <c r="DE189" s="166"/>
    </row>
    <row r="190" spans="1:109" s="17" customFormat="1">
      <c r="A190" s="176" t="s">
        <v>115</v>
      </c>
      <c r="B190" s="177"/>
      <c r="C190" s="185"/>
      <c r="D190" s="61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174"/>
      <c r="V190" s="63"/>
      <c r="W190" s="63"/>
      <c r="X190" s="63"/>
      <c r="Y190" s="92" t="s">
        <v>118</v>
      </c>
      <c r="Z190" s="63"/>
      <c r="AA190" s="63"/>
      <c r="AB190" s="63"/>
      <c r="AC190" s="63"/>
      <c r="AD190" s="63"/>
      <c r="AE190" s="64"/>
      <c r="AF190" s="63"/>
      <c r="AG190" s="65"/>
      <c r="AH190" s="63"/>
      <c r="AI190" s="63"/>
      <c r="AJ190" s="63"/>
      <c r="AK190" s="66"/>
      <c r="AM190" s="164"/>
      <c r="AN190" s="164"/>
      <c r="AO190" s="164"/>
      <c r="AP190" s="164"/>
      <c r="AQ190" s="164"/>
      <c r="AR190" s="164"/>
      <c r="AS190" s="164"/>
      <c r="AT190" s="164"/>
      <c r="AU190" s="164"/>
      <c r="AV190" s="164"/>
      <c r="AW190" s="164"/>
      <c r="AX190" s="164"/>
      <c r="AY190" s="164"/>
      <c r="AZ190" s="164"/>
      <c r="BA190" s="164"/>
      <c r="BB190" s="164"/>
      <c r="BC190" s="164"/>
      <c r="BD190" s="164"/>
      <c r="BE190" s="164"/>
      <c r="BF190" s="164"/>
      <c r="BG190" s="164"/>
      <c r="BH190" s="164"/>
      <c r="BI190" s="164"/>
      <c r="BJ190" s="164"/>
      <c r="BK190" s="164"/>
      <c r="BL190" s="164"/>
      <c r="BM190" s="164"/>
      <c r="BN190" s="164"/>
      <c r="BO190" s="164"/>
      <c r="BP190" s="164"/>
      <c r="BQ190" s="164"/>
      <c r="BR190" s="164"/>
      <c r="BS190" s="164"/>
      <c r="BT190" s="164"/>
      <c r="BU190" s="164"/>
      <c r="BV190" s="164"/>
      <c r="BW190" s="164"/>
      <c r="BX190" s="164"/>
      <c r="BY190" s="164"/>
      <c r="BZ190" s="164"/>
      <c r="CA190" s="164"/>
      <c r="CB190" s="164"/>
      <c r="CC190" s="164"/>
      <c r="CD190" s="164"/>
      <c r="CE190" s="164"/>
      <c r="CF190" s="164"/>
      <c r="CG190" s="164"/>
      <c r="CH190" s="164"/>
      <c r="CI190" s="164"/>
      <c r="CJ190" s="164"/>
      <c r="CK190" s="164"/>
      <c r="CL190" s="164"/>
      <c r="CM190" s="164"/>
      <c r="CN190" s="164"/>
      <c r="CO190" s="164"/>
      <c r="CP190" s="164"/>
      <c r="CQ190" s="164"/>
      <c r="CR190" s="164"/>
      <c r="CS190" s="164"/>
      <c r="CT190" s="164"/>
      <c r="CU190" s="164"/>
      <c r="CV190" s="164"/>
      <c r="CW190" s="164"/>
      <c r="CX190" s="164"/>
      <c r="CY190" s="164"/>
      <c r="CZ190" s="164"/>
      <c r="DA190" s="164"/>
      <c r="DB190" s="164"/>
      <c r="DC190" s="164"/>
      <c r="DD190" s="164"/>
      <c r="DE190" s="164"/>
    </row>
    <row r="191" spans="1:109" s="19" customFormat="1" ht="26.25" thickBot="1">
      <c r="A191" s="179" t="s">
        <v>116</v>
      </c>
      <c r="B191" s="180"/>
      <c r="C191" s="186"/>
      <c r="D191" s="67"/>
      <c r="E191" s="68"/>
      <c r="F191" s="68"/>
      <c r="G191" s="69"/>
      <c r="H191" s="69"/>
      <c r="I191" s="68"/>
      <c r="J191" s="69"/>
      <c r="K191" s="68"/>
      <c r="L191" s="69"/>
      <c r="M191" s="69"/>
      <c r="N191" s="69"/>
      <c r="O191" s="68"/>
      <c r="P191" s="68"/>
      <c r="Q191" s="69"/>
      <c r="R191" s="68"/>
      <c r="S191" s="69"/>
      <c r="T191" s="69"/>
      <c r="U191" s="175"/>
      <c r="V191" s="68"/>
      <c r="W191" s="68"/>
      <c r="X191" s="69"/>
      <c r="Y191" s="91" t="s">
        <v>246</v>
      </c>
      <c r="Z191" s="68"/>
      <c r="AA191" s="69"/>
      <c r="AB191" s="68"/>
      <c r="AC191" s="69"/>
      <c r="AD191" s="68"/>
      <c r="AE191" s="70"/>
      <c r="AF191" s="69"/>
      <c r="AG191" s="71"/>
      <c r="AH191" s="69"/>
      <c r="AI191" s="69"/>
      <c r="AJ191" s="69"/>
      <c r="AK191" s="72"/>
      <c r="AL191" s="17"/>
      <c r="AM191" s="164"/>
      <c r="AN191" s="164"/>
      <c r="AO191" s="164"/>
      <c r="AP191" s="164"/>
      <c r="AQ191" s="164"/>
      <c r="AR191" s="164"/>
      <c r="AS191" s="164"/>
      <c r="AT191" s="164"/>
      <c r="AU191" s="164"/>
      <c r="AV191" s="164"/>
      <c r="AW191" s="164"/>
      <c r="AX191" s="164"/>
      <c r="AY191" s="164"/>
      <c r="AZ191" s="164"/>
      <c r="BA191" s="164"/>
      <c r="BB191" s="164"/>
      <c r="BC191" s="164"/>
      <c r="BD191" s="164"/>
      <c r="BE191" s="164"/>
      <c r="BF191" s="164"/>
      <c r="BG191" s="164"/>
      <c r="BH191" s="164"/>
      <c r="BI191" s="164"/>
      <c r="BJ191" s="164"/>
      <c r="BK191" s="164"/>
      <c r="BL191" s="164"/>
      <c r="BM191" s="164"/>
      <c r="BN191" s="164"/>
      <c r="BO191" s="164"/>
      <c r="BP191" s="164"/>
      <c r="BQ191" s="164"/>
      <c r="BR191" s="164"/>
      <c r="BS191" s="164"/>
      <c r="BT191" s="164"/>
      <c r="BU191" s="164"/>
      <c r="BV191" s="164"/>
      <c r="BW191" s="164"/>
      <c r="BX191" s="164"/>
      <c r="BY191" s="164"/>
      <c r="BZ191" s="164"/>
      <c r="CA191" s="164"/>
      <c r="CB191" s="164"/>
      <c r="CC191" s="164"/>
      <c r="CD191" s="164"/>
      <c r="CE191" s="164"/>
      <c r="CF191" s="164"/>
      <c r="CG191" s="164"/>
      <c r="CH191" s="164"/>
      <c r="CI191" s="164"/>
      <c r="CJ191" s="164"/>
      <c r="CK191" s="164"/>
      <c r="CL191" s="164"/>
      <c r="CM191" s="164"/>
      <c r="CN191" s="164"/>
      <c r="CO191" s="164"/>
      <c r="CP191" s="164"/>
      <c r="CQ191" s="164"/>
      <c r="CR191" s="164"/>
      <c r="CS191" s="164"/>
      <c r="CT191" s="164"/>
      <c r="CU191" s="164"/>
      <c r="CV191" s="164"/>
      <c r="CW191" s="164"/>
      <c r="CX191" s="164"/>
      <c r="CY191" s="164"/>
      <c r="CZ191" s="164"/>
      <c r="DA191" s="164"/>
      <c r="DB191" s="164"/>
      <c r="DC191" s="164"/>
      <c r="DD191" s="164"/>
      <c r="DE191" s="164"/>
    </row>
    <row r="192" spans="1:109">
      <c r="D192" s="117"/>
      <c r="E192" s="6" t="s">
        <v>266</v>
      </c>
      <c r="U192" s="117"/>
      <c r="V192" s="6" t="s">
        <v>266</v>
      </c>
    </row>
    <row r="193" spans="4:22">
      <c r="D193" s="118"/>
      <c r="E193" s="6" t="s">
        <v>267</v>
      </c>
      <c r="U193" s="118"/>
      <c r="V193" s="6" t="s">
        <v>267</v>
      </c>
    </row>
  </sheetData>
  <sheetProtection formatCells="0" formatColumns="0" formatRows="0" insertColumns="0" insertRows="0" deleteColumns="0" deleteRows="0" sort="0" autoFilter="0"/>
  <mergeCells count="116">
    <mergeCell ref="A43:C43"/>
    <mergeCell ref="A59:C59"/>
    <mergeCell ref="A60:C60"/>
    <mergeCell ref="A61:C61"/>
    <mergeCell ref="A62:C62"/>
    <mergeCell ref="A78:C78"/>
    <mergeCell ref="A135:C135"/>
    <mergeCell ref="A136:C136"/>
    <mergeCell ref="A137:C137"/>
    <mergeCell ref="A97:C97"/>
    <mergeCell ref="A98:C98"/>
    <mergeCell ref="A99:C99"/>
    <mergeCell ref="A96:C96"/>
    <mergeCell ref="A86:C86"/>
    <mergeCell ref="A87:C87"/>
    <mergeCell ref="A54:C54"/>
    <mergeCell ref="A55:C55"/>
    <mergeCell ref="A72:C72"/>
    <mergeCell ref="A109:C109"/>
    <mergeCell ref="A110:C110"/>
    <mergeCell ref="A111:C111"/>
    <mergeCell ref="A114:C114"/>
    <mergeCell ref="A115:C115"/>
    <mergeCell ref="A102:C102"/>
    <mergeCell ref="A36:C36"/>
    <mergeCell ref="A37:C37"/>
    <mergeCell ref="A38:C38"/>
    <mergeCell ref="A92:C92"/>
    <mergeCell ref="A93:C93"/>
    <mergeCell ref="A91:C91"/>
    <mergeCell ref="A44:C44"/>
    <mergeCell ref="A84:C84"/>
    <mergeCell ref="A90:C90"/>
    <mergeCell ref="A74:C74"/>
    <mergeCell ref="A75:C75"/>
    <mergeCell ref="A85:C85"/>
    <mergeCell ref="A79:C79"/>
    <mergeCell ref="A80:C80"/>
    <mergeCell ref="A81:C81"/>
    <mergeCell ref="A56:C56"/>
    <mergeCell ref="A73:C73"/>
    <mergeCell ref="A53:C53"/>
    <mergeCell ref="A50:C50"/>
    <mergeCell ref="A47:C47"/>
    <mergeCell ref="A41:C41"/>
    <mergeCell ref="A48:C48"/>
    <mergeCell ref="A49:C49"/>
    <mergeCell ref="A42:C42"/>
    <mergeCell ref="A5:C5"/>
    <mergeCell ref="A23:C23"/>
    <mergeCell ref="A17:C17"/>
    <mergeCell ref="A35:C35"/>
    <mergeCell ref="A11:C11"/>
    <mergeCell ref="A24:C24"/>
    <mergeCell ref="A25:C25"/>
    <mergeCell ref="A26:C26"/>
    <mergeCell ref="A29:C29"/>
    <mergeCell ref="A30:C30"/>
    <mergeCell ref="A31:C31"/>
    <mergeCell ref="A32:C32"/>
    <mergeCell ref="A12:C12"/>
    <mergeCell ref="A13:C13"/>
    <mergeCell ref="A14:C14"/>
    <mergeCell ref="A6:C6"/>
    <mergeCell ref="A7:C7"/>
    <mergeCell ref="A8:C8"/>
    <mergeCell ref="A18:C18"/>
    <mergeCell ref="A19:C19"/>
    <mergeCell ref="A20:C20"/>
    <mergeCell ref="A103:C103"/>
    <mergeCell ref="A104:C104"/>
    <mergeCell ref="A105:C105"/>
    <mergeCell ref="A108:C108"/>
    <mergeCell ref="A123:C123"/>
    <mergeCell ref="A126:C126"/>
    <mergeCell ref="A127:C127"/>
    <mergeCell ref="A128:C128"/>
    <mergeCell ref="A129:C129"/>
    <mergeCell ref="A116:C116"/>
    <mergeCell ref="A117:C117"/>
    <mergeCell ref="A120:C120"/>
    <mergeCell ref="A121:C121"/>
    <mergeCell ref="A122:C122"/>
    <mergeCell ref="A148:C148"/>
    <mergeCell ref="A149:C149"/>
    <mergeCell ref="A150:C150"/>
    <mergeCell ref="A138:C138"/>
    <mergeCell ref="A153:C153"/>
    <mergeCell ref="A154:C154"/>
    <mergeCell ref="A141:C141"/>
    <mergeCell ref="A142:C142"/>
    <mergeCell ref="A143:C143"/>
    <mergeCell ref="A144:C144"/>
    <mergeCell ref="A147:C147"/>
    <mergeCell ref="A162:C162"/>
    <mergeCell ref="A165:C165"/>
    <mergeCell ref="A166:C166"/>
    <mergeCell ref="A167:C167"/>
    <mergeCell ref="A168:C168"/>
    <mergeCell ref="A155:C155"/>
    <mergeCell ref="A156:C156"/>
    <mergeCell ref="A159:C159"/>
    <mergeCell ref="A160:C160"/>
    <mergeCell ref="A161:C161"/>
    <mergeCell ref="A190:C190"/>
    <mergeCell ref="A191:C191"/>
    <mergeCell ref="A178:C178"/>
    <mergeCell ref="A179:C179"/>
    <mergeCell ref="A180:C180"/>
    <mergeCell ref="A188:C188"/>
    <mergeCell ref="A189:C189"/>
    <mergeCell ref="A171:C171"/>
    <mergeCell ref="A172:C172"/>
    <mergeCell ref="A173:C173"/>
    <mergeCell ref="A174:C174"/>
    <mergeCell ref="A177:C177"/>
  </mergeCells>
  <conditionalFormatting sqref="D5:AK5 D153:AK153 D11:AK11 D159:AK159 D17:AK17 D165:AK165 D23:AK23 D171:AK171 D29:AK29 D177:AK177 D35:AK35 D188:AK188 D41:AK41 D47:AK47 D53:AK53 D59:AK59 D72:AK72 D78:AK78 D84:AK84 D90:AK90 D96:AK96 D102:AK102 D108:AK108 D114:AK114 D120:AK120 D126:AK126 D135:AK135 D141:AK141 D147:AK147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2">
    <dataValidation type="list" allowBlank="1" showInputMessage="1" showErrorMessage="1" sqref="D98:AK98 Z128:AI128 V128:X128 N137:T137 N128:T128 D137:L137 D128:L128 P61 Y61 D25:X25 D13:X13 D7:X7 D37:X37 D19:AK19 Z13:AK13 AJ61 Z7:AK7 D31:AK31 Z25:AK25 D43:AK43 D49:AK49 Z37:AK37 D74:AK74 D86:AK86 D92:AK92 D80:AK80 AK128 AK137 V137:AI137">
      <formula1>#REF!</formula1>
    </dataValidation>
    <dataValidation type="list" allowBlank="1" showInputMessage="1" showErrorMessage="1" sqref="Z190:AK190 Z173:AK173 D173:X173 D179:I179 N167:X167 Q161:X161 V143:X143 D143:T143 D161:O161 D167:L167 F110:X110 D110 D116:AK116 D122:AK122 D104:AK104 Z143:AK143 D149:AK149 D155:AK155 Z110:AK110 Z161:AK161 K179:X179 Z179:AK179 Z167:AK167 D190:X190">
      <formula1>#REF!</formula1>
    </dataValidation>
  </dataValidations>
  <pageMargins left="0.70866141732283472" right="0.70866141732283472" top="0.734375" bottom="0.74803149606299213" header="0.31496062992125984" footer="0.31496062992125984"/>
  <pageSetup paperSize="17" scale="50" orientation="landscape" r:id="rId1"/>
  <headerFooter>
    <oddHeader>&amp;L&amp;G&amp;C&amp;"Arial,Regular"&amp;18Table D-18: Vangorda Creek Drainage Water Quality
2010 QA/QC Duplicates - Seepage - Dissolved Metals&amp;R&amp;G</oddHeader>
    <oddFooter>&amp;L&amp;"Arial,Regular"&amp;8&amp;Z&amp;F\&amp;A&amp;R&amp;"Arial,Regular"&amp;10Page  &amp;P of &amp;N</oddFooter>
  </headerFooter>
  <rowBreaks count="3" manualBreakCount="3">
    <brk id="69" max="16383" man="1"/>
    <brk id="132" max="16383" man="1"/>
    <brk id="185" max="16383" man="1"/>
  </rowBreaks>
  <colBreaks count="1" manualBreakCount="1">
    <brk id="20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DV151"/>
  <sheetViews>
    <sheetView view="pageLayout" zoomScaleNormal="60" workbookViewId="0">
      <selection activeCell="A2" sqref="A2"/>
    </sheetView>
  </sheetViews>
  <sheetFormatPr defaultColWidth="0.5703125" defaultRowHeight="15"/>
  <cols>
    <col min="1" max="1" width="9.42578125" style="2" bestFit="1" customWidth="1"/>
    <col min="2" max="2" width="10.140625" bestFit="1" customWidth="1"/>
    <col min="3" max="3" width="13.140625" bestFit="1" customWidth="1"/>
    <col min="4" max="31" width="20.140625" customWidth="1"/>
    <col min="32" max="32" width="20.140625" style="5" customWidth="1"/>
    <col min="33" max="33" width="20.140625" customWidth="1"/>
    <col min="34" max="34" width="20.140625" style="4" customWidth="1"/>
    <col min="35" max="38" width="20.140625" customWidth="1"/>
    <col min="39" max="39" width="21.7109375" style="150" customWidth="1"/>
    <col min="40" max="40" width="23" style="150" customWidth="1"/>
    <col min="41" max="126" width="0.5703125" style="150"/>
  </cols>
  <sheetData>
    <row r="1" spans="1:126" s="6" customFormat="1" ht="15.75" thickBot="1">
      <c r="A1" s="119"/>
      <c r="B1" s="120"/>
      <c r="C1" s="121"/>
      <c r="D1" s="20" t="s">
        <v>0</v>
      </c>
      <c r="E1" s="135" t="s">
        <v>1</v>
      </c>
      <c r="F1" s="135" t="s">
        <v>2</v>
      </c>
      <c r="G1" s="135" t="s">
        <v>3</v>
      </c>
      <c r="H1" s="135" t="s">
        <v>4</v>
      </c>
      <c r="I1" s="135" t="s">
        <v>5</v>
      </c>
      <c r="J1" s="135" t="s">
        <v>6</v>
      </c>
      <c r="K1" s="135" t="s">
        <v>7</v>
      </c>
      <c r="L1" s="135" t="s">
        <v>8</v>
      </c>
      <c r="M1" s="135" t="s">
        <v>9</v>
      </c>
      <c r="N1" s="135" t="s">
        <v>10</v>
      </c>
      <c r="O1" s="135" t="s">
        <v>11</v>
      </c>
      <c r="P1" s="135" t="s">
        <v>12</v>
      </c>
      <c r="Q1" s="135" t="s">
        <v>13</v>
      </c>
      <c r="R1" s="135" t="s">
        <v>14</v>
      </c>
      <c r="S1" s="135" t="s">
        <v>15</v>
      </c>
      <c r="T1" s="135" t="s">
        <v>16</v>
      </c>
      <c r="U1" s="135" t="s">
        <v>17</v>
      </c>
      <c r="V1" s="135" t="s">
        <v>18</v>
      </c>
      <c r="W1" s="135" t="s">
        <v>19</v>
      </c>
      <c r="X1" s="135" t="s">
        <v>20</v>
      </c>
      <c r="Y1" s="135" t="s">
        <v>239</v>
      </c>
      <c r="Z1" s="135" t="s">
        <v>21</v>
      </c>
      <c r="AA1" s="135" t="s">
        <v>55</v>
      </c>
      <c r="AB1" s="135" t="s">
        <v>22</v>
      </c>
      <c r="AC1" s="135" t="s">
        <v>23</v>
      </c>
      <c r="AD1" s="135" t="s">
        <v>24</v>
      </c>
      <c r="AE1" s="135" t="s">
        <v>25</v>
      </c>
      <c r="AF1" s="135" t="s">
        <v>26</v>
      </c>
      <c r="AG1" s="135" t="s">
        <v>27</v>
      </c>
      <c r="AH1" s="135" t="s">
        <v>28</v>
      </c>
      <c r="AI1" s="135" t="s">
        <v>29</v>
      </c>
      <c r="AJ1" s="135" t="s">
        <v>30</v>
      </c>
      <c r="AK1" s="22" t="s">
        <v>31</v>
      </c>
      <c r="AL1" s="136" t="s">
        <v>32</v>
      </c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</row>
    <row r="2" spans="1:126" s="6" customFormat="1" ht="15.75" thickBot="1">
      <c r="A2" s="126" t="s">
        <v>33</v>
      </c>
      <c r="B2" s="127" t="s">
        <v>109</v>
      </c>
      <c r="C2" s="128" t="s">
        <v>110</v>
      </c>
      <c r="D2" s="107" t="s">
        <v>34</v>
      </c>
      <c r="E2" s="108" t="s">
        <v>34</v>
      </c>
      <c r="F2" s="108" t="s">
        <v>34</v>
      </c>
      <c r="G2" s="108" t="s">
        <v>34</v>
      </c>
      <c r="H2" s="108" t="s">
        <v>34</v>
      </c>
      <c r="I2" s="108" t="s">
        <v>34</v>
      </c>
      <c r="J2" s="108" t="s">
        <v>34</v>
      </c>
      <c r="K2" s="108" t="s">
        <v>35</v>
      </c>
      <c r="L2" s="108" t="s">
        <v>34</v>
      </c>
      <c r="M2" s="108" t="s">
        <v>227</v>
      </c>
      <c r="N2" s="108" t="s">
        <v>34</v>
      </c>
      <c r="O2" s="108" t="s">
        <v>34</v>
      </c>
      <c r="P2" s="108" t="s">
        <v>34</v>
      </c>
      <c r="Q2" s="108" t="s">
        <v>34</v>
      </c>
      <c r="R2" s="108" t="s">
        <v>35</v>
      </c>
      <c r="S2" s="108" t="s">
        <v>35</v>
      </c>
      <c r="T2" s="108" t="s">
        <v>35</v>
      </c>
      <c r="U2" s="108" t="s">
        <v>34</v>
      </c>
      <c r="V2" s="108" t="s">
        <v>34</v>
      </c>
      <c r="W2" s="108" t="s">
        <v>35</v>
      </c>
      <c r="X2" s="108" t="s">
        <v>34</v>
      </c>
      <c r="Y2" s="108" t="s">
        <v>35</v>
      </c>
      <c r="Z2" s="108" t="s">
        <v>34</v>
      </c>
      <c r="AA2" s="108" t="s">
        <v>35</v>
      </c>
      <c r="AB2" s="108" t="s">
        <v>34</v>
      </c>
      <c r="AC2" s="108" t="s">
        <v>34</v>
      </c>
      <c r="AD2" s="108" t="s">
        <v>34</v>
      </c>
      <c r="AE2" s="108" t="s">
        <v>34</v>
      </c>
      <c r="AF2" s="108" t="s">
        <v>34</v>
      </c>
      <c r="AG2" s="108" t="s">
        <v>34</v>
      </c>
      <c r="AH2" s="108" t="s">
        <v>34</v>
      </c>
      <c r="AI2" s="108" t="s">
        <v>34</v>
      </c>
      <c r="AJ2" s="108" t="s">
        <v>34</v>
      </c>
      <c r="AK2" s="144" t="s">
        <v>34</v>
      </c>
      <c r="AL2" s="109" t="s">
        <v>34</v>
      </c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</row>
    <row r="3" spans="1:126" s="6" customFormat="1">
      <c r="A3" s="39" t="s">
        <v>121</v>
      </c>
      <c r="B3" s="31">
        <v>40184.545138888891</v>
      </c>
      <c r="C3" s="142" t="s">
        <v>36</v>
      </c>
      <c r="D3" s="46" t="s">
        <v>44</v>
      </c>
      <c r="E3" s="47">
        <v>133</v>
      </c>
      <c r="F3" s="47">
        <v>0.59</v>
      </c>
      <c r="G3" s="48" t="s">
        <v>131</v>
      </c>
      <c r="H3" s="47">
        <v>92.9</v>
      </c>
      <c r="I3" s="47" t="s">
        <v>71</v>
      </c>
      <c r="J3" s="47" t="s">
        <v>44</v>
      </c>
      <c r="K3" s="47">
        <v>108</v>
      </c>
      <c r="L3" s="47">
        <v>0.06</v>
      </c>
      <c r="M3" s="49">
        <v>0.20899999999999999</v>
      </c>
      <c r="N3" s="47">
        <v>0.4</v>
      </c>
      <c r="O3" s="49">
        <v>1.02</v>
      </c>
      <c r="P3" s="47">
        <v>248</v>
      </c>
      <c r="Q3" s="47"/>
      <c r="R3" s="47">
        <v>1.45</v>
      </c>
      <c r="S3" s="48">
        <v>6.7999999999999996E-3</v>
      </c>
      <c r="T3" s="47">
        <v>47.7</v>
      </c>
      <c r="U3" s="48">
        <v>24.7</v>
      </c>
      <c r="V3" s="47">
        <v>2.2599999999999998</v>
      </c>
      <c r="W3" s="47">
        <v>4.93</v>
      </c>
      <c r="X3" s="48">
        <v>2.2599999999999998</v>
      </c>
      <c r="Y3" s="48"/>
      <c r="Z3" s="47">
        <v>0.71699999999999997</v>
      </c>
      <c r="AA3" s="50">
        <v>57</v>
      </c>
      <c r="AB3" s="49">
        <v>0.17</v>
      </c>
      <c r="AC3" s="47">
        <v>4.37</v>
      </c>
      <c r="AD3" s="47">
        <v>5790</v>
      </c>
      <c r="AE3" s="47" t="s">
        <v>71</v>
      </c>
      <c r="AF3" s="47">
        <v>417</v>
      </c>
      <c r="AG3" s="47">
        <v>4.2</v>
      </c>
      <c r="AH3" s="49">
        <v>5.0000000000000001E-3</v>
      </c>
      <c r="AI3" s="47">
        <v>7.13</v>
      </c>
      <c r="AJ3" s="48">
        <v>0.4</v>
      </c>
      <c r="AK3" s="151">
        <v>4.9000000000000004</v>
      </c>
      <c r="AL3" s="110">
        <v>0.2</v>
      </c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</row>
    <row r="4" spans="1:126" s="6" customFormat="1">
      <c r="A4" s="40" t="s">
        <v>121</v>
      </c>
      <c r="B4" s="32">
        <v>40184.539583333331</v>
      </c>
      <c r="C4" s="143" t="s">
        <v>43</v>
      </c>
      <c r="D4" s="52" t="s">
        <v>44</v>
      </c>
      <c r="E4" s="53">
        <v>101</v>
      </c>
      <c r="F4" s="53">
        <v>0.57999999999999996</v>
      </c>
      <c r="G4" s="54" t="s">
        <v>131</v>
      </c>
      <c r="H4" s="53">
        <v>91.5</v>
      </c>
      <c r="I4" s="53" t="s">
        <v>71</v>
      </c>
      <c r="J4" s="53" t="s">
        <v>44</v>
      </c>
      <c r="K4" s="53">
        <v>109</v>
      </c>
      <c r="L4" s="53">
        <v>7.0000000000000007E-2</v>
      </c>
      <c r="M4" s="55">
        <v>0.16600000000000001</v>
      </c>
      <c r="N4" s="53">
        <v>0.3</v>
      </c>
      <c r="O4" s="55">
        <v>0.92</v>
      </c>
      <c r="P4" s="53">
        <v>203</v>
      </c>
      <c r="Q4" s="53"/>
      <c r="R4" s="53">
        <v>1.47</v>
      </c>
      <c r="S4" s="54">
        <v>6.7999999999999996E-3</v>
      </c>
      <c r="T4" s="53">
        <v>48.6</v>
      </c>
      <c r="U4" s="54">
        <v>21</v>
      </c>
      <c r="V4" s="53">
        <v>2.31</v>
      </c>
      <c r="W4" s="53">
        <v>5.03</v>
      </c>
      <c r="X4" s="54">
        <v>2.42</v>
      </c>
      <c r="Y4" s="54"/>
      <c r="Z4" s="53">
        <v>0.69599999999999995</v>
      </c>
      <c r="AA4" s="56">
        <v>57</v>
      </c>
      <c r="AB4" s="55">
        <v>0.19</v>
      </c>
      <c r="AC4" s="53">
        <v>4.8600000000000003</v>
      </c>
      <c r="AD4" s="53">
        <v>6390</v>
      </c>
      <c r="AE4" s="53" t="s">
        <v>71</v>
      </c>
      <c r="AF4" s="53">
        <v>413</v>
      </c>
      <c r="AG4" s="53">
        <v>2.7</v>
      </c>
      <c r="AH4" s="55">
        <v>4.0000000000000001E-3</v>
      </c>
      <c r="AI4" s="53">
        <v>7</v>
      </c>
      <c r="AJ4" s="54">
        <v>0.4</v>
      </c>
      <c r="AK4" s="152">
        <v>4.8</v>
      </c>
      <c r="AL4" s="111" t="s">
        <v>41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</row>
    <row r="5" spans="1:126" s="12" customFormat="1">
      <c r="A5" s="190" t="s">
        <v>46</v>
      </c>
      <c r="B5" s="191"/>
      <c r="C5" s="192"/>
      <c r="D5" s="58" t="str">
        <f>IFERROR((((2*(ABS((D3-D4))))/(D4+D3))*100),Refs!$C$15)</f>
        <v>N/A</v>
      </c>
      <c r="E5" s="59">
        <f>IFERROR((((2*(ABS((E3-E4))))/(E4+E3))*100),Refs!$C$15)</f>
        <v>27.350427350427353</v>
      </c>
      <c r="F5" s="59">
        <f>IFERROR((((2*(ABS((F3-F4))))/(F4+F3))*100),Refs!$C$15)</f>
        <v>1.7094017094017109</v>
      </c>
      <c r="G5" s="59" t="str">
        <f>IFERROR((((2*(ABS((G3-G4))))/(G4+G3))*100),Refs!$C$15)</f>
        <v>N/A</v>
      </c>
      <c r="H5" s="59">
        <f>IFERROR((((2*(ABS((H3-H4))))/(H4+H3))*100),Refs!$C$15)</f>
        <v>1.5184381778741927</v>
      </c>
      <c r="I5" s="59" t="str">
        <f>IFERROR((((2*(ABS((I3-I4))))/(I4+I3))*100),Refs!$C$15)</f>
        <v>N/A</v>
      </c>
      <c r="J5" s="59" t="str">
        <f>IFERROR((((2*(ABS((J3-J4))))/(J4+J3))*100),Refs!$C$15)</f>
        <v>N/A</v>
      </c>
      <c r="K5" s="59">
        <f>IFERROR((((2*(ABS((K3-K4))))/(K4+K3))*100),Refs!$C$15)</f>
        <v>0.92165898617511521</v>
      </c>
      <c r="L5" s="59">
        <f>IFERROR((((2*(ABS((L3-L4))))/(L4+L3))*100),Refs!$C$15)</f>
        <v>15.384615384615397</v>
      </c>
      <c r="M5" s="59">
        <f>IFERROR((((2*(ABS((M3-M4))))/(M4+M3))*100),Refs!$C$15)</f>
        <v>22.933333333333326</v>
      </c>
      <c r="N5" s="59">
        <f>IFERROR((((2*(ABS((N3-N4))))/(N4+N3))*100),Refs!$C$15)</f>
        <v>28.57142857142858</v>
      </c>
      <c r="O5" s="59">
        <f>IFERROR((((2*(ABS((O3-O4))))/(O4+O3))*100),Refs!$C$15)</f>
        <v>10.309278350515463</v>
      </c>
      <c r="P5" s="59">
        <f>IFERROR((((2*(ABS((P3-P4))))/(P4+P3))*100),Refs!$C$15)</f>
        <v>19.955654101995567</v>
      </c>
      <c r="Q5" s="59" t="str">
        <f>IFERROR((((2*(ABS((Q3-Q4))))/(Q4+Q3))*100),Refs!$C$15)</f>
        <v>N/A</v>
      </c>
      <c r="R5" s="59">
        <f>IFERROR((((2*(ABS((R3-R4))))/(R4+R3))*100),Refs!$C$15)</f>
        <v>1.3698630136986314</v>
      </c>
      <c r="S5" s="59">
        <f>IFERROR((((2*(ABS((S3-S4))))/(S4+S3))*100),Refs!$C$15)</f>
        <v>0</v>
      </c>
      <c r="T5" s="59">
        <f>IFERROR((((2*(ABS((T3-T4))))/(T4+T3))*100),Refs!$C$15)</f>
        <v>1.8691588785046696</v>
      </c>
      <c r="U5" s="59">
        <f>IFERROR((((2*(ABS((U3-U4))))/(U4+U3))*100),Refs!$C$15)</f>
        <v>16.192560175054702</v>
      </c>
      <c r="V5" s="59">
        <f>IFERROR((((2*(ABS((V3-V4))))/(V4+V3))*100),Refs!$C$15)</f>
        <v>2.1881838074398363</v>
      </c>
      <c r="W5" s="59">
        <f>IFERROR((((2*(ABS((W3-W4))))/(W4+W3))*100),Refs!$C$15)</f>
        <v>2.0080321285140665</v>
      </c>
      <c r="X5" s="59">
        <f>IFERROR((((2*(ABS((X3-X4))))/(X4+X3))*100),Refs!$C$15)</f>
        <v>6.8376068376068435</v>
      </c>
      <c r="Y5" s="59" t="str">
        <f>IFERROR((((2*(ABS((Y3-Y4))))/(Y4+Y3))*100),Refs!$C$15)</f>
        <v>N/A</v>
      </c>
      <c r="Z5" s="59">
        <f>IFERROR((((2*(ABS((Z3-Z4))))/(Z4+Z3))*100),Refs!$C$15)</f>
        <v>2.9723991507431031</v>
      </c>
      <c r="AA5" s="59">
        <f>IFERROR((((2*(ABS((AA3-AA4))))/(AA4+AA3))*100),Refs!$C$15)</f>
        <v>0</v>
      </c>
      <c r="AB5" s="59">
        <f>IFERROR((((2*(ABS((AB3-AB4))))/(AB4+AB3))*100),Refs!$C$15)</f>
        <v>11.111111111111107</v>
      </c>
      <c r="AC5" s="59">
        <f>IFERROR((((2*(ABS((AC3-AC4))))/(AC4+AC3))*100),Refs!$C$15)</f>
        <v>10.61755146262189</v>
      </c>
      <c r="AD5" s="59">
        <f>IFERROR((((2*(ABS((AD3-AD4))))/(AD4+AD3))*100),Refs!$C$15)</f>
        <v>9.8522167487684733</v>
      </c>
      <c r="AE5" s="59" t="str">
        <f>IFERROR((((2*(ABS((AE3-AE4))))/(AE4+AE3))*100),Refs!$C$15)</f>
        <v>N/A</v>
      </c>
      <c r="AF5" s="59">
        <f>IFERROR((((2*(ABS((AF3-AF4))))/(AF4+AF3))*100),Refs!$C$15)</f>
        <v>0.96385542168674709</v>
      </c>
      <c r="AG5" s="59">
        <f>IFERROR((((2*(ABS((AG3-AG4))))/(AG4+AG3))*100),Refs!$C$15)</f>
        <v>43.478260869565219</v>
      </c>
      <c r="AH5" s="59">
        <f>IFERROR((((2*(ABS((AH3-AH4))))/(AH4+AH3))*100),Refs!$C$15)</f>
        <v>22.222222222222221</v>
      </c>
      <c r="AI5" s="59">
        <f>IFERROR((((2*(ABS((AI3-AI4))))/(AI4+AI3))*100),Refs!$C$15)</f>
        <v>1.8400566171266797</v>
      </c>
      <c r="AJ5" s="59">
        <f>IFERROR((((2*(ABS((AJ3-AJ4))))/(AJ4+AJ3))*100),Refs!$C$15)</f>
        <v>0</v>
      </c>
      <c r="AK5" s="153">
        <f>IFERROR((((2*(ABS((AK3-AK4))))/(AK4+AK3))*100),Refs!$C$15)</f>
        <v>2.0618556701031037</v>
      </c>
      <c r="AL5" s="60" t="str">
        <f>IFERROR((((2*(ABS((AL3-AL4))))/(AL4+AL3))*100),Refs!$C$15)</f>
        <v>N/A</v>
      </c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/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49"/>
      <c r="CO5" s="149"/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49"/>
      <c r="DG5" s="149"/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</row>
    <row r="6" spans="1:126" s="8" customFormat="1">
      <c r="A6" s="176" t="s">
        <v>114</v>
      </c>
      <c r="B6" s="177"/>
      <c r="C6" s="185"/>
      <c r="D6" s="61"/>
      <c r="E6" s="62"/>
      <c r="F6" s="62"/>
      <c r="G6" s="63"/>
      <c r="H6" s="63"/>
      <c r="I6" s="62"/>
      <c r="J6" s="63"/>
      <c r="K6" s="62"/>
      <c r="L6" s="63"/>
      <c r="M6" s="63"/>
      <c r="N6" s="63"/>
      <c r="O6" s="62"/>
      <c r="P6" s="62"/>
      <c r="Q6" s="63"/>
      <c r="R6" s="62"/>
      <c r="S6" s="63"/>
      <c r="T6" s="63"/>
      <c r="U6" s="62"/>
      <c r="V6" s="62"/>
      <c r="W6" s="62"/>
      <c r="X6" s="63"/>
      <c r="Y6" s="63"/>
      <c r="Z6" s="62"/>
      <c r="AA6" s="63"/>
      <c r="AB6" s="62"/>
      <c r="AC6" s="63"/>
      <c r="AD6" s="62"/>
      <c r="AE6" s="64"/>
      <c r="AF6" s="63"/>
      <c r="AG6" s="65"/>
      <c r="AH6" s="63"/>
      <c r="AI6" s="63"/>
      <c r="AJ6" s="63"/>
      <c r="AK6" s="154"/>
      <c r="AL6" s="66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</row>
    <row r="7" spans="1:126" s="8" customFormat="1">
      <c r="A7" s="176" t="s">
        <v>115</v>
      </c>
      <c r="B7" s="177"/>
      <c r="C7" s="185"/>
      <c r="D7" s="61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4"/>
      <c r="AF7" s="63"/>
      <c r="AG7" s="65"/>
      <c r="AH7" s="63"/>
      <c r="AI7" s="63"/>
      <c r="AJ7" s="63"/>
      <c r="AK7" s="154"/>
      <c r="AL7" s="66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</row>
    <row r="8" spans="1:126" s="9" customFormat="1" ht="15.75" thickBot="1">
      <c r="A8" s="179" t="s">
        <v>116</v>
      </c>
      <c r="B8" s="180"/>
      <c r="C8" s="186"/>
      <c r="D8" s="67"/>
      <c r="E8" s="68"/>
      <c r="F8" s="68"/>
      <c r="G8" s="69"/>
      <c r="H8" s="69"/>
      <c r="I8" s="68"/>
      <c r="J8" s="69"/>
      <c r="K8" s="68"/>
      <c r="L8" s="69"/>
      <c r="M8" s="69"/>
      <c r="N8" s="69"/>
      <c r="O8" s="68"/>
      <c r="P8" s="68"/>
      <c r="Q8" s="69"/>
      <c r="R8" s="68"/>
      <c r="S8" s="69"/>
      <c r="T8" s="69"/>
      <c r="U8" s="68"/>
      <c r="V8" s="68"/>
      <c r="W8" s="68"/>
      <c r="X8" s="69"/>
      <c r="Y8" s="69"/>
      <c r="Z8" s="68"/>
      <c r="AA8" s="69"/>
      <c r="AB8" s="68"/>
      <c r="AC8" s="69"/>
      <c r="AD8" s="68"/>
      <c r="AE8" s="70"/>
      <c r="AF8" s="69"/>
      <c r="AG8" s="71"/>
      <c r="AH8" s="69"/>
      <c r="AI8" s="69"/>
      <c r="AJ8" s="69"/>
      <c r="AK8" s="155"/>
      <c r="AL8" s="72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</row>
    <row r="9" spans="1:126" s="6" customFormat="1">
      <c r="A9" s="39" t="s">
        <v>125</v>
      </c>
      <c r="B9" s="31">
        <v>40212</v>
      </c>
      <c r="C9" s="142" t="s">
        <v>36</v>
      </c>
      <c r="D9" s="73" t="s">
        <v>72</v>
      </c>
      <c r="E9" s="74">
        <v>38</v>
      </c>
      <c r="F9" s="74">
        <v>1.1000000000000001</v>
      </c>
      <c r="G9" s="74" t="s">
        <v>132</v>
      </c>
      <c r="H9" s="74">
        <v>95.4</v>
      </c>
      <c r="I9" s="75" t="s">
        <v>74</v>
      </c>
      <c r="J9" s="75" t="s">
        <v>72</v>
      </c>
      <c r="K9" s="75">
        <v>355</v>
      </c>
      <c r="L9" s="75">
        <v>0.37</v>
      </c>
      <c r="M9" s="75">
        <v>0.17</v>
      </c>
      <c r="N9" s="75" t="s">
        <v>40</v>
      </c>
      <c r="O9" s="75">
        <v>1.8</v>
      </c>
      <c r="P9" s="75">
        <v>91</v>
      </c>
      <c r="Q9" s="75"/>
      <c r="R9" s="75">
        <v>4.0199999999999996</v>
      </c>
      <c r="S9" s="75">
        <v>0.01</v>
      </c>
      <c r="T9" s="75">
        <v>218</v>
      </c>
      <c r="U9" s="75">
        <v>9.1999999999999993</v>
      </c>
      <c r="V9" s="76">
        <v>2.4</v>
      </c>
      <c r="W9" s="76">
        <v>14.2</v>
      </c>
      <c r="X9" s="76">
        <v>32.700000000000003</v>
      </c>
      <c r="Y9" s="76"/>
      <c r="Z9" s="76">
        <v>3.33</v>
      </c>
      <c r="AA9" s="76">
        <v>385</v>
      </c>
      <c r="AB9" s="76">
        <v>0.4</v>
      </c>
      <c r="AC9" s="76">
        <v>0.6</v>
      </c>
      <c r="AD9" s="76">
        <v>5780</v>
      </c>
      <c r="AE9" s="77" t="s">
        <v>74</v>
      </c>
      <c r="AF9" s="76">
        <v>1130</v>
      </c>
      <c r="AG9" s="78" t="s">
        <v>133</v>
      </c>
      <c r="AH9" s="79">
        <v>0.02</v>
      </c>
      <c r="AI9" s="79">
        <v>41.7</v>
      </c>
      <c r="AJ9" s="79" t="s">
        <v>134</v>
      </c>
      <c r="AK9" s="156">
        <v>667</v>
      </c>
      <c r="AL9" s="160" t="s">
        <v>40</v>
      </c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8"/>
      <c r="CJ9" s="148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8"/>
      <c r="DN9" s="148"/>
      <c r="DO9" s="148"/>
      <c r="DP9" s="148"/>
      <c r="DQ9" s="148"/>
      <c r="DR9" s="148"/>
      <c r="DS9" s="148"/>
      <c r="DT9" s="148"/>
      <c r="DU9" s="148"/>
      <c r="DV9" s="148"/>
    </row>
    <row r="10" spans="1:126" s="6" customFormat="1">
      <c r="A10" s="40" t="s">
        <v>125</v>
      </c>
      <c r="B10" s="32">
        <v>40212</v>
      </c>
      <c r="C10" s="143" t="s">
        <v>43</v>
      </c>
      <c r="D10" s="81" t="s">
        <v>72</v>
      </c>
      <c r="E10" s="82">
        <v>28</v>
      </c>
      <c r="F10" s="82">
        <v>1</v>
      </c>
      <c r="G10" s="82" t="s">
        <v>132</v>
      </c>
      <c r="H10" s="82">
        <v>95.8</v>
      </c>
      <c r="I10" s="83" t="s">
        <v>74</v>
      </c>
      <c r="J10" s="83" t="s">
        <v>72</v>
      </c>
      <c r="K10" s="83">
        <v>360</v>
      </c>
      <c r="L10" s="83">
        <v>0.4</v>
      </c>
      <c r="M10" s="83">
        <v>0.15</v>
      </c>
      <c r="N10" s="83" t="s">
        <v>40</v>
      </c>
      <c r="O10" s="83">
        <v>1.9</v>
      </c>
      <c r="P10" s="83">
        <v>63</v>
      </c>
      <c r="Q10" s="83"/>
      <c r="R10" s="83">
        <v>4.1500000000000004</v>
      </c>
      <c r="S10" s="83">
        <v>0.01</v>
      </c>
      <c r="T10" s="83">
        <v>225</v>
      </c>
      <c r="U10" s="83">
        <v>8.8000000000000007</v>
      </c>
      <c r="V10" s="84">
        <v>2.4</v>
      </c>
      <c r="W10" s="84">
        <v>14.3</v>
      </c>
      <c r="X10" s="84">
        <v>34.299999999999997</v>
      </c>
      <c r="Y10" s="84"/>
      <c r="Z10" s="84">
        <v>2.58</v>
      </c>
      <c r="AA10" s="84">
        <v>389</v>
      </c>
      <c r="AB10" s="84">
        <v>0.5</v>
      </c>
      <c r="AC10" s="84">
        <v>0.7</v>
      </c>
      <c r="AD10" s="84">
        <v>5720</v>
      </c>
      <c r="AE10" s="85">
        <v>0.06</v>
      </c>
      <c r="AF10" s="84">
        <v>1150</v>
      </c>
      <c r="AG10" s="86" t="s">
        <v>133</v>
      </c>
      <c r="AH10" s="87" t="s">
        <v>71</v>
      </c>
      <c r="AI10" s="87">
        <v>41.7</v>
      </c>
      <c r="AJ10" s="87" t="s">
        <v>134</v>
      </c>
      <c r="AK10" s="157">
        <v>706</v>
      </c>
      <c r="AL10" s="161" t="s">
        <v>40</v>
      </c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</row>
    <row r="11" spans="1:126" s="12" customFormat="1">
      <c r="A11" s="190" t="s">
        <v>46</v>
      </c>
      <c r="B11" s="191"/>
      <c r="C11" s="192"/>
      <c r="D11" s="58" t="str">
        <f>IFERROR((((2*(ABS((D9-D10))))/(D10+D9))*100),Refs!$C$15)</f>
        <v>N/A</v>
      </c>
      <c r="E11" s="59">
        <f>IFERROR((((2*(ABS((E9-E10))))/(E10+E9))*100),Refs!$C$15)</f>
        <v>30.303030303030305</v>
      </c>
      <c r="F11" s="59">
        <f>IFERROR((((2*(ABS((F9-F10))))/(F10+F9))*100),Refs!$C$15)</f>
        <v>9.5238095238095308</v>
      </c>
      <c r="G11" s="59" t="str">
        <f>IFERROR((((2*(ABS((G9-G10))))/(G10+G9))*100),Refs!$C$15)</f>
        <v>N/A</v>
      </c>
      <c r="H11" s="59">
        <f>IFERROR((((2*(ABS((H9-H10))))/(H10+H9))*100),Refs!$C$15)</f>
        <v>0.41841004184099528</v>
      </c>
      <c r="I11" s="59" t="str">
        <f>IFERROR((((2*(ABS((I9-I10))))/(I10+I9))*100),Refs!$C$15)</f>
        <v>N/A</v>
      </c>
      <c r="J11" s="59" t="str">
        <f>IFERROR((((2*(ABS((J9-J10))))/(J10+J9))*100),Refs!$C$15)</f>
        <v>N/A</v>
      </c>
      <c r="K11" s="59">
        <f>IFERROR((((2*(ABS((K9-K10))))/(K10+K9))*100),Refs!$C$15)</f>
        <v>1.3986013986013985</v>
      </c>
      <c r="L11" s="59">
        <f>IFERROR((((2*(ABS((L9-L10))))/(L10+L9))*100),Refs!$C$15)</f>
        <v>7.7922077922077992</v>
      </c>
      <c r="M11" s="59">
        <f>IFERROR((((2*(ABS((M9-M10))))/(M10+M9))*100),Refs!$C$15)</f>
        <v>12.500000000000011</v>
      </c>
      <c r="N11" s="59" t="str">
        <f>IFERROR((((2*(ABS((N9-N10))))/(N10+N9))*100),Refs!$C$15)</f>
        <v>N/A</v>
      </c>
      <c r="O11" s="59">
        <f>IFERROR((((2*(ABS((O9-O10))))/(O10+O9))*100),Refs!$C$15)</f>
        <v>5.4054054054053982</v>
      </c>
      <c r="P11" s="59">
        <f>IFERROR((((2*(ABS((P9-P10))))/(P10+P9))*100),Refs!$C$15)</f>
        <v>36.363636363636367</v>
      </c>
      <c r="Q11" s="59" t="str">
        <f>IFERROR((((2*(ABS((Q9-Q10))))/(Q10+Q9))*100),Refs!$C$15)</f>
        <v>N/A</v>
      </c>
      <c r="R11" s="59">
        <f>IFERROR((((2*(ABS((R9-R10))))/(R10+R9))*100),Refs!$C$15)</f>
        <v>3.1823745410036914</v>
      </c>
      <c r="S11" s="59">
        <f>IFERROR((((2*(ABS((S9-S10))))/(S10+S9))*100),Refs!$C$15)</f>
        <v>0</v>
      </c>
      <c r="T11" s="59">
        <f>IFERROR((((2*(ABS((T9-T10))))/(T10+T9))*100),Refs!$C$15)</f>
        <v>3.1602708803611739</v>
      </c>
      <c r="U11" s="59">
        <f>IFERROR((((2*(ABS((U9-U10))))/(U10+U9))*100),Refs!$C$15)</f>
        <v>4.4444444444444287</v>
      </c>
      <c r="V11" s="59">
        <f>IFERROR((((2*(ABS((V9-V10))))/(V10+V9))*100),Refs!$C$15)</f>
        <v>0</v>
      </c>
      <c r="W11" s="59">
        <f>IFERROR((((2*(ABS((W9-W10))))/(W10+W9))*100),Refs!$C$15)</f>
        <v>0.70175438596492223</v>
      </c>
      <c r="X11" s="59">
        <f>IFERROR((((2*(ABS((X9-X10))))/(X10+X9))*100),Refs!$C$15)</f>
        <v>4.7761194029850573</v>
      </c>
      <c r="Y11" s="59" t="str">
        <f>IFERROR((((2*(ABS((Y9-Y10))))/(Y10+Y9))*100),Refs!$C$15)</f>
        <v>N/A</v>
      </c>
      <c r="Z11" s="59">
        <f>IFERROR((((2*(ABS((Z9-Z10))))/(Z10+Z9))*100),Refs!$C$15)</f>
        <v>25.380710659898476</v>
      </c>
      <c r="AA11" s="59">
        <f>IFERROR((((2*(ABS((AA9-AA10))))/(AA10+AA9))*100),Refs!$C$15)</f>
        <v>1.03359173126615</v>
      </c>
      <c r="AB11" s="59">
        <f>IFERROR((((2*(ABS((AB9-AB10))))/(AB10+AB9))*100),Refs!$C$15)</f>
        <v>22.222222222222214</v>
      </c>
      <c r="AC11" s="59">
        <f>IFERROR((((2*(ABS((AC9-AC10))))/(AC10+AC9))*100),Refs!$C$15)</f>
        <v>15.384615384615383</v>
      </c>
      <c r="AD11" s="59">
        <f>IFERROR((((2*(ABS((AD9-AD10))))/(AD10+AD9))*100),Refs!$C$15)</f>
        <v>1.0434782608695654</v>
      </c>
      <c r="AE11" s="59" t="str">
        <f>IFERROR((((2*(ABS((AE9-AE10))))/(AE10+AE9))*100),Refs!$C$15)</f>
        <v>N/A</v>
      </c>
      <c r="AF11" s="59">
        <f>IFERROR((((2*(ABS((AF9-AF10))))/(AF10+AF9))*100),Refs!$C$15)</f>
        <v>1.7543859649122806</v>
      </c>
      <c r="AG11" s="59" t="str">
        <f>IFERROR((((2*(ABS((AG9-AG10))))/(AG10+AG9))*100),Refs!$C$15)</f>
        <v>N/A</v>
      </c>
      <c r="AH11" s="59" t="str">
        <f>IFERROR((((2*(ABS((AH9-AH10))))/(AH10+AH9))*100),Refs!$C$15)</f>
        <v>N/A</v>
      </c>
      <c r="AI11" s="59">
        <f>IFERROR((((2*(ABS((AI9-AI10))))/(AI10+AI9))*100),Refs!$C$15)</f>
        <v>0</v>
      </c>
      <c r="AJ11" s="59" t="str">
        <f>IFERROR((((2*(ABS((AJ9-AJ10))))/(AJ10+AJ9))*100),Refs!$C$15)</f>
        <v>N/A</v>
      </c>
      <c r="AK11" s="153">
        <f>IFERROR((((2*(ABS((AK9-AK10))))/(AK10+AK9))*100),Refs!$C$15)</f>
        <v>5.6809905316824469</v>
      </c>
      <c r="AL11" s="60" t="str">
        <f>IFERROR((((2*(ABS((AL9-AL10))))/(AL10+AL9))*100),Refs!$C$15)</f>
        <v>N/A</v>
      </c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49"/>
      <c r="CR11" s="149"/>
      <c r="CS11" s="149"/>
      <c r="CT11" s="149"/>
      <c r="CU11" s="149"/>
      <c r="CV11" s="149"/>
      <c r="CW11" s="149"/>
      <c r="CX11" s="149"/>
      <c r="CY11" s="149"/>
      <c r="CZ11" s="149"/>
      <c r="DA11" s="149"/>
      <c r="DB11" s="149"/>
      <c r="DC11" s="149"/>
      <c r="DD11" s="149"/>
      <c r="DE11" s="149"/>
      <c r="DF11" s="149"/>
      <c r="DG11" s="149"/>
      <c r="DH11" s="149"/>
      <c r="DI11" s="149"/>
      <c r="DJ11" s="149"/>
      <c r="DK11" s="149"/>
      <c r="DL11" s="149"/>
      <c r="DM11" s="149"/>
      <c r="DN11" s="149"/>
      <c r="DO11" s="149"/>
      <c r="DP11" s="149"/>
      <c r="DQ11" s="149"/>
      <c r="DR11" s="149"/>
      <c r="DS11" s="149"/>
      <c r="DT11" s="149"/>
      <c r="DU11" s="149"/>
      <c r="DV11" s="149"/>
    </row>
    <row r="12" spans="1:126" s="8" customFormat="1">
      <c r="A12" s="176" t="s">
        <v>114</v>
      </c>
      <c r="B12" s="177"/>
      <c r="C12" s="185"/>
      <c r="D12" s="61"/>
      <c r="E12" s="62"/>
      <c r="F12" s="62"/>
      <c r="G12" s="63"/>
      <c r="H12" s="63"/>
      <c r="I12" s="62"/>
      <c r="J12" s="63"/>
      <c r="K12" s="62"/>
      <c r="L12" s="63"/>
      <c r="M12" s="63"/>
      <c r="N12" s="63"/>
      <c r="O12" s="62"/>
      <c r="P12" s="62"/>
      <c r="Q12" s="63"/>
      <c r="R12" s="62"/>
      <c r="S12" s="63"/>
      <c r="T12" s="63"/>
      <c r="U12" s="62"/>
      <c r="V12" s="62"/>
      <c r="W12" s="62"/>
      <c r="X12" s="63"/>
      <c r="Y12" s="63"/>
      <c r="Z12" s="62"/>
      <c r="AA12" s="63"/>
      <c r="AB12" s="62"/>
      <c r="AC12" s="63"/>
      <c r="AD12" s="62"/>
      <c r="AE12" s="64"/>
      <c r="AF12" s="63"/>
      <c r="AG12" s="65"/>
      <c r="AH12" s="63"/>
      <c r="AI12" s="63"/>
      <c r="AJ12" s="63"/>
      <c r="AK12" s="154"/>
      <c r="AL12" s="66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8"/>
      <c r="CY12" s="148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8"/>
      <c r="DN12" s="148"/>
      <c r="DO12" s="148"/>
      <c r="DP12" s="148"/>
      <c r="DQ12" s="148"/>
      <c r="DR12" s="148"/>
      <c r="DS12" s="148"/>
      <c r="DT12" s="148"/>
      <c r="DU12" s="148"/>
      <c r="DV12" s="148"/>
    </row>
    <row r="13" spans="1:126" s="8" customFormat="1">
      <c r="A13" s="176" t="s">
        <v>115</v>
      </c>
      <c r="B13" s="177"/>
      <c r="C13" s="185"/>
      <c r="D13" s="61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4"/>
      <c r="AF13" s="63"/>
      <c r="AG13" s="65"/>
      <c r="AH13" s="63"/>
      <c r="AI13" s="63"/>
      <c r="AJ13" s="63"/>
      <c r="AK13" s="154"/>
      <c r="AL13" s="66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8"/>
      <c r="BU13" s="148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8"/>
      <c r="CJ13" s="148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8"/>
      <c r="CY13" s="148"/>
      <c r="CZ13" s="148"/>
      <c r="DA13" s="148"/>
      <c r="DB13" s="148"/>
      <c r="DC13" s="148"/>
      <c r="DD13" s="148"/>
      <c r="DE13" s="148"/>
      <c r="DF13" s="148"/>
      <c r="DG13" s="148"/>
      <c r="DH13" s="148"/>
      <c r="DI13" s="148"/>
      <c r="DJ13" s="148"/>
      <c r="DK13" s="148"/>
      <c r="DL13" s="148"/>
      <c r="DM13" s="148"/>
      <c r="DN13" s="148"/>
      <c r="DO13" s="148"/>
      <c r="DP13" s="148"/>
      <c r="DQ13" s="148"/>
      <c r="DR13" s="148"/>
      <c r="DS13" s="148"/>
      <c r="DT13" s="148"/>
      <c r="DU13" s="148"/>
      <c r="DV13" s="148"/>
    </row>
    <row r="14" spans="1:126" s="9" customFormat="1" ht="15.75" thickBot="1">
      <c r="A14" s="179" t="s">
        <v>116</v>
      </c>
      <c r="B14" s="180"/>
      <c r="C14" s="186"/>
      <c r="D14" s="67"/>
      <c r="E14" s="68"/>
      <c r="F14" s="68"/>
      <c r="G14" s="69"/>
      <c r="H14" s="69"/>
      <c r="I14" s="68"/>
      <c r="J14" s="69"/>
      <c r="K14" s="68"/>
      <c r="L14" s="69"/>
      <c r="M14" s="69"/>
      <c r="N14" s="69"/>
      <c r="O14" s="68"/>
      <c r="P14" s="68"/>
      <c r="Q14" s="69"/>
      <c r="R14" s="68"/>
      <c r="S14" s="69"/>
      <c r="T14" s="69"/>
      <c r="U14" s="68"/>
      <c r="V14" s="68"/>
      <c r="W14" s="68"/>
      <c r="X14" s="69"/>
      <c r="Y14" s="69"/>
      <c r="Z14" s="68"/>
      <c r="AA14" s="69"/>
      <c r="AB14" s="68"/>
      <c r="AC14" s="69"/>
      <c r="AD14" s="68"/>
      <c r="AE14" s="70"/>
      <c r="AF14" s="69"/>
      <c r="AG14" s="71"/>
      <c r="AH14" s="69"/>
      <c r="AI14" s="69"/>
      <c r="AJ14" s="69"/>
      <c r="AK14" s="155"/>
      <c r="AL14" s="72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Y14" s="148"/>
      <c r="CZ14" s="148"/>
      <c r="DA14" s="148"/>
      <c r="DB14" s="148"/>
      <c r="DC14" s="148"/>
      <c r="DD14" s="148"/>
      <c r="DE14" s="148"/>
      <c r="DF14" s="148"/>
      <c r="DG14" s="148"/>
      <c r="DH14" s="148"/>
      <c r="DI14" s="148"/>
      <c r="DJ14" s="148"/>
      <c r="DK14" s="148"/>
      <c r="DL14" s="148"/>
      <c r="DM14" s="148"/>
      <c r="DN14" s="148"/>
      <c r="DO14" s="148"/>
      <c r="DP14" s="148"/>
      <c r="DQ14" s="148"/>
      <c r="DR14" s="148"/>
      <c r="DS14" s="148"/>
      <c r="DT14" s="148"/>
      <c r="DU14" s="148"/>
      <c r="DV14" s="148"/>
    </row>
    <row r="15" spans="1:126" s="6" customFormat="1">
      <c r="A15" s="39" t="s">
        <v>124</v>
      </c>
      <c r="B15" s="31">
        <v>40227</v>
      </c>
      <c r="C15" s="142" t="s">
        <v>36</v>
      </c>
      <c r="D15" s="73" t="s">
        <v>44</v>
      </c>
      <c r="E15" s="74">
        <v>4</v>
      </c>
      <c r="F15" s="74">
        <v>0.27</v>
      </c>
      <c r="G15" s="74" t="s">
        <v>37</v>
      </c>
      <c r="H15" s="74">
        <v>36</v>
      </c>
      <c r="I15" s="75" t="s">
        <v>71</v>
      </c>
      <c r="J15" s="75" t="s">
        <v>44</v>
      </c>
      <c r="K15" s="75">
        <v>16</v>
      </c>
      <c r="L15" s="75" t="s">
        <v>44</v>
      </c>
      <c r="M15" s="75">
        <v>1.0999999999999999E-2</v>
      </c>
      <c r="N15" s="75" t="s">
        <v>41</v>
      </c>
      <c r="O15" s="75">
        <v>0.21</v>
      </c>
      <c r="P15" s="75">
        <v>4</v>
      </c>
      <c r="Q15" s="75"/>
      <c r="R15" s="75">
        <v>0.52</v>
      </c>
      <c r="S15" s="75">
        <v>1.4E-3</v>
      </c>
      <c r="T15" s="75">
        <v>2.66</v>
      </c>
      <c r="U15" s="75">
        <v>0.28000000000000003</v>
      </c>
      <c r="V15" s="76">
        <v>0.62</v>
      </c>
      <c r="W15" s="76">
        <v>2.0299999999999998</v>
      </c>
      <c r="X15" s="76">
        <v>0.22</v>
      </c>
      <c r="Y15" s="76"/>
      <c r="Z15" s="76">
        <v>8.4000000000000005E-2</v>
      </c>
      <c r="AA15" s="76">
        <v>4</v>
      </c>
      <c r="AB15" s="76">
        <v>0.03</v>
      </c>
      <c r="AC15" s="76">
        <v>0.19</v>
      </c>
      <c r="AD15" s="76">
        <v>5050</v>
      </c>
      <c r="AE15" s="77" t="s">
        <v>71</v>
      </c>
      <c r="AF15" s="76">
        <v>76.900000000000006</v>
      </c>
      <c r="AG15" s="78" t="s">
        <v>40</v>
      </c>
      <c r="AH15" s="79" t="s">
        <v>45</v>
      </c>
      <c r="AI15" s="79">
        <v>1.28</v>
      </c>
      <c r="AJ15" s="79" t="s">
        <v>39</v>
      </c>
      <c r="AK15" s="156">
        <v>0.6</v>
      </c>
      <c r="AL15" s="160" t="s">
        <v>41</v>
      </c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8"/>
      <c r="CJ15" s="148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8"/>
      <c r="CY15" s="148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8"/>
      <c r="DN15" s="148"/>
      <c r="DO15" s="148"/>
      <c r="DP15" s="148"/>
      <c r="DQ15" s="148"/>
      <c r="DR15" s="148"/>
      <c r="DS15" s="148"/>
      <c r="DT15" s="148"/>
      <c r="DU15" s="148"/>
      <c r="DV15" s="148"/>
    </row>
    <row r="16" spans="1:126" s="6" customFormat="1">
      <c r="A16" s="40" t="s">
        <v>124</v>
      </c>
      <c r="B16" s="32">
        <v>40227</v>
      </c>
      <c r="C16" s="143" t="s">
        <v>43</v>
      </c>
      <c r="D16" s="81" t="s">
        <v>44</v>
      </c>
      <c r="E16" s="82">
        <v>4.9000000000000004</v>
      </c>
      <c r="F16" s="82">
        <v>0.26</v>
      </c>
      <c r="G16" s="82" t="s">
        <v>37</v>
      </c>
      <c r="H16" s="82">
        <v>36.299999999999997</v>
      </c>
      <c r="I16" s="83" t="s">
        <v>71</v>
      </c>
      <c r="J16" s="83" t="s">
        <v>44</v>
      </c>
      <c r="K16" s="83">
        <v>16.600000000000001</v>
      </c>
      <c r="L16" s="83">
        <v>8.0000000000000002E-3</v>
      </c>
      <c r="M16" s="83">
        <v>1.7999999999999999E-2</v>
      </c>
      <c r="N16" s="83" t="s">
        <v>41</v>
      </c>
      <c r="O16" s="83">
        <v>0.57999999999999996</v>
      </c>
      <c r="P16" s="83">
        <v>4</v>
      </c>
      <c r="Q16" s="83"/>
      <c r="R16" s="83">
        <v>0.54</v>
      </c>
      <c r="S16" s="83">
        <v>1.1999999999999999E-3</v>
      </c>
      <c r="T16" s="83">
        <v>2.83</v>
      </c>
      <c r="U16" s="83">
        <v>1.82</v>
      </c>
      <c r="V16" s="84">
        <v>0.69</v>
      </c>
      <c r="W16" s="84">
        <v>2.15</v>
      </c>
      <c r="X16" s="84">
        <v>0.56999999999999995</v>
      </c>
      <c r="Y16" s="84"/>
      <c r="Z16" s="84">
        <v>0.75800000000000001</v>
      </c>
      <c r="AA16" s="84">
        <v>4</v>
      </c>
      <c r="AB16" s="84">
        <v>0.03</v>
      </c>
      <c r="AC16" s="84">
        <v>0.19</v>
      </c>
      <c r="AD16" s="84">
        <v>4880</v>
      </c>
      <c r="AE16" s="85" t="s">
        <v>71</v>
      </c>
      <c r="AF16" s="84">
        <v>77.400000000000006</v>
      </c>
      <c r="AG16" s="86" t="s">
        <v>40</v>
      </c>
      <c r="AH16" s="87" t="s">
        <v>45</v>
      </c>
      <c r="AI16" s="87">
        <v>1.32</v>
      </c>
      <c r="AJ16" s="87" t="s">
        <v>39</v>
      </c>
      <c r="AK16" s="157">
        <v>12.5</v>
      </c>
      <c r="AL16" s="161" t="s">
        <v>41</v>
      </c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48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8"/>
      <c r="DT16" s="148"/>
      <c r="DU16" s="148"/>
      <c r="DV16" s="148"/>
    </row>
    <row r="17" spans="1:126" s="12" customFormat="1">
      <c r="A17" s="190" t="s">
        <v>46</v>
      </c>
      <c r="B17" s="191"/>
      <c r="C17" s="192"/>
      <c r="D17" s="58" t="str">
        <f>IFERROR((((2*(ABS((D15-D16))))/(D16+D15))*100),Refs!$C$15)</f>
        <v>N/A</v>
      </c>
      <c r="E17" s="59">
        <f>IFERROR((((2*(ABS((E15-E16))))/(E16+E15))*100),Refs!$C$15)</f>
        <v>20.224719101123604</v>
      </c>
      <c r="F17" s="59">
        <f>IFERROR((((2*(ABS((F15-F16))))/(F16+F15))*100),Refs!$C$15)</f>
        <v>3.7735849056603805</v>
      </c>
      <c r="G17" s="59" t="str">
        <f>IFERROR((((2*(ABS((G15-G16))))/(G16+G15))*100),Refs!$C$15)</f>
        <v>N/A</v>
      </c>
      <c r="H17" s="59">
        <f>IFERROR((((2*(ABS((H15-H16))))/(H16+H15))*100),Refs!$C$15)</f>
        <v>0.82987551867219134</v>
      </c>
      <c r="I17" s="59" t="str">
        <f>IFERROR((((2*(ABS((I15-I16))))/(I16+I15))*100),Refs!$C$15)</f>
        <v>N/A</v>
      </c>
      <c r="J17" s="59" t="str">
        <f>IFERROR((((2*(ABS((J15-J16))))/(J16+J15))*100),Refs!$C$15)</f>
        <v>N/A</v>
      </c>
      <c r="K17" s="59">
        <f>IFERROR((((2*(ABS((K15-K16))))/(K16+K15))*100),Refs!$C$15)</f>
        <v>3.680981595092033</v>
      </c>
      <c r="L17" s="59" t="str">
        <f>IFERROR((((2*(ABS((L15-L16))))/(L16+L15))*100),Refs!$C$15)</f>
        <v>N/A</v>
      </c>
      <c r="M17" s="59">
        <f>IFERROR((((2*(ABS((M15-M16))))/(M16+M15))*100),Refs!$C$15)</f>
        <v>48.275862068965516</v>
      </c>
      <c r="N17" s="59" t="str">
        <f>IFERROR((((2*(ABS((N15-N16))))/(N16+N15))*100),Refs!$C$15)</f>
        <v>N/A</v>
      </c>
      <c r="O17" s="59">
        <f>IFERROR((((2*(ABS((O15-O16))))/(O16+O15))*100),Refs!$C$15)</f>
        <v>93.670886075949383</v>
      </c>
      <c r="P17" s="59">
        <f>IFERROR((((2*(ABS((P15-P16))))/(P16+P15))*100),Refs!$C$15)</f>
        <v>0</v>
      </c>
      <c r="Q17" s="59" t="str">
        <f>IFERROR((((2*(ABS((Q15-Q16))))/(Q16+Q15))*100),Refs!$C$15)</f>
        <v>N/A</v>
      </c>
      <c r="R17" s="59">
        <f>IFERROR((((2*(ABS((R15-R16))))/(R16+R15))*100),Refs!$C$15)</f>
        <v>3.7735849056603805</v>
      </c>
      <c r="S17" s="59">
        <f>IFERROR((((2*(ABS((S15-S16))))/(S16+S15))*100),Refs!$C$15)</f>
        <v>15.38461538461539</v>
      </c>
      <c r="T17" s="59">
        <f>IFERROR((((2*(ABS((T15-T16))))/(T16+T15))*100),Refs!$C$15)</f>
        <v>6.1930783242258629</v>
      </c>
      <c r="U17" s="59">
        <f>IFERROR((((2*(ABS((U15-U16))))/(U16+U15))*100),Refs!$C$15)</f>
        <v>146.66666666666666</v>
      </c>
      <c r="V17" s="59">
        <f>IFERROR((((2*(ABS((V15-V16))))/(V16+V15))*100),Refs!$C$15)</f>
        <v>10.687022900763351</v>
      </c>
      <c r="W17" s="59">
        <f>IFERROR((((2*(ABS((W15-W16))))/(W16+W15))*100),Refs!$C$15)</f>
        <v>5.7416267942583792</v>
      </c>
      <c r="X17" s="59">
        <f>IFERROR((((2*(ABS((X15-X16))))/(X16+X15))*100),Refs!$C$15)</f>
        <v>88.607594936708864</v>
      </c>
      <c r="Y17" s="59" t="str">
        <f>IFERROR((((2*(ABS((Y15-Y16))))/(Y16+Y15))*100),Refs!$C$15)</f>
        <v>N/A</v>
      </c>
      <c r="Z17" s="59">
        <f>IFERROR((((2*(ABS((Z15-Z16))))/(Z16+Z15))*100),Refs!$C$15)</f>
        <v>160.09501187648459</v>
      </c>
      <c r="AA17" s="59">
        <f>IFERROR((((2*(ABS((AA15-AA16))))/(AA16+AA15))*100),Refs!$C$15)</f>
        <v>0</v>
      </c>
      <c r="AB17" s="59">
        <f>IFERROR((((2*(ABS((AB15-AB16))))/(AB16+AB15))*100),Refs!$C$15)</f>
        <v>0</v>
      </c>
      <c r="AC17" s="59">
        <f>IFERROR((((2*(ABS((AC15-AC16))))/(AC16+AC15))*100),Refs!$C$15)</f>
        <v>0</v>
      </c>
      <c r="AD17" s="59">
        <f>IFERROR((((2*(ABS((AD15-AD16))))/(AD16+AD15))*100),Refs!$C$15)</f>
        <v>3.4239677744209467</v>
      </c>
      <c r="AE17" s="59" t="str">
        <f>IFERROR((((2*(ABS((AE15-AE16))))/(AE16+AE15))*100),Refs!$C$15)</f>
        <v>N/A</v>
      </c>
      <c r="AF17" s="59">
        <f>IFERROR((((2*(ABS((AF15-AF16))))/(AF16+AF15))*100),Refs!$C$15)</f>
        <v>0.64808813998703818</v>
      </c>
      <c r="AG17" s="59" t="str">
        <f>IFERROR((((2*(ABS((AG15-AG16))))/(AG16+AG15))*100),Refs!$C$15)</f>
        <v>N/A</v>
      </c>
      <c r="AH17" s="59" t="str">
        <f>IFERROR((((2*(ABS((AH15-AH16))))/(AH16+AH15))*100),Refs!$C$15)</f>
        <v>N/A</v>
      </c>
      <c r="AI17" s="59">
        <f>IFERROR((((2*(ABS((AI15-AI16))))/(AI16+AI15))*100),Refs!$C$15)</f>
        <v>3.0769230769230793</v>
      </c>
      <c r="AJ17" s="59" t="str">
        <f>IFERROR((((2*(ABS((AJ15-AJ16))))/(AJ16+AJ15))*100),Refs!$C$15)</f>
        <v>N/A</v>
      </c>
      <c r="AK17" s="153">
        <f>IFERROR((((2*(ABS((AK15-AK16))))/(AK16+AK15))*100),Refs!$C$15)</f>
        <v>181.67938931297712</v>
      </c>
      <c r="AL17" s="60" t="str">
        <f>IFERROR((((2*(ABS((AL15-AL16))))/(AL16+AL15))*100),Refs!$C$15)</f>
        <v>N/A</v>
      </c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9"/>
      <c r="CJ17" s="149"/>
      <c r="CK17" s="149"/>
      <c r="CL17" s="149"/>
      <c r="CM17" s="149"/>
      <c r="CN17" s="149"/>
      <c r="CO17" s="149"/>
      <c r="CP17" s="149"/>
      <c r="CQ17" s="149"/>
      <c r="CR17" s="149"/>
      <c r="CS17" s="149"/>
      <c r="CT17" s="149"/>
      <c r="CU17" s="149"/>
      <c r="CV17" s="149"/>
      <c r="CW17" s="149"/>
      <c r="CX17" s="149"/>
      <c r="CY17" s="149"/>
      <c r="CZ17" s="149"/>
      <c r="DA17" s="149"/>
      <c r="DB17" s="149"/>
      <c r="DC17" s="149"/>
      <c r="DD17" s="149"/>
      <c r="DE17" s="149"/>
      <c r="DF17" s="149"/>
      <c r="DG17" s="149"/>
      <c r="DH17" s="149"/>
      <c r="DI17" s="149"/>
      <c r="DJ17" s="149"/>
      <c r="DK17" s="149"/>
      <c r="DL17" s="149"/>
      <c r="DM17" s="149"/>
      <c r="DN17" s="149"/>
      <c r="DO17" s="149"/>
      <c r="DP17" s="149"/>
      <c r="DQ17" s="149"/>
      <c r="DR17" s="149"/>
      <c r="DS17" s="149"/>
      <c r="DT17" s="149"/>
      <c r="DU17" s="149"/>
      <c r="DV17" s="149"/>
    </row>
    <row r="18" spans="1:126" s="8" customFormat="1" ht="78.75" customHeight="1">
      <c r="A18" s="176" t="s">
        <v>114</v>
      </c>
      <c r="B18" s="177"/>
      <c r="C18" s="185"/>
      <c r="D18" s="61"/>
      <c r="E18" s="62"/>
      <c r="F18" s="62"/>
      <c r="G18" s="63"/>
      <c r="H18" s="63"/>
      <c r="I18" s="62"/>
      <c r="J18" s="63"/>
      <c r="K18" s="62"/>
      <c r="L18" s="63"/>
      <c r="M18" s="63"/>
      <c r="N18" s="63"/>
      <c r="O18" s="89" t="s">
        <v>245</v>
      </c>
      <c r="P18" s="62"/>
      <c r="Q18" s="63"/>
      <c r="R18" s="62"/>
      <c r="S18" s="63"/>
      <c r="T18" s="63"/>
      <c r="U18" s="89" t="s">
        <v>244</v>
      </c>
      <c r="V18" s="62"/>
      <c r="W18" s="62"/>
      <c r="X18" s="89" t="s">
        <v>244</v>
      </c>
      <c r="Y18" s="89"/>
      <c r="Z18" s="89" t="s">
        <v>244</v>
      </c>
      <c r="AA18" s="63"/>
      <c r="AB18" s="62"/>
      <c r="AC18" s="63"/>
      <c r="AD18" s="62"/>
      <c r="AE18" s="64"/>
      <c r="AF18" s="63"/>
      <c r="AG18" s="65"/>
      <c r="AH18" s="63"/>
      <c r="AI18" s="63"/>
      <c r="AJ18" s="26"/>
      <c r="AK18" s="145" t="s">
        <v>244</v>
      </c>
      <c r="AL18" s="66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8"/>
      <c r="CY18" s="148"/>
      <c r="CZ18" s="148"/>
      <c r="DA18" s="148"/>
      <c r="DB18" s="148"/>
      <c r="DC18" s="148"/>
      <c r="DD18" s="148"/>
      <c r="DE18" s="148"/>
      <c r="DF18" s="148"/>
      <c r="DG18" s="148"/>
      <c r="DH18" s="148"/>
      <c r="DI18" s="148"/>
      <c r="DJ18" s="148"/>
      <c r="DK18" s="148"/>
      <c r="DL18" s="148"/>
      <c r="DM18" s="148"/>
      <c r="DN18" s="148"/>
      <c r="DO18" s="148"/>
      <c r="DP18" s="148"/>
      <c r="DQ18" s="148"/>
      <c r="DR18" s="148"/>
      <c r="DS18" s="148"/>
      <c r="DT18" s="148"/>
      <c r="DU18" s="148"/>
      <c r="DV18" s="148"/>
    </row>
    <row r="19" spans="1:126" s="8" customFormat="1">
      <c r="A19" s="176" t="s">
        <v>115</v>
      </c>
      <c r="B19" s="177"/>
      <c r="C19" s="185"/>
      <c r="D19" s="93" t="s">
        <v>146</v>
      </c>
      <c r="E19" s="90" t="s">
        <v>146</v>
      </c>
      <c r="F19" s="90" t="s">
        <v>146</v>
      </c>
      <c r="G19" s="90" t="s">
        <v>146</v>
      </c>
      <c r="H19" s="90" t="s">
        <v>146</v>
      </c>
      <c r="I19" s="90" t="s">
        <v>146</v>
      </c>
      <c r="J19" s="90" t="s">
        <v>146</v>
      </c>
      <c r="K19" s="90" t="s">
        <v>146</v>
      </c>
      <c r="L19" s="90" t="s">
        <v>146</v>
      </c>
      <c r="M19" s="90" t="s">
        <v>146</v>
      </c>
      <c r="N19" s="90" t="s">
        <v>146</v>
      </c>
      <c r="O19" s="90" t="s">
        <v>146</v>
      </c>
      <c r="P19" s="90" t="s">
        <v>146</v>
      </c>
      <c r="Q19" s="90"/>
      <c r="R19" s="90" t="s">
        <v>146</v>
      </c>
      <c r="S19" s="90" t="s">
        <v>146</v>
      </c>
      <c r="T19" s="90" t="s">
        <v>146</v>
      </c>
      <c r="U19" s="90" t="s">
        <v>146</v>
      </c>
      <c r="V19" s="90" t="s">
        <v>146</v>
      </c>
      <c r="W19" s="90" t="s">
        <v>146</v>
      </c>
      <c r="X19" s="90" t="s">
        <v>146</v>
      </c>
      <c r="Y19" s="90"/>
      <c r="Z19" s="90" t="s">
        <v>146</v>
      </c>
      <c r="AA19" s="90" t="s">
        <v>146</v>
      </c>
      <c r="AB19" s="90" t="s">
        <v>146</v>
      </c>
      <c r="AC19" s="90" t="s">
        <v>146</v>
      </c>
      <c r="AD19" s="90" t="s">
        <v>146</v>
      </c>
      <c r="AE19" s="90" t="s">
        <v>146</v>
      </c>
      <c r="AF19" s="90" t="s">
        <v>146</v>
      </c>
      <c r="AG19" s="90" t="s">
        <v>146</v>
      </c>
      <c r="AH19" s="90" t="s">
        <v>146</v>
      </c>
      <c r="AI19" s="90" t="s">
        <v>146</v>
      </c>
      <c r="AJ19" s="90" t="s">
        <v>146</v>
      </c>
      <c r="AK19" s="158" t="s">
        <v>146</v>
      </c>
      <c r="AL19" s="98" t="s">
        <v>146</v>
      </c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8"/>
      <c r="CJ19" s="148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8"/>
      <c r="CY19" s="148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J19" s="148"/>
      <c r="DK19" s="148"/>
      <c r="DL19" s="148"/>
      <c r="DM19" s="148"/>
      <c r="DN19" s="148"/>
      <c r="DO19" s="148"/>
      <c r="DP19" s="148"/>
      <c r="DQ19" s="148"/>
      <c r="DR19" s="148"/>
      <c r="DS19" s="148"/>
      <c r="DT19" s="148"/>
      <c r="DU19" s="148"/>
      <c r="DV19" s="148"/>
    </row>
    <row r="20" spans="1:126" s="9" customFormat="1" ht="32.25" customHeight="1" thickBot="1">
      <c r="A20" s="179" t="s">
        <v>116</v>
      </c>
      <c r="B20" s="180"/>
      <c r="C20" s="186"/>
      <c r="D20" s="94" t="s">
        <v>237</v>
      </c>
      <c r="E20" s="91" t="s">
        <v>237</v>
      </c>
      <c r="F20" s="91" t="s">
        <v>237</v>
      </c>
      <c r="G20" s="91" t="s">
        <v>237</v>
      </c>
      <c r="H20" s="91" t="s">
        <v>237</v>
      </c>
      <c r="I20" s="91" t="s">
        <v>237</v>
      </c>
      <c r="J20" s="91" t="s">
        <v>237</v>
      </c>
      <c r="K20" s="91" t="s">
        <v>237</v>
      </c>
      <c r="L20" s="91" t="s">
        <v>237</v>
      </c>
      <c r="M20" s="91" t="s">
        <v>237</v>
      </c>
      <c r="N20" s="91" t="s">
        <v>237</v>
      </c>
      <c r="O20" s="91" t="s">
        <v>237</v>
      </c>
      <c r="P20" s="91" t="s">
        <v>237</v>
      </c>
      <c r="Q20" s="91"/>
      <c r="R20" s="91" t="s">
        <v>237</v>
      </c>
      <c r="S20" s="91" t="s">
        <v>237</v>
      </c>
      <c r="T20" s="91" t="s">
        <v>237</v>
      </c>
      <c r="U20" s="91" t="s">
        <v>237</v>
      </c>
      <c r="V20" s="91" t="s">
        <v>237</v>
      </c>
      <c r="W20" s="91" t="s">
        <v>237</v>
      </c>
      <c r="X20" s="91" t="s">
        <v>237</v>
      </c>
      <c r="Y20" s="91"/>
      <c r="Z20" s="91" t="s">
        <v>237</v>
      </c>
      <c r="AA20" s="91" t="s">
        <v>237</v>
      </c>
      <c r="AB20" s="91" t="s">
        <v>237</v>
      </c>
      <c r="AC20" s="91" t="s">
        <v>237</v>
      </c>
      <c r="AD20" s="91" t="s">
        <v>237</v>
      </c>
      <c r="AE20" s="91" t="s">
        <v>237</v>
      </c>
      <c r="AF20" s="91" t="s">
        <v>237</v>
      </c>
      <c r="AG20" s="91" t="s">
        <v>237</v>
      </c>
      <c r="AH20" s="91" t="s">
        <v>237</v>
      </c>
      <c r="AI20" s="91" t="s">
        <v>237</v>
      </c>
      <c r="AJ20" s="91" t="s">
        <v>237</v>
      </c>
      <c r="AK20" s="147" t="s">
        <v>237</v>
      </c>
      <c r="AL20" s="116" t="s">
        <v>237</v>
      </c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</row>
    <row r="21" spans="1:126" s="6" customFormat="1">
      <c r="A21" s="39" t="s">
        <v>126</v>
      </c>
      <c r="B21" s="31">
        <v>40227</v>
      </c>
      <c r="C21" s="142" t="s">
        <v>36</v>
      </c>
      <c r="D21" s="73" t="s">
        <v>44</v>
      </c>
      <c r="E21" s="74">
        <v>5</v>
      </c>
      <c r="F21" s="74">
        <v>0.28000000000000003</v>
      </c>
      <c r="G21" s="74" t="s">
        <v>131</v>
      </c>
      <c r="H21" s="74">
        <v>35.9</v>
      </c>
      <c r="I21" s="75" t="s">
        <v>71</v>
      </c>
      <c r="J21" s="75" t="s">
        <v>44</v>
      </c>
      <c r="K21" s="75">
        <v>16.3</v>
      </c>
      <c r="L21" s="75" t="s">
        <v>44</v>
      </c>
      <c r="M21" s="75">
        <v>1.2E-2</v>
      </c>
      <c r="N21" s="75" t="s">
        <v>41</v>
      </c>
      <c r="O21" s="75">
        <v>0.21</v>
      </c>
      <c r="P21" s="75">
        <v>5</v>
      </c>
      <c r="Q21" s="75"/>
      <c r="R21" s="75">
        <v>0.54</v>
      </c>
      <c r="S21" s="75">
        <v>1.2999999999999999E-3</v>
      </c>
      <c r="T21" s="75">
        <v>2.68</v>
      </c>
      <c r="U21" s="75">
        <v>0.28000000000000003</v>
      </c>
      <c r="V21" s="76">
        <v>0.64</v>
      </c>
      <c r="W21" s="76">
        <v>2</v>
      </c>
      <c r="X21" s="76">
        <v>0.21</v>
      </c>
      <c r="Y21" s="76"/>
      <c r="Z21" s="76">
        <v>8.6999999999999994E-2</v>
      </c>
      <c r="AA21" s="76">
        <v>4</v>
      </c>
      <c r="AB21" s="76">
        <v>0.03</v>
      </c>
      <c r="AC21" s="76">
        <v>0.17</v>
      </c>
      <c r="AD21" s="76">
        <v>4560</v>
      </c>
      <c r="AE21" s="77" t="s">
        <v>71</v>
      </c>
      <c r="AF21" s="76">
        <v>74.3</v>
      </c>
      <c r="AG21" s="78" t="s">
        <v>40</v>
      </c>
      <c r="AH21" s="79" t="s">
        <v>45</v>
      </c>
      <c r="AI21" s="79">
        <v>1.25</v>
      </c>
      <c r="AJ21" s="79" t="s">
        <v>39</v>
      </c>
      <c r="AK21" s="156">
        <v>0.8</v>
      </c>
      <c r="AL21" s="160" t="s">
        <v>41</v>
      </c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8"/>
      <c r="BU21" s="148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8"/>
      <c r="CJ21" s="148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8"/>
      <c r="CY21" s="148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8"/>
      <c r="DK21" s="148"/>
      <c r="DL21" s="148"/>
      <c r="DM21" s="148"/>
      <c r="DN21" s="148"/>
      <c r="DO21" s="148"/>
      <c r="DP21" s="148"/>
      <c r="DQ21" s="148"/>
      <c r="DR21" s="148"/>
      <c r="DS21" s="148"/>
      <c r="DT21" s="148"/>
      <c r="DU21" s="148"/>
      <c r="DV21" s="148"/>
    </row>
    <row r="22" spans="1:126" s="6" customFormat="1">
      <c r="A22" s="40" t="s">
        <v>126</v>
      </c>
      <c r="B22" s="32">
        <v>40227</v>
      </c>
      <c r="C22" s="143" t="s">
        <v>43</v>
      </c>
      <c r="D22" s="81" t="s">
        <v>44</v>
      </c>
      <c r="E22" s="82">
        <v>5.0999999999999996</v>
      </c>
      <c r="F22" s="82">
        <v>0.28000000000000003</v>
      </c>
      <c r="G22" s="82" t="s">
        <v>131</v>
      </c>
      <c r="H22" s="82">
        <v>36.299999999999997</v>
      </c>
      <c r="I22" s="83" t="s">
        <v>71</v>
      </c>
      <c r="J22" s="83" t="s">
        <v>44</v>
      </c>
      <c r="K22" s="83">
        <v>16.5</v>
      </c>
      <c r="L22" s="83">
        <v>8.0000000000000002E-3</v>
      </c>
      <c r="M22" s="83">
        <v>1.7999999999999999E-2</v>
      </c>
      <c r="N22" s="83" t="s">
        <v>41</v>
      </c>
      <c r="O22" s="83">
        <v>0.57999999999999996</v>
      </c>
      <c r="P22" s="83">
        <v>5</v>
      </c>
      <c r="Q22" s="83"/>
      <c r="R22" s="83">
        <v>0.54</v>
      </c>
      <c r="S22" s="83">
        <v>1.4E-3</v>
      </c>
      <c r="T22" s="83">
        <v>2.73</v>
      </c>
      <c r="U22" s="83">
        <v>1.74</v>
      </c>
      <c r="V22" s="84">
        <v>0.69</v>
      </c>
      <c r="W22" s="84">
        <v>2.0299999999999998</v>
      </c>
      <c r="X22" s="84">
        <v>0.52</v>
      </c>
      <c r="Y22" s="84"/>
      <c r="Z22" s="84">
        <v>0.74299999999999999</v>
      </c>
      <c r="AA22" s="84">
        <v>4</v>
      </c>
      <c r="AB22" s="84">
        <v>0.03</v>
      </c>
      <c r="AC22" s="84">
        <v>0.18</v>
      </c>
      <c r="AD22" s="84">
        <v>4650</v>
      </c>
      <c r="AE22" s="85" t="s">
        <v>71</v>
      </c>
      <c r="AF22" s="84">
        <v>76.400000000000006</v>
      </c>
      <c r="AG22" s="86" t="s">
        <v>40</v>
      </c>
      <c r="AH22" s="87" t="s">
        <v>45</v>
      </c>
      <c r="AI22" s="87">
        <v>1.3</v>
      </c>
      <c r="AJ22" s="87" t="s">
        <v>39</v>
      </c>
      <c r="AK22" s="157">
        <v>11.6</v>
      </c>
      <c r="AL22" s="161" t="s">
        <v>41</v>
      </c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8"/>
      <c r="CJ22" s="148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8"/>
      <c r="CY22" s="148"/>
      <c r="CZ22" s="148"/>
      <c r="DA22" s="148"/>
      <c r="DB22" s="148"/>
      <c r="DC22" s="148"/>
      <c r="DD22" s="148"/>
      <c r="DE22" s="148"/>
      <c r="DF22" s="148"/>
      <c r="DG22" s="148"/>
      <c r="DH22" s="148"/>
      <c r="DI22" s="148"/>
      <c r="DJ22" s="148"/>
      <c r="DK22" s="148"/>
      <c r="DL22" s="148"/>
      <c r="DM22" s="148"/>
      <c r="DN22" s="148"/>
      <c r="DO22" s="148"/>
      <c r="DP22" s="148"/>
      <c r="DQ22" s="148"/>
      <c r="DR22" s="148"/>
      <c r="DS22" s="148"/>
      <c r="DT22" s="148"/>
      <c r="DU22" s="148"/>
      <c r="DV22" s="148"/>
    </row>
    <row r="23" spans="1:126" s="12" customFormat="1">
      <c r="A23" s="190" t="s">
        <v>46</v>
      </c>
      <c r="B23" s="191"/>
      <c r="C23" s="192"/>
      <c r="D23" s="58" t="str">
        <f>IFERROR((((2*(ABS((D21-D22))))/(D22+D21))*100),Refs!$C$15)</f>
        <v>N/A</v>
      </c>
      <c r="E23" s="59">
        <f>IFERROR((((2*(ABS((E21-E22))))/(E22+E21))*100),Refs!$C$15)</f>
        <v>1.9801980198019733</v>
      </c>
      <c r="F23" s="59">
        <f>IFERROR((((2*(ABS((F21-F22))))/(F22+F21))*100),Refs!$C$15)</f>
        <v>0</v>
      </c>
      <c r="G23" s="59" t="str">
        <f>IFERROR((((2*(ABS((G21-G22))))/(G22+G21))*100),Refs!$C$15)</f>
        <v>N/A</v>
      </c>
      <c r="H23" s="59">
        <f>IFERROR((((2*(ABS((H21-H22))))/(H22+H21))*100),Refs!$C$15)</f>
        <v>1.108033240997226</v>
      </c>
      <c r="I23" s="59" t="str">
        <f>IFERROR((((2*(ABS((I21-I22))))/(I22+I21))*100),Refs!$C$15)</f>
        <v>N/A</v>
      </c>
      <c r="J23" s="59" t="str">
        <f>IFERROR((((2*(ABS((J21-J22))))/(J22+J21))*100),Refs!$C$15)</f>
        <v>N/A</v>
      </c>
      <c r="K23" s="59">
        <f>IFERROR((((2*(ABS((K21-K22))))/(K22+K21))*100),Refs!$C$15)</f>
        <v>1.219512195121947</v>
      </c>
      <c r="L23" s="59" t="str">
        <f>IFERROR((((2*(ABS((L21-L22))))/(L22+L21))*100),Refs!$C$15)</f>
        <v>N/A</v>
      </c>
      <c r="M23" s="59">
        <f>IFERROR((((2*(ABS((M21-M22))))/(M22+M21))*100),Refs!$C$15)</f>
        <v>39.999999999999993</v>
      </c>
      <c r="N23" s="59" t="str">
        <f>IFERROR((((2*(ABS((N21-N22))))/(N22+N21))*100),Refs!$C$15)</f>
        <v>N/A</v>
      </c>
      <c r="O23" s="59">
        <f>IFERROR((((2*(ABS((O21-O22))))/(O22+O21))*100),Refs!$C$15)</f>
        <v>93.670886075949383</v>
      </c>
      <c r="P23" s="59">
        <f>IFERROR((((2*(ABS((P21-P22))))/(P22+P21))*100),Refs!$C$15)</f>
        <v>0</v>
      </c>
      <c r="Q23" s="59" t="str">
        <f>IFERROR((((2*(ABS((Q21-Q22))))/(Q22+Q21))*100),Refs!$C$15)</f>
        <v>N/A</v>
      </c>
      <c r="R23" s="59">
        <f>IFERROR((((2*(ABS((R21-R22))))/(R22+R21))*100),Refs!$C$15)</f>
        <v>0</v>
      </c>
      <c r="S23" s="59">
        <f>IFERROR((((2*(ABS((S21-S22))))/(S22+S21))*100),Refs!$C$15)</f>
        <v>7.4074074074074101</v>
      </c>
      <c r="T23" s="59">
        <f>IFERROR((((2*(ABS((T21-T22))))/(T22+T21))*100),Refs!$C$15)</f>
        <v>1.8484288354898273</v>
      </c>
      <c r="U23" s="59">
        <f>IFERROR((((2*(ABS((U21-U22))))/(U22+U21))*100),Refs!$C$15)</f>
        <v>144.55445544554456</v>
      </c>
      <c r="V23" s="59">
        <f>IFERROR((((2*(ABS((V21-V22))))/(V22+V21))*100),Refs!$C$15)</f>
        <v>7.5187969924811933</v>
      </c>
      <c r="W23" s="59">
        <f>IFERROR((((2*(ABS((W21-W22))))/(W22+W21))*100),Refs!$C$15)</f>
        <v>1.4888337468982535</v>
      </c>
      <c r="X23" s="59">
        <f>IFERROR((((2*(ABS((X21-X22))))/(X22+X21))*100),Refs!$C$15)</f>
        <v>84.931506849315085</v>
      </c>
      <c r="Y23" s="59" t="str">
        <f>IFERROR((((2*(ABS((Y21-Y22))))/(Y22+Y21))*100),Refs!$C$15)</f>
        <v>N/A</v>
      </c>
      <c r="Z23" s="59">
        <f>IFERROR((((2*(ABS((Z21-Z22))))/(Z22+Z21))*100),Refs!$C$15)</f>
        <v>158.07228915662651</v>
      </c>
      <c r="AA23" s="59">
        <f>IFERROR((((2*(ABS((AA21-AA22))))/(AA22+AA21))*100),Refs!$C$15)</f>
        <v>0</v>
      </c>
      <c r="AB23" s="59">
        <f>IFERROR((((2*(ABS((AB21-AB22))))/(AB22+AB21))*100),Refs!$C$15)</f>
        <v>0</v>
      </c>
      <c r="AC23" s="59">
        <f>IFERROR((((2*(ABS((AC21-AC22))))/(AC22+AC21))*100),Refs!$C$15)</f>
        <v>5.7142857142857038</v>
      </c>
      <c r="AD23" s="59">
        <f>IFERROR((((2*(ABS((AD21-AD22))))/(AD22+AD21))*100),Refs!$C$15)</f>
        <v>1.9543973941368076</v>
      </c>
      <c r="AE23" s="59" t="str">
        <f>IFERROR((((2*(ABS((AE21-AE22))))/(AE22+AE21))*100),Refs!$C$15)</f>
        <v>N/A</v>
      </c>
      <c r="AF23" s="59">
        <f>IFERROR((((2*(ABS((AF21-AF22))))/(AF22+AF21))*100),Refs!$C$15)</f>
        <v>2.7869940278699517</v>
      </c>
      <c r="AG23" s="59" t="str">
        <f>IFERROR((((2*(ABS((AG21-AG22))))/(AG22+AG21))*100),Refs!$C$15)</f>
        <v>N/A</v>
      </c>
      <c r="AH23" s="59" t="str">
        <f>IFERROR((((2*(ABS((AH21-AH22))))/(AH22+AH21))*100),Refs!$C$15)</f>
        <v>N/A</v>
      </c>
      <c r="AI23" s="59">
        <f>IFERROR((((2*(ABS((AI21-AI22))))/(AI22+AI21))*100),Refs!$C$15)</f>
        <v>3.9215686274509838</v>
      </c>
      <c r="AJ23" s="59" t="str">
        <f>IFERROR((((2*(ABS((AJ21-AJ22))))/(AJ22+AJ21))*100),Refs!$C$15)</f>
        <v>N/A</v>
      </c>
      <c r="AK23" s="153">
        <f>IFERROR((((2*(ABS((AK21-AK22))))/(AK22+AK21))*100),Refs!$C$15)</f>
        <v>174.19354838709674</v>
      </c>
      <c r="AL23" s="60" t="str">
        <f>IFERROR((((2*(ABS((AL21-AL22))))/(AL22+AL21))*100),Refs!$C$15)</f>
        <v>N/A</v>
      </c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49"/>
      <c r="CU23" s="149"/>
      <c r="CV23" s="149"/>
      <c r="CW23" s="149"/>
      <c r="CX23" s="149"/>
      <c r="CY23" s="149"/>
      <c r="CZ23" s="149"/>
      <c r="DA23" s="149"/>
      <c r="DB23" s="149"/>
      <c r="DC23" s="149"/>
      <c r="DD23" s="149"/>
      <c r="DE23" s="149"/>
      <c r="DF23" s="149"/>
      <c r="DG23" s="149"/>
      <c r="DH23" s="149"/>
      <c r="DI23" s="149"/>
      <c r="DJ23" s="149"/>
      <c r="DK23" s="149"/>
      <c r="DL23" s="149"/>
      <c r="DM23" s="149"/>
      <c r="DN23" s="149"/>
      <c r="DO23" s="149"/>
      <c r="DP23" s="149"/>
      <c r="DQ23" s="149"/>
      <c r="DR23" s="149"/>
      <c r="DS23" s="149"/>
      <c r="DT23" s="149"/>
      <c r="DU23" s="149"/>
      <c r="DV23" s="149"/>
    </row>
    <row r="24" spans="1:126" s="8" customFormat="1" ht="102">
      <c r="A24" s="176" t="s">
        <v>114</v>
      </c>
      <c r="B24" s="177"/>
      <c r="C24" s="185"/>
      <c r="D24" s="95" t="s">
        <v>252</v>
      </c>
      <c r="E24" s="89" t="s">
        <v>252</v>
      </c>
      <c r="F24" s="89" t="s">
        <v>252</v>
      </c>
      <c r="G24" s="89" t="s">
        <v>252</v>
      </c>
      <c r="H24" s="89" t="s">
        <v>252</v>
      </c>
      <c r="I24" s="89" t="s">
        <v>252</v>
      </c>
      <c r="J24" s="89" t="s">
        <v>252</v>
      </c>
      <c r="K24" s="89" t="s">
        <v>252</v>
      </c>
      <c r="L24" s="89" t="s">
        <v>252</v>
      </c>
      <c r="M24" s="89" t="s">
        <v>252</v>
      </c>
      <c r="N24" s="89" t="s">
        <v>252</v>
      </c>
      <c r="O24" s="89" t="s">
        <v>247</v>
      </c>
      <c r="P24" s="89" t="s">
        <v>252</v>
      </c>
      <c r="Q24" s="89"/>
      <c r="R24" s="89" t="s">
        <v>252</v>
      </c>
      <c r="S24" s="89" t="s">
        <v>252</v>
      </c>
      <c r="T24" s="89" t="s">
        <v>252</v>
      </c>
      <c r="U24" s="89" t="s">
        <v>248</v>
      </c>
      <c r="V24" s="89" t="s">
        <v>252</v>
      </c>
      <c r="W24" s="89" t="s">
        <v>252</v>
      </c>
      <c r="X24" s="89" t="s">
        <v>248</v>
      </c>
      <c r="Y24" s="89"/>
      <c r="Z24" s="89" t="s">
        <v>248</v>
      </c>
      <c r="AA24" s="89" t="s">
        <v>252</v>
      </c>
      <c r="AB24" s="89" t="s">
        <v>252</v>
      </c>
      <c r="AC24" s="89" t="s">
        <v>252</v>
      </c>
      <c r="AD24" s="89" t="s">
        <v>252</v>
      </c>
      <c r="AE24" s="89" t="s">
        <v>252</v>
      </c>
      <c r="AF24" s="89" t="s">
        <v>252</v>
      </c>
      <c r="AG24" s="89" t="s">
        <v>252</v>
      </c>
      <c r="AH24" s="89" t="s">
        <v>252</v>
      </c>
      <c r="AI24" s="89" t="s">
        <v>252</v>
      </c>
      <c r="AJ24" s="89" t="s">
        <v>252</v>
      </c>
      <c r="AK24" s="145" t="s">
        <v>248</v>
      </c>
      <c r="AL24" s="97" t="s">
        <v>252</v>
      </c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8"/>
      <c r="CY24" s="148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8"/>
      <c r="DN24" s="148"/>
      <c r="DO24" s="148"/>
      <c r="DP24" s="148"/>
      <c r="DQ24" s="148"/>
      <c r="DR24" s="148"/>
      <c r="DS24" s="148"/>
      <c r="DT24" s="148"/>
      <c r="DU24" s="148"/>
      <c r="DV24" s="148"/>
    </row>
    <row r="25" spans="1:126" s="8" customFormat="1">
      <c r="A25" s="176" t="s">
        <v>115</v>
      </c>
      <c r="B25" s="177"/>
      <c r="C25" s="185"/>
      <c r="D25" s="93" t="s">
        <v>118</v>
      </c>
      <c r="E25" s="92" t="s">
        <v>118</v>
      </c>
      <c r="F25" s="92" t="s">
        <v>118</v>
      </c>
      <c r="G25" s="92" t="s">
        <v>118</v>
      </c>
      <c r="H25" s="92" t="s">
        <v>118</v>
      </c>
      <c r="I25" s="92" t="s">
        <v>118</v>
      </c>
      <c r="J25" s="92" t="s">
        <v>118</v>
      </c>
      <c r="K25" s="92" t="s">
        <v>118</v>
      </c>
      <c r="L25" s="92" t="s">
        <v>118</v>
      </c>
      <c r="M25" s="92" t="s">
        <v>118</v>
      </c>
      <c r="N25" s="92" t="s">
        <v>118</v>
      </c>
      <c r="O25" s="92" t="s">
        <v>118</v>
      </c>
      <c r="P25" s="92" t="s">
        <v>118</v>
      </c>
      <c r="Q25" s="92"/>
      <c r="R25" s="92" t="s">
        <v>118</v>
      </c>
      <c r="S25" s="92" t="s">
        <v>118</v>
      </c>
      <c r="T25" s="92" t="s">
        <v>118</v>
      </c>
      <c r="U25" s="92" t="s">
        <v>118</v>
      </c>
      <c r="V25" s="92" t="s">
        <v>118</v>
      </c>
      <c r="W25" s="92" t="s">
        <v>118</v>
      </c>
      <c r="X25" s="92" t="s">
        <v>118</v>
      </c>
      <c r="Y25" s="92"/>
      <c r="Z25" s="92" t="s">
        <v>118</v>
      </c>
      <c r="AA25" s="92" t="s">
        <v>118</v>
      </c>
      <c r="AB25" s="92" t="s">
        <v>118</v>
      </c>
      <c r="AC25" s="92" t="s">
        <v>118</v>
      </c>
      <c r="AD25" s="92" t="s">
        <v>118</v>
      </c>
      <c r="AE25" s="92" t="s">
        <v>118</v>
      </c>
      <c r="AF25" s="92" t="s">
        <v>118</v>
      </c>
      <c r="AG25" s="92" t="s">
        <v>118</v>
      </c>
      <c r="AH25" s="92" t="s">
        <v>118</v>
      </c>
      <c r="AI25" s="92" t="s">
        <v>118</v>
      </c>
      <c r="AJ25" s="92" t="s">
        <v>118</v>
      </c>
      <c r="AK25" s="146" t="s">
        <v>118</v>
      </c>
      <c r="AL25" s="98" t="s">
        <v>118</v>
      </c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8"/>
      <c r="CJ25" s="148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8"/>
      <c r="CY25" s="148"/>
      <c r="CZ25" s="148"/>
      <c r="DA25" s="148"/>
      <c r="DB25" s="148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8"/>
      <c r="DN25" s="148"/>
      <c r="DO25" s="148"/>
      <c r="DP25" s="148"/>
      <c r="DQ25" s="148"/>
      <c r="DR25" s="148"/>
      <c r="DS25" s="148"/>
      <c r="DT25" s="148"/>
      <c r="DU25" s="148"/>
      <c r="DV25" s="148"/>
    </row>
    <row r="26" spans="1:126" s="9" customFormat="1" ht="26.25" thickBot="1">
      <c r="A26" s="179" t="s">
        <v>116</v>
      </c>
      <c r="B26" s="180"/>
      <c r="C26" s="186"/>
      <c r="D26" s="96" t="s">
        <v>246</v>
      </c>
      <c r="E26" s="91" t="s">
        <v>246</v>
      </c>
      <c r="F26" s="91" t="s">
        <v>246</v>
      </c>
      <c r="G26" s="91" t="s">
        <v>246</v>
      </c>
      <c r="H26" s="91" t="s">
        <v>246</v>
      </c>
      <c r="I26" s="91" t="s">
        <v>246</v>
      </c>
      <c r="J26" s="91" t="s">
        <v>246</v>
      </c>
      <c r="K26" s="91" t="s">
        <v>246</v>
      </c>
      <c r="L26" s="91" t="s">
        <v>246</v>
      </c>
      <c r="M26" s="91" t="s">
        <v>246</v>
      </c>
      <c r="N26" s="91" t="s">
        <v>246</v>
      </c>
      <c r="O26" s="91" t="s">
        <v>246</v>
      </c>
      <c r="P26" s="91" t="s">
        <v>246</v>
      </c>
      <c r="Q26" s="91"/>
      <c r="R26" s="91" t="s">
        <v>246</v>
      </c>
      <c r="S26" s="91" t="s">
        <v>246</v>
      </c>
      <c r="T26" s="91" t="s">
        <v>246</v>
      </c>
      <c r="U26" s="91" t="s">
        <v>246</v>
      </c>
      <c r="V26" s="91" t="s">
        <v>246</v>
      </c>
      <c r="W26" s="91" t="s">
        <v>246</v>
      </c>
      <c r="X26" s="91" t="s">
        <v>246</v>
      </c>
      <c r="Y26" s="91"/>
      <c r="Z26" s="91" t="s">
        <v>246</v>
      </c>
      <c r="AA26" s="91" t="s">
        <v>246</v>
      </c>
      <c r="AB26" s="91" t="s">
        <v>246</v>
      </c>
      <c r="AC26" s="91" t="s">
        <v>246</v>
      </c>
      <c r="AD26" s="91" t="s">
        <v>246</v>
      </c>
      <c r="AE26" s="91" t="s">
        <v>246</v>
      </c>
      <c r="AF26" s="91" t="s">
        <v>246</v>
      </c>
      <c r="AG26" s="91" t="s">
        <v>246</v>
      </c>
      <c r="AH26" s="91" t="s">
        <v>246</v>
      </c>
      <c r="AI26" s="91" t="s">
        <v>246</v>
      </c>
      <c r="AJ26" s="91" t="s">
        <v>246</v>
      </c>
      <c r="AK26" s="147" t="s">
        <v>246</v>
      </c>
      <c r="AL26" s="99" t="s">
        <v>246</v>
      </c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8"/>
      <c r="CJ26" s="148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8"/>
      <c r="CY26" s="148"/>
      <c r="CZ26" s="148"/>
      <c r="DA26" s="148"/>
      <c r="DB26" s="148"/>
      <c r="DC26" s="148"/>
      <c r="DD26" s="148"/>
      <c r="DE26" s="148"/>
      <c r="DF26" s="148"/>
      <c r="DG26" s="148"/>
      <c r="DH26" s="148"/>
      <c r="DI26" s="148"/>
      <c r="DJ26" s="148"/>
      <c r="DK26" s="148"/>
      <c r="DL26" s="148"/>
      <c r="DM26" s="148"/>
      <c r="DN26" s="148"/>
      <c r="DO26" s="148"/>
      <c r="DP26" s="148"/>
      <c r="DQ26" s="148"/>
      <c r="DR26" s="148"/>
      <c r="DS26" s="148"/>
      <c r="DT26" s="148"/>
      <c r="DU26" s="148"/>
      <c r="DV26" s="148"/>
    </row>
    <row r="27" spans="1:126" s="6" customFormat="1">
      <c r="A27" s="39" t="s">
        <v>127</v>
      </c>
      <c r="B27" s="31">
        <v>40239</v>
      </c>
      <c r="C27" s="142" t="s">
        <v>36</v>
      </c>
      <c r="D27" s="73" t="s">
        <v>72</v>
      </c>
      <c r="E27" s="74">
        <v>6</v>
      </c>
      <c r="F27" s="74">
        <v>0.9</v>
      </c>
      <c r="G27" s="74" t="s">
        <v>132</v>
      </c>
      <c r="H27" s="74">
        <v>65.7</v>
      </c>
      <c r="I27" s="75" t="s">
        <v>74</v>
      </c>
      <c r="J27" s="75" t="s">
        <v>72</v>
      </c>
      <c r="K27" s="75">
        <v>324</v>
      </c>
      <c r="L27" s="75">
        <v>0.19</v>
      </c>
      <c r="M27" s="75">
        <v>0.05</v>
      </c>
      <c r="N27" s="75" t="s">
        <v>40</v>
      </c>
      <c r="O27" s="75">
        <v>0.8</v>
      </c>
      <c r="P27" s="75">
        <v>16</v>
      </c>
      <c r="Q27" s="75" t="s">
        <v>74</v>
      </c>
      <c r="R27" s="75">
        <v>2.58</v>
      </c>
      <c r="S27" s="75">
        <v>4.0000000000000001E-3</v>
      </c>
      <c r="T27" s="75">
        <v>182</v>
      </c>
      <c r="U27" s="75">
        <v>1</v>
      </c>
      <c r="V27" s="76">
        <v>1.8</v>
      </c>
      <c r="W27" s="76">
        <v>11.5</v>
      </c>
      <c r="X27" s="76">
        <v>2.2999999999999998</v>
      </c>
      <c r="Y27" s="76"/>
      <c r="Z27" s="76">
        <v>0.55000000000000004</v>
      </c>
      <c r="AA27" s="76">
        <v>388</v>
      </c>
      <c r="AB27" s="76">
        <v>0.2</v>
      </c>
      <c r="AC27" s="76">
        <v>0.7</v>
      </c>
      <c r="AD27" s="76">
        <v>6350</v>
      </c>
      <c r="AE27" s="77" t="s">
        <v>74</v>
      </c>
      <c r="AF27" s="76">
        <v>906</v>
      </c>
      <c r="AG27" s="78" t="s">
        <v>73</v>
      </c>
      <c r="AH27" s="79" t="s">
        <v>71</v>
      </c>
      <c r="AI27" s="79">
        <v>29.6</v>
      </c>
      <c r="AJ27" s="79" t="s">
        <v>38</v>
      </c>
      <c r="AK27" s="156">
        <v>21.6</v>
      </c>
      <c r="AL27" s="160" t="s">
        <v>40</v>
      </c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48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8"/>
      <c r="DN27" s="148"/>
      <c r="DO27" s="148"/>
      <c r="DP27" s="148"/>
      <c r="DQ27" s="148"/>
      <c r="DR27" s="148"/>
      <c r="DS27" s="148"/>
      <c r="DT27" s="148"/>
      <c r="DU27" s="148"/>
      <c r="DV27" s="148"/>
    </row>
    <row r="28" spans="1:126" s="6" customFormat="1">
      <c r="A28" s="40" t="s">
        <v>127</v>
      </c>
      <c r="B28" s="32">
        <v>40239</v>
      </c>
      <c r="C28" s="143" t="s">
        <v>43</v>
      </c>
      <c r="D28" s="81" t="s">
        <v>72</v>
      </c>
      <c r="E28" s="82">
        <v>6</v>
      </c>
      <c r="F28" s="82">
        <v>0.9</v>
      </c>
      <c r="G28" s="82" t="s">
        <v>132</v>
      </c>
      <c r="H28" s="82">
        <v>63.8</v>
      </c>
      <c r="I28" s="83" t="s">
        <v>74</v>
      </c>
      <c r="J28" s="83" t="s">
        <v>72</v>
      </c>
      <c r="K28" s="83">
        <v>309</v>
      </c>
      <c r="L28" s="83">
        <v>0.22</v>
      </c>
      <c r="M28" s="83">
        <v>0.05</v>
      </c>
      <c r="N28" s="83" t="s">
        <v>40</v>
      </c>
      <c r="O28" s="83">
        <v>0.9</v>
      </c>
      <c r="P28" s="83">
        <v>14</v>
      </c>
      <c r="Q28" s="83"/>
      <c r="R28" s="83">
        <v>2.4700000000000002</v>
      </c>
      <c r="S28" s="83">
        <v>5.0000000000000001E-3</v>
      </c>
      <c r="T28" s="83">
        <v>179</v>
      </c>
      <c r="U28" s="83">
        <v>1.1000000000000001</v>
      </c>
      <c r="V28" s="84">
        <v>1.7</v>
      </c>
      <c r="W28" s="84">
        <v>11.7</v>
      </c>
      <c r="X28" s="84">
        <v>2.1</v>
      </c>
      <c r="Y28" s="84"/>
      <c r="Z28" s="84">
        <v>0.54</v>
      </c>
      <c r="AA28" s="84">
        <v>406</v>
      </c>
      <c r="AB28" s="84">
        <v>0.2</v>
      </c>
      <c r="AC28" s="84">
        <v>0.7</v>
      </c>
      <c r="AD28" s="84">
        <v>5870</v>
      </c>
      <c r="AE28" s="85" t="s">
        <v>74</v>
      </c>
      <c r="AF28" s="84">
        <v>879</v>
      </c>
      <c r="AG28" s="86" t="s">
        <v>73</v>
      </c>
      <c r="AH28" s="87" t="s">
        <v>71</v>
      </c>
      <c r="AI28" s="87">
        <v>29.3</v>
      </c>
      <c r="AJ28" s="87" t="s">
        <v>38</v>
      </c>
      <c r="AK28" s="157">
        <v>22.5</v>
      </c>
      <c r="AL28" s="161" t="s">
        <v>40</v>
      </c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8"/>
      <c r="BU28" s="148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8"/>
      <c r="CJ28" s="148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8"/>
      <c r="CY28" s="148"/>
      <c r="CZ28" s="148"/>
      <c r="DA28" s="148"/>
      <c r="DB28" s="148"/>
      <c r="DC28" s="148"/>
      <c r="DD28" s="148"/>
      <c r="DE28" s="148"/>
      <c r="DF28" s="148"/>
      <c r="DG28" s="148"/>
      <c r="DH28" s="148"/>
      <c r="DI28" s="148"/>
      <c r="DJ28" s="148"/>
      <c r="DK28" s="148"/>
      <c r="DL28" s="148"/>
      <c r="DM28" s="148"/>
      <c r="DN28" s="148"/>
      <c r="DO28" s="148"/>
      <c r="DP28" s="148"/>
      <c r="DQ28" s="148"/>
      <c r="DR28" s="148"/>
      <c r="DS28" s="148"/>
      <c r="DT28" s="148"/>
      <c r="DU28" s="148"/>
      <c r="DV28" s="148"/>
    </row>
    <row r="29" spans="1:126" s="12" customFormat="1">
      <c r="A29" s="190" t="s">
        <v>46</v>
      </c>
      <c r="B29" s="191"/>
      <c r="C29" s="192"/>
      <c r="D29" s="58" t="str">
        <f>IFERROR((((2*(ABS((D27-D28))))/(D28+D27))*100),Refs!$C$15)</f>
        <v>N/A</v>
      </c>
      <c r="E29" s="59">
        <f>IFERROR((((2*(ABS((E27-E28))))/(E28+E27))*100),Refs!$C$15)</f>
        <v>0</v>
      </c>
      <c r="F29" s="59">
        <f>IFERROR((((2*(ABS((F27-F28))))/(F28+F27))*100),Refs!$C$15)</f>
        <v>0</v>
      </c>
      <c r="G29" s="59" t="str">
        <f>IFERROR((((2*(ABS((G27-G28))))/(G28+G27))*100),Refs!$C$15)</f>
        <v>N/A</v>
      </c>
      <c r="H29" s="59">
        <f>IFERROR((((2*(ABS((H27-H28))))/(H28+H27))*100),Refs!$C$15)</f>
        <v>2.9343629343629432</v>
      </c>
      <c r="I29" s="59" t="str">
        <f>IFERROR((((2*(ABS((I27-I28))))/(I28+I27))*100),Refs!$C$15)</f>
        <v>N/A</v>
      </c>
      <c r="J29" s="59" t="str">
        <f>IFERROR((((2*(ABS((J27-J28))))/(J28+J27))*100),Refs!$C$15)</f>
        <v>N/A</v>
      </c>
      <c r="K29" s="59">
        <f>IFERROR((((2*(ABS((K27-K28))))/(K28+K27))*100),Refs!$C$15)</f>
        <v>4.7393364928909953</v>
      </c>
      <c r="L29" s="59">
        <f>IFERROR((((2*(ABS((L27-L28))))/(L28+L27))*100),Refs!$C$15)</f>
        <v>14.634146341463413</v>
      </c>
      <c r="M29" s="59">
        <f>IFERROR((((2*(ABS((M27-M28))))/(M28+M27))*100),Refs!$C$15)</f>
        <v>0</v>
      </c>
      <c r="N29" s="59" t="str">
        <f>IFERROR((((2*(ABS((N27-N28))))/(N28+N27))*100),Refs!$C$15)</f>
        <v>N/A</v>
      </c>
      <c r="O29" s="59">
        <f>IFERROR((((2*(ABS((O27-O28))))/(O28+O27))*100),Refs!$C$15)</f>
        <v>11.764705882352937</v>
      </c>
      <c r="P29" s="59">
        <f>IFERROR((((2*(ABS((P27-P28))))/(P28+P27))*100),Refs!$C$15)</f>
        <v>13.333333333333334</v>
      </c>
      <c r="Q29" s="59" t="str">
        <f>IFERROR((((2*(ABS((Q27-Q28))))/(Q28+Q27))*100),Refs!$C$15)</f>
        <v>N/A</v>
      </c>
      <c r="R29" s="59">
        <f>IFERROR((((2*(ABS((R27-R28))))/(R28+R27))*100),Refs!$C$15)</f>
        <v>4.3564356435643505</v>
      </c>
      <c r="S29" s="59">
        <f>IFERROR((((2*(ABS((S27-S28))))/(S28+S27))*100),Refs!$C$15)</f>
        <v>22.222222222222221</v>
      </c>
      <c r="T29" s="59">
        <f>IFERROR((((2*(ABS((T27-T28))))/(T28+T27))*100),Refs!$C$15)</f>
        <v>1.662049861495845</v>
      </c>
      <c r="U29" s="59">
        <f>IFERROR((((2*(ABS((U27-U28))))/(U28+U27))*100),Refs!$C$15)</f>
        <v>9.5238095238095308</v>
      </c>
      <c r="V29" s="59">
        <f>IFERROR((((2*(ABS((V27-V28))))/(V28+V27))*100),Refs!$C$15)</f>
        <v>5.7142857142857197</v>
      </c>
      <c r="W29" s="59">
        <f>IFERROR((((2*(ABS((W27-W28))))/(W28+W27))*100),Refs!$C$15)</f>
        <v>1.7241379310344769</v>
      </c>
      <c r="X29" s="59">
        <f>IFERROR((((2*(ABS((X27-X28))))/(X28+X27))*100),Refs!$C$15)</f>
        <v>9.0909090909090793</v>
      </c>
      <c r="Y29" s="59" t="str">
        <f>IFERROR((((2*(ABS((Y27-Y28))))/(Y28+Y27))*100),Refs!$C$15)</f>
        <v>N/A</v>
      </c>
      <c r="Z29" s="59">
        <f>IFERROR((((2*(ABS((Z27-Z28))))/(Z28+Z27))*100),Refs!$C$15)</f>
        <v>1.8348623853211024</v>
      </c>
      <c r="AA29" s="59">
        <f>IFERROR((((2*(ABS((AA27-AA28))))/(AA28+AA27))*100),Refs!$C$15)</f>
        <v>4.5340050377833752</v>
      </c>
      <c r="AB29" s="59">
        <f>IFERROR((((2*(ABS((AB27-AB28))))/(AB28+AB27))*100),Refs!$C$15)</f>
        <v>0</v>
      </c>
      <c r="AC29" s="59">
        <f>IFERROR((((2*(ABS((AC27-AC28))))/(AC28+AC27))*100),Refs!$C$15)</f>
        <v>0</v>
      </c>
      <c r="AD29" s="59">
        <f>IFERROR((((2*(ABS((AD27-AD28))))/(AD28+AD27))*100),Refs!$C$15)</f>
        <v>7.8559738134206221</v>
      </c>
      <c r="AE29" s="59" t="str">
        <f>IFERROR((((2*(ABS((AE27-AE28))))/(AE28+AE27))*100),Refs!$C$15)</f>
        <v>N/A</v>
      </c>
      <c r="AF29" s="59">
        <f>IFERROR((((2*(ABS((AF27-AF28))))/(AF28+AF27))*100),Refs!$C$15)</f>
        <v>3.0252100840336134</v>
      </c>
      <c r="AG29" s="59" t="str">
        <f>IFERROR((((2*(ABS((AG27-AG28))))/(AG28+AG27))*100),Refs!$C$15)</f>
        <v>N/A</v>
      </c>
      <c r="AH29" s="59" t="str">
        <f>IFERROR((((2*(ABS((AH27-AH28))))/(AH28+AH27))*100),Refs!$C$15)</f>
        <v>N/A</v>
      </c>
      <c r="AI29" s="59">
        <f>IFERROR((((2*(ABS((AI27-AI28))))/(AI28+AI27))*100),Refs!$C$15)</f>
        <v>1.0186757215619717</v>
      </c>
      <c r="AJ29" s="59" t="str">
        <f>IFERROR((((2*(ABS((AJ27-AJ28))))/(AJ28+AJ27))*100),Refs!$C$15)</f>
        <v>N/A</v>
      </c>
      <c r="AK29" s="153">
        <f>IFERROR((((2*(ABS((AK27-AK28))))/(AK28+AK27))*100),Refs!$C$15)</f>
        <v>4.0816326530612184</v>
      </c>
      <c r="AL29" s="60" t="str">
        <f>IFERROR((((2*(ABS((AL27-AL28))))/(AL28+AL27))*100),Refs!$C$15)</f>
        <v>N/A</v>
      </c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49"/>
      <c r="BJ29" s="149"/>
      <c r="BK29" s="149"/>
      <c r="BL29" s="149"/>
      <c r="BM29" s="149"/>
      <c r="BN29" s="149"/>
      <c r="BO29" s="149"/>
      <c r="BP29" s="149"/>
      <c r="BQ29" s="149"/>
      <c r="BR29" s="149"/>
      <c r="BS29" s="149"/>
      <c r="BT29" s="149"/>
      <c r="BU29" s="149"/>
      <c r="BV29" s="149"/>
      <c r="BW29" s="149"/>
      <c r="BX29" s="149"/>
      <c r="BY29" s="149"/>
      <c r="BZ29" s="149"/>
      <c r="CA29" s="149"/>
      <c r="CB29" s="149"/>
      <c r="CC29" s="149"/>
      <c r="CD29" s="149"/>
      <c r="CE29" s="149"/>
      <c r="CF29" s="149"/>
      <c r="CG29" s="149"/>
      <c r="CH29" s="149"/>
      <c r="CI29" s="149"/>
      <c r="CJ29" s="149"/>
      <c r="CK29" s="149"/>
      <c r="CL29" s="149"/>
      <c r="CM29" s="149"/>
      <c r="CN29" s="149"/>
      <c r="CO29" s="149"/>
      <c r="CP29" s="149"/>
      <c r="CQ29" s="149"/>
      <c r="CR29" s="149"/>
      <c r="CS29" s="149"/>
      <c r="CT29" s="149"/>
      <c r="CU29" s="149"/>
      <c r="CV29" s="149"/>
      <c r="CW29" s="149"/>
      <c r="CX29" s="149"/>
      <c r="CY29" s="149"/>
      <c r="CZ29" s="149"/>
      <c r="DA29" s="149"/>
      <c r="DB29" s="149"/>
      <c r="DC29" s="149"/>
      <c r="DD29" s="149"/>
      <c r="DE29" s="149"/>
      <c r="DF29" s="149"/>
      <c r="DG29" s="149"/>
      <c r="DH29" s="149"/>
      <c r="DI29" s="149"/>
      <c r="DJ29" s="149"/>
      <c r="DK29" s="149"/>
      <c r="DL29" s="149"/>
      <c r="DM29" s="149"/>
      <c r="DN29" s="149"/>
      <c r="DO29" s="149"/>
      <c r="DP29" s="149"/>
      <c r="DQ29" s="149"/>
      <c r="DR29" s="149"/>
      <c r="DS29" s="149"/>
      <c r="DT29" s="149"/>
      <c r="DU29" s="149"/>
      <c r="DV29" s="149"/>
    </row>
    <row r="30" spans="1:126" s="8" customFormat="1">
      <c r="A30" s="176" t="s">
        <v>114</v>
      </c>
      <c r="B30" s="177"/>
      <c r="C30" s="185"/>
      <c r="D30" s="61"/>
      <c r="E30" s="62"/>
      <c r="F30" s="62"/>
      <c r="G30" s="63"/>
      <c r="H30" s="63"/>
      <c r="I30" s="62"/>
      <c r="J30" s="63"/>
      <c r="K30" s="62"/>
      <c r="L30" s="63"/>
      <c r="M30" s="63"/>
      <c r="N30" s="63"/>
      <c r="O30" s="62"/>
      <c r="P30" s="62"/>
      <c r="Q30" s="63"/>
      <c r="R30" s="62"/>
      <c r="S30" s="63"/>
      <c r="T30" s="63"/>
      <c r="U30" s="62"/>
      <c r="V30" s="62"/>
      <c r="W30" s="62"/>
      <c r="X30" s="63"/>
      <c r="Y30" s="63"/>
      <c r="Z30" s="62"/>
      <c r="AA30" s="63"/>
      <c r="AB30" s="62"/>
      <c r="AC30" s="63"/>
      <c r="AD30" s="62"/>
      <c r="AE30" s="64"/>
      <c r="AF30" s="63"/>
      <c r="AG30" s="65"/>
      <c r="AH30" s="63"/>
      <c r="AI30" s="63"/>
      <c r="AJ30" s="63"/>
      <c r="AK30" s="154"/>
      <c r="AL30" s="66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8"/>
      <c r="CY30" s="148"/>
      <c r="CZ30" s="148"/>
      <c r="DA30" s="148"/>
      <c r="DB30" s="148"/>
      <c r="DC30" s="148"/>
      <c r="DD30" s="148"/>
      <c r="DE30" s="148"/>
      <c r="DF30" s="148"/>
      <c r="DG30" s="148"/>
      <c r="DH30" s="148"/>
      <c r="DI30" s="148"/>
      <c r="DJ30" s="148"/>
      <c r="DK30" s="148"/>
      <c r="DL30" s="148"/>
      <c r="DM30" s="148"/>
      <c r="DN30" s="148"/>
      <c r="DO30" s="148"/>
      <c r="DP30" s="148"/>
      <c r="DQ30" s="148"/>
      <c r="DR30" s="148"/>
      <c r="DS30" s="148"/>
      <c r="DT30" s="148"/>
      <c r="DU30" s="148"/>
      <c r="DV30" s="148"/>
    </row>
    <row r="31" spans="1:126" s="8" customFormat="1">
      <c r="A31" s="176" t="s">
        <v>115</v>
      </c>
      <c r="B31" s="177"/>
      <c r="C31" s="185"/>
      <c r="D31" s="61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4"/>
      <c r="AF31" s="63"/>
      <c r="AG31" s="65"/>
      <c r="AH31" s="63"/>
      <c r="AI31" s="63"/>
      <c r="AJ31" s="63"/>
      <c r="AK31" s="154"/>
      <c r="AL31" s="66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8"/>
      <c r="DN31" s="148"/>
      <c r="DO31" s="148"/>
      <c r="DP31" s="148"/>
      <c r="DQ31" s="148"/>
      <c r="DR31" s="148"/>
      <c r="DS31" s="148"/>
      <c r="DT31" s="148"/>
      <c r="DU31" s="148"/>
      <c r="DV31" s="148"/>
    </row>
    <row r="32" spans="1:126" s="9" customFormat="1" ht="15.75" thickBot="1">
      <c r="A32" s="179" t="s">
        <v>116</v>
      </c>
      <c r="B32" s="180"/>
      <c r="C32" s="186"/>
      <c r="D32" s="67"/>
      <c r="E32" s="68"/>
      <c r="F32" s="68"/>
      <c r="G32" s="69"/>
      <c r="H32" s="69"/>
      <c r="I32" s="68"/>
      <c r="J32" s="69"/>
      <c r="K32" s="68"/>
      <c r="L32" s="69"/>
      <c r="M32" s="69"/>
      <c r="N32" s="69"/>
      <c r="O32" s="68"/>
      <c r="P32" s="68"/>
      <c r="Q32" s="69"/>
      <c r="R32" s="68"/>
      <c r="S32" s="69"/>
      <c r="T32" s="69"/>
      <c r="U32" s="68"/>
      <c r="V32" s="68"/>
      <c r="W32" s="68"/>
      <c r="X32" s="69"/>
      <c r="Y32" s="69"/>
      <c r="Z32" s="68"/>
      <c r="AA32" s="69"/>
      <c r="AB32" s="68"/>
      <c r="AC32" s="69"/>
      <c r="AD32" s="68"/>
      <c r="AE32" s="70"/>
      <c r="AF32" s="69"/>
      <c r="AG32" s="71"/>
      <c r="AH32" s="69"/>
      <c r="AI32" s="69"/>
      <c r="AJ32" s="69"/>
      <c r="AK32" s="155"/>
      <c r="AL32" s="72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8"/>
      <c r="CY32" s="148"/>
      <c r="CZ32" s="148"/>
      <c r="DA32" s="148"/>
      <c r="DB32" s="148"/>
      <c r="DC32" s="148"/>
      <c r="DD32" s="148"/>
      <c r="DE32" s="148"/>
      <c r="DF32" s="148"/>
      <c r="DG32" s="148"/>
      <c r="DH32" s="148"/>
      <c r="DI32" s="148"/>
      <c r="DJ32" s="148"/>
      <c r="DK32" s="148"/>
      <c r="DL32" s="148"/>
      <c r="DM32" s="148"/>
      <c r="DN32" s="148"/>
      <c r="DO32" s="148"/>
      <c r="DP32" s="148"/>
      <c r="DQ32" s="148"/>
      <c r="DR32" s="148"/>
      <c r="DS32" s="148"/>
      <c r="DT32" s="148"/>
      <c r="DU32" s="148"/>
      <c r="DV32" s="148"/>
    </row>
    <row r="33" spans="1:126" s="6" customFormat="1">
      <c r="A33" s="39" t="s">
        <v>121</v>
      </c>
      <c r="B33" s="31">
        <v>40267</v>
      </c>
      <c r="C33" s="142" t="s">
        <v>36</v>
      </c>
      <c r="D33" s="73" t="s">
        <v>44</v>
      </c>
      <c r="E33" s="74">
        <v>23.8</v>
      </c>
      <c r="F33" s="74">
        <v>0.44</v>
      </c>
      <c r="G33" s="74" t="s">
        <v>131</v>
      </c>
      <c r="H33" s="74">
        <v>80.900000000000006</v>
      </c>
      <c r="I33" s="75" t="s">
        <v>71</v>
      </c>
      <c r="J33" s="75" t="s">
        <v>44</v>
      </c>
      <c r="K33" s="75">
        <v>102</v>
      </c>
      <c r="L33" s="75">
        <v>0.04</v>
      </c>
      <c r="M33" s="75">
        <v>9.0999999999999998E-2</v>
      </c>
      <c r="N33" s="75" t="s">
        <v>41</v>
      </c>
      <c r="O33" s="75">
        <v>0.66</v>
      </c>
      <c r="P33" s="75">
        <v>58</v>
      </c>
      <c r="Q33" s="75"/>
      <c r="R33" s="75">
        <v>1.47</v>
      </c>
      <c r="S33" s="75">
        <v>6.4000000000000003E-3</v>
      </c>
      <c r="T33" s="75">
        <v>49.6</v>
      </c>
      <c r="U33" s="75">
        <v>11.6</v>
      </c>
      <c r="V33" s="76">
        <v>2.65</v>
      </c>
      <c r="W33" s="76">
        <v>5.49</v>
      </c>
      <c r="X33" s="76">
        <v>1.84</v>
      </c>
      <c r="Y33" s="76"/>
      <c r="Z33" s="76">
        <v>0.23899999999999999</v>
      </c>
      <c r="AA33" s="76">
        <v>61</v>
      </c>
      <c r="AB33" s="76">
        <v>0.16</v>
      </c>
      <c r="AC33" s="76">
        <v>3.73</v>
      </c>
      <c r="AD33" s="76">
        <v>5570</v>
      </c>
      <c r="AE33" s="77" t="s">
        <v>71</v>
      </c>
      <c r="AF33" s="76">
        <v>401</v>
      </c>
      <c r="AG33" s="78" t="s">
        <v>40</v>
      </c>
      <c r="AH33" s="79">
        <v>3.0000000000000001E-3</v>
      </c>
      <c r="AI33" s="79">
        <v>7.39</v>
      </c>
      <c r="AJ33" s="79">
        <v>0.3</v>
      </c>
      <c r="AK33" s="156">
        <v>2.9</v>
      </c>
      <c r="AL33" s="160" t="s">
        <v>41</v>
      </c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8"/>
      <c r="BU33" s="148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8"/>
      <c r="CJ33" s="148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8"/>
      <c r="CY33" s="148"/>
      <c r="CZ33" s="148"/>
      <c r="DA33" s="148"/>
      <c r="DB33" s="148"/>
      <c r="DC33" s="148"/>
      <c r="DD33" s="148"/>
      <c r="DE33" s="148"/>
      <c r="DF33" s="148"/>
      <c r="DG33" s="148"/>
      <c r="DH33" s="148"/>
      <c r="DI33" s="148"/>
      <c r="DJ33" s="148"/>
      <c r="DK33" s="148"/>
      <c r="DL33" s="148"/>
      <c r="DM33" s="148"/>
      <c r="DN33" s="148"/>
      <c r="DO33" s="148"/>
      <c r="DP33" s="148"/>
      <c r="DQ33" s="148"/>
      <c r="DR33" s="148"/>
      <c r="DS33" s="148"/>
      <c r="DT33" s="148"/>
      <c r="DU33" s="148"/>
      <c r="DV33" s="148"/>
    </row>
    <row r="34" spans="1:126" s="6" customFormat="1">
      <c r="A34" s="40" t="s">
        <v>121</v>
      </c>
      <c r="B34" s="32">
        <v>40267</v>
      </c>
      <c r="C34" s="143" t="s">
        <v>43</v>
      </c>
      <c r="D34" s="81" t="s">
        <v>44</v>
      </c>
      <c r="E34" s="82">
        <v>60</v>
      </c>
      <c r="F34" s="82">
        <v>0.53</v>
      </c>
      <c r="G34" s="82" t="s">
        <v>131</v>
      </c>
      <c r="H34" s="82">
        <v>87.6</v>
      </c>
      <c r="I34" s="83" t="s">
        <v>71</v>
      </c>
      <c r="J34" s="83" t="s">
        <v>44</v>
      </c>
      <c r="K34" s="83">
        <v>110</v>
      </c>
      <c r="L34" s="83">
        <v>5.7000000000000002E-2</v>
      </c>
      <c r="M34" s="83">
        <v>0.13800000000000001</v>
      </c>
      <c r="N34" s="83">
        <v>0.2</v>
      </c>
      <c r="O34" s="83">
        <v>0.76</v>
      </c>
      <c r="P34" s="83">
        <v>115</v>
      </c>
      <c r="Q34" s="83"/>
      <c r="R34" s="83">
        <v>1.59</v>
      </c>
      <c r="S34" s="83">
        <v>6.7000000000000002E-3</v>
      </c>
      <c r="T34" s="83">
        <v>51.2</v>
      </c>
      <c r="U34" s="83">
        <v>15.6</v>
      </c>
      <c r="V34" s="84">
        <v>2.83</v>
      </c>
      <c r="W34" s="84">
        <v>5.69</v>
      </c>
      <c r="X34" s="84">
        <v>1.97</v>
      </c>
      <c r="Y34" s="84"/>
      <c r="Z34" s="84">
        <v>0.254</v>
      </c>
      <c r="AA34" s="84">
        <v>66</v>
      </c>
      <c r="AB34" s="84">
        <v>0.16</v>
      </c>
      <c r="AC34" s="84">
        <v>3.96</v>
      </c>
      <c r="AD34" s="84">
        <v>5280</v>
      </c>
      <c r="AE34" s="85" t="s">
        <v>71</v>
      </c>
      <c r="AF34" s="84">
        <v>433</v>
      </c>
      <c r="AG34" s="86">
        <v>2</v>
      </c>
      <c r="AH34" s="87">
        <v>5.0000000000000001E-3</v>
      </c>
      <c r="AI34" s="87">
        <v>7.75</v>
      </c>
      <c r="AJ34" s="87">
        <v>0.4</v>
      </c>
      <c r="AK34" s="157">
        <v>3.3</v>
      </c>
      <c r="AL34" s="161" t="s">
        <v>41</v>
      </c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148"/>
      <c r="BN34" s="148"/>
      <c r="BO34" s="148"/>
      <c r="BP34" s="148"/>
      <c r="BQ34" s="148"/>
      <c r="BR34" s="148"/>
      <c r="BS34" s="148"/>
      <c r="BT34" s="148"/>
      <c r="BU34" s="148"/>
      <c r="BV34" s="148"/>
      <c r="BW34" s="148"/>
      <c r="BX34" s="148"/>
      <c r="BY34" s="148"/>
      <c r="BZ34" s="148"/>
      <c r="CA34" s="148"/>
      <c r="CB34" s="148"/>
      <c r="CC34" s="148"/>
      <c r="CD34" s="148"/>
      <c r="CE34" s="148"/>
      <c r="CF34" s="148"/>
      <c r="CG34" s="148"/>
      <c r="CH34" s="148"/>
      <c r="CI34" s="148"/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Y34" s="148"/>
      <c r="CZ34" s="148"/>
      <c r="DA34" s="148"/>
      <c r="DB34" s="148"/>
      <c r="DC34" s="148"/>
      <c r="DD34" s="148"/>
      <c r="DE34" s="148"/>
      <c r="DF34" s="148"/>
      <c r="DG34" s="148"/>
      <c r="DH34" s="148"/>
      <c r="DI34" s="148"/>
      <c r="DJ34" s="148"/>
      <c r="DK34" s="148"/>
      <c r="DL34" s="148"/>
      <c r="DM34" s="148"/>
      <c r="DN34" s="148"/>
      <c r="DO34" s="148"/>
      <c r="DP34" s="148"/>
      <c r="DQ34" s="148"/>
      <c r="DR34" s="148"/>
      <c r="DS34" s="148"/>
      <c r="DT34" s="148"/>
      <c r="DU34" s="148"/>
      <c r="DV34" s="148"/>
    </row>
    <row r="35" spans="1:126" s="12" customFormat="1">
      <c r="A35" s="190" t="s">
        <v>46</v>
      </c>
      <c r="B35" s="191"/>
      <c r="C35" s="192"/>
      <c r="D35" s="58" t="str">
        <f>IFERROR((((2*(ABS((D33-D34))))/(D34+D33))*100),Refs!$C$15)</f>
        <v>N/A</v>
      </c>
      <c r="E35" s="59">
        <f>IFERROR((((2*(ABS((E33-E34))))/(E34+E33))*100),Refs!$C$15)</f>
        <v>86.396181384248223</v>
      </c>
      <c r="F35" s="59">
        <f>IFERROR((((2*(ABS((F33-F34))))/(F34+F33))*100),Refs!$C$15)</f>
        <v>18.55670103092784</v>
      </c>
      <c r="G35" s="59" t="str">
        <f>IFERROR((((2*(ABS((G33-G34))))/(G34+G33))*100),Refs!$C$15)</f>
        <v>N/A</v>
      </c>
      <c r="H35" s="59">
        <f>IFERROR((((2*(ABS((H33-H34))))/(H34+H33))*100),Refs!$C$15)</f>
        <v>7.9525222551928652</v>
      </c>
      <c r="I35" s="59" t="str">
        <f>IFERROR((((2*(ABS((I33-I34))))/(I34+I33))*100),Refs!$C$15)</f>
        <v>N/A</v>
      </c>
      <c r="J35" s="59" t="str">
        <f>IFERROR((((2*(ABS((J33-J34))))/(J34+J33))*100),Refs!$C$15)</f>
        <v>N/A</v>
      </c>
      <c r="K35" s="59">
        <f>IFERROR((((2*(ABS((K33-K34))))/(K34+K33))*100),Refs!$C$15)</f>
        <v>7.5471698113207548</v>
      </c>
      <c r="L35" s="59">
        <f>IFERROR((((2*(ABS((L33-L34))))/(L34+L33))*100),Refs!$C$15)</f>
        <v>35.051546391752581</v>
      </c>
      <c r="M35" s="59">
        <f>IFERROR((((2*(ABS((M33-M34))))/(M34+M33))*100),Refs!$C$15)</f>
        <v>41.048034934497828</v>
      </c>
      <c r="N35" s="59" t="str">
        <f>IFERROR((((2*(ABS((N33-N34))))/(N34+N33))*100),Refs!$C$15)</f>
        <v>N/A</v>
      </c>
      <c r="O35" s="59">
        <f>IFERROR((((2*(ABS((O33-O34))))/(O34+O33))*100),Refs!$C$15)</f>
        <v>14.084507042253518</v>
      </c>
      <c r="P35" s="59">
        <f>IFERROR((((2*(ABS((P33-P34))))/(P34+P33))*100),Refs!$C$15)</f>
        <v>65.895953757225428</v>
      </c>
      <c r="Q35" s="59" t="str">
        <f>IFERROR((((2*(ABS((Q33-Q34))))/(Q34+Q33))*100),Refs!$C$15)</f>
        <v>N/A</v>
      </c>
      <c r="R35" s="59">
        <f>IFERROR((((2*(ABS((R33-R34))))/(R34+R33))*100),Refs!$C$15)</f>
        <v>7.8431372549019676</v>
      </c>
      <c r="S35" s="59">
        <f>IFERROR((((2*(ABS((S33-S34))))/(S34+S33))*100),Refs!$C$15)</f>
        <v>4.5801526717557239</v>
      </c>
      <c r="T35" s="59">
        <f>IFERROR((((2*(ABS((T33-T34))))/(T34+T33))*100),Refs!$C$15)</f>
        <v>3.1746031746031771</v>
      </c>
      <c r="U35" s="59">
        <f>IFERROR((((2*(ABS((U33-U34))))/(U34+U33))*100),Refs!$C$15)</f>
        <v>29.411764705882355</v>
      </c>
      <c r="V35" s="59">
        <f>IFERROR((((2*(ABS((V33-V34))))/(V34+V33))*100),Refs!$C$15)</f>
        <v>6.5693430656934364</v>
      </c>
      <c r="W35" s="59">
        <f>IFERROR((((2*(ABS((W33-W34))))/(W34+W33))*100),Refs!$C$15)</f>
        <v>3.5778175313059069</v>
      </c>
      <c r="X35" s="59">
        <f>IFERROR((((2*(ABS((X33-X34))))/(X34+X33))*100),Refs!$C$15)</f>
        <v>6.8241469816272913</v>
      </c>
      <c r="Y35" s="59" t="str">
        <f>IFERROR((((2*(ABS((Y33-Y34))))/(Y34+Y33))*100),Refs!$C$15)</f>
        <v>N/A</v>
      </c>
      <c r="Z35" s="59">
        <f>IFERROR((((2*(ABS((Z33-Z34))))/(Z34+Z33))*100),Refs!$C$15)</f>
        <v>6.0851926977687683</v>
      </c>
      <c r="AA35" s="59">
        <f>IFERROR((((2*(ABS((AA33-AA34))))/(AA34+AA33))*100),Refs!$C$15)</f>
        <v>7.8740157480314963</v>
      </c>
      <c r="AB35" s="59">
        <f>IFERROR((((2*(ABS((AB33-AB34))))/(AB34+AB33))*100),Refs!$C$15)</f>
        <v>0</v>
      </c>
      <c r="AC35" s="59">
        <f>IFERROR((((2*(ABS((AC33-AC34))))/(AC34+AC33))*100),Refs!$C$15)</f>
        <v>5.9817945383615081</v>
      </c>
      <c r="AD35" s="59">
        <f>IFERROR((((2*(ABS((AD33-AD34))))/(AD34+AD33))*100),Refs!$C$15)</f>
        <v>5.3456221198156681</v>
      </c>
      <c r="AE35" s="59" t="str">
        <f>IFERROR((((2*(ABS((AE33-AE34))))/(AE34+AE33))*100),Refs!$C$15)</f>
        <v>N/A</v>
      </c>
      <c r="AF35" s="59">
        <f>IFERROR((((2*(ABS((AF33-AF34))))/(AF34+AF33))*100),Refs!$C$15)</f>
        <v>7.6738609112709826</v>
      </c>
      <c r="AG35" s="59" t="str">
        <f>IFERROR((((2*(ABS((AG33-AG34))))/(AG34+AG33))*100),Refs!$C$15)</f>
        <v>N/A</v>
      </c>
      <c r="AH35" s="59">
        <f>IFERROR((((2*(ABS((AH33-AH34))))/(AH34+AH33))*100),Refs!$C$15)</f>
        <v>50</v>
      </c>
      <c r="AI35" s="59">
        <f>IFERROR((((2*(ABS((AI33-AI34))))/(AI34+AI33))*100),Refs!$C$15)</f>
        <v>4.7556142668428043</v>
      </c>
      <c r="AJ35" s="59">
        <f>IFERROR((((2*(ABS((AJ33-AJ34))))/(AJ34+AJ33))*100),Refs!$C$15)</f>
        <v>28.57142857142858</v>
      </c>
      <c r="AK35" s="153">
        <f>IFERROR((((2*(ABS((AK33-AK34))))/(AK34+AK33))*100),Refs!$C$15)</f>
        <v>12.903225806451612</v>
      </c>
      <c r="AL35" s="60" t="str">
        <f>IFERROR((((2*(ABS((AL33-AL34))))/(AL34+AL33))*100),Refs!$C$15)</f>
        <v>N/A</v>
      </c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149"/>
      <c r="CW35" s="149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49"/>
      <c r="DL35" s="149"/>
      <c r="DM35" s="149"/>
      <c r="DN35" s="149"/>
      <c r="DO35" s="149"/>
      <c r="DP35" s="149"/>
      <c r="DQ35" s="149"/>
      <c r="DR35" s="149"/>
      <c r="DS35" s="149"/>
      <c r="DT35" s="149"/>
      <c r="DU35" s="149"/>
      <c r="DV35" s="149"/>
    </row>
    <row r="36" spans="1:126" s="8" customFormat="1" ht="69" customHeight="1">
      <c r="A36" s="176" t="s">
        <v>114</v>
      </c>
      <c r="B36" s="177"/>
      <c r="C36" s="185"/>
      <c r="D36" s="61"/>
      <c r="E36" s="89" t="s">
        <v>244</v>
      </c>
      <c r="F36" s="62"/>
      <c r="G36" s="63"/>
      <c r="H36" s="63"/>
      <c r="I36" s="62"/>
      <c r="J36" s="63"/>
      <c r="K36" s="62"/>
      <c r="L36" s="63"/>
      <c r="M36" s="63"/>
      <c r="N36" s="63"/>
      <c r="O36" s="62"/>
      <c r="P36" s="89" t="s">
        <v>244</v>
      </c>
      <c r="Q36" s="63"/>
      <c r="R36" s="62"/>
      <c r="S36" s="63"/>
      <c r="T36" s="63"/>
      <c r="U36" s="62"/>
      <c r="V36" s="62"/>
      <c r="W36" s="62"/>
      <c r="X36" s="63"/>
      <c r="Y36" s="63"/>
      <c r="Z36" s="62"/>
      <c r="AA36" s="63"/>
      <c r="AB36" s="62"/>
      <c r="AC36" s="63"/>
      <c r="AD36" s="62"/>
      <c r="AE36" s="64"/>
      <c r="AF36" s="63"/>
      <c r="AG36" s="65"/>
      <c r="AH36" s="89" t="s">
        <v>238</v>
      </c>
      <c r="AI36" s="63"/>
      <c r="AJ36" s="63"/>
      <c r="AK36" s="154"/>
      <c r="AL36" s="66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  <c r="BI36" s="148"/>
      <c r="BJ36" s="148"/>
      <c r="BK36" s="148"/>
      <c r="BL36" s="148"/>
      <c r="BM36" s="148"/>
      <c r="BN36" s="148"/>
      <c r="BO36" s="148"/>
      <c r="BP36" s="148"/>
      <c r="BQ36" s="148"/>
      <c r="BR36" s="148"/>
      <c r="BS36" s="148"/>
      <c r="BT36" s="148"/>
      <c r="BU36" s="148"/>
      <c r="BV36" s="148"/>
      <c r="BW36" s="148"/>
      <c r="BX36" s="148"/>
      <c r="BY36" s="148"/>
      <c r="BZ36" s="148"/>
      <c r="CA36" s="148"/>
      <c r="CB36" s="148"/>
      <c r="CC36" s="148"/>
      <c r="CD36" s="148"/>
      <c r="CE36" s="148"/>
      <c r="CF36" s="148"/>
      <c r="CG36" s="148"/>
      <c r="CH36" s="148"/>
      <c r="CI36" s="148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  <c r="CV36" s="148"/>
      <c r="CW36" s="148"/>
      <c r="CX36" s="148"/>
      <c r="CY36" s="148"/>
      <c r="CZ36" s="148"/>
      <c r="DA36" s="148"/>
      <c r="DB36" s="148"/>
      <c r="DC36" s="148"/>
      <c r="DD36" s="148"/>
      <c r="DE36" s="148"/>
      <c r="DF36" s="148"/>
      <c r="DG36" s="148"/>
      <c r="DH36" s="148"/>
      <c r="DI36" s="148"/>
      <c r="DJ36" s="148"/>
      <c r="DK36" s="148"/>
      <c r="DL36" s="148"/>
      <c r="DM36" s="148"/>
      <c r="DN36" s="148"/>
      <c r="DO36" s="148"/>
      <c r="DP36" s="148"/>
      <c r="DQ36" s="148"/>
      <c r="DR36" s="148"/>
      <c r="DS36" s="148"/>
      <c r="DT36" s="148"/>
      <c r="DU36" s="148"/>
      <c r="DV36" s="148"/>
    </row>
    <row r="37" spans="1:126" s="8" customFormat="1">
      <c r="A37" s="176" t="s">
        <v>115</v>
      </c>
      <c r="B37" s="177"/>
      <c r="C37" s="185"/>
      <c r="D37" s="61"/>
      <c r="E37" s="90" t="s">
        <v>118</v>
      </c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90" t="s">
        <v>118</v>
      </c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4"/>
      <c r="AF37" s="63"/>
      <c r="AG37" s="65"/>
      <c r="AH37" s="90" t="s">
        <v>118</v>
      </c>
      <c r="AI37" s="63"/>
      <c r="AJ37" s="63"/>
      <c r="AK37" s="154"/>
      <c r="AL37" s="66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8"/>
      <c r="BR37" s="148"/>
      <c r="BS37" s="148"/>
      <c r="BT37" s="148"/>
      <c r="BU37" s="148"/>
      <c r="BV37" s="148"/>
      <c r="BW37" s="148"/>
      <c r="BX37" s="148"/>
      <c r="BY37" s="148"/>
      <c r="BZ37" s="148"/>
      <c r="CA37" s="148"/>
      <c r="CB37" s="148"/>
      <c r="CC37" s="148"/>
      <c r="CD37" s="148"/>
      <c r="CE37" s="148"/>
      <c r="CF37" s="148"/>
      <c r="CG37" s="148"/>
      <c r="CH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  <c r="CV37" s="148"/>
      <c r="CW37" s="148"/>
      <c r="CX37" s="148"/>
      <c r="CY37" s="148"/>
      <c r="CZ37" s="148"/>
      <c r="DA37" s="148"/>
      <c r="DB37" s="148"/>
      <c r="DC37" s="148"/>
      <c r="DD37" s="148"/>
      <c r="DE37" s="148"/>
      <c r="DF37" s="148"/>
      <c r="DG37" s="148"/>
      <c r="DH37" s="148"/>
      <c r="DI37" s="148"/>
      <c r="DJ37" s="148"/>
      <c r="DK37" s="148"/>
      <c r="DL37" s="148"/>
      <c r="DM37" s="148"/>
      <c r="DN37" s="148"/>
      <c r="DO37" s="148"/>
      <c r="DP37" s="148"/>
      <c r="DQ37" s="148"/>
      <c r="DR37" s="148"/>
      <c r="DS37" s="148"/>
      <c r="DT37" s="148"/>
      <c r="DU37" s="148"/>
      <c r="DV37" s="148"/>
    </row>
    <row r="38" spans="1:126" s="9" customFormat="1" ht="32.25" customHeight="1" thickBot="1">
      <c r="A38" s="179" t="s">
        <v>116</v>
      </c>
      <c r="B38" s="180"/>
      <c r="C38" s="186"/>
      <c r="D38" s="67"/>
      <c r="E38" s="91" t="s">
        <v>130</v>
      </c>
      <c r="F38" s="68"/>
      <c r="G38" s="69"/>
      <c r="H38" s="69"/>
      <c r="I38" s="68"/>
      <c r="J38" s="69"/>
      <c r="K38" s="68"/>
      <c r="L38" s="69"/>
      <c r="M38" s="69"/>
      <c r="N38" s="69"/>
      <c r="O38" s="68"/>
      <c r="P38" s="91" t="s">
        <v>130</v>
      </c>
      <c r="Q38" s="69"/>
      <c r="R38" s="68"/>
      <c r="S38" s="69"/>
      <c r="T38" s="69"/>
      <c r="U38" s="68"/>
      <c r="V38" s="68"/>
      <c r="W38" s="68"/>
      <c r="X38" s="69"/>
      <c r="Y38" s="69"/>
      <c r="Z38" s="68"/>
      <c r="AA38" s="69"/>
      <c r="AB38" s="68"/>
      <c r="AC38" s="69"/>
      <c r="AD38" s="68"/>
      <c r="AE38" s="70"/>
      <c r="AF38" s="69"/>
      <c r="AG38" s="71"/>
      <c r="AH38" s="91" t="s">
        <v>130</v>
      </c>
      <c r="AI38" s="69"/>
      <c r="AJ38" s="69"/>
      <c r="AK38" s="155"/>
      <c r="AL38" s="72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  <c r="DI38" s="148"/>
      <c r="DJ38" s="148"/>
      <c r="DK38" s="148"/>
      <c r="DL38" s="148"/>
      <c r="DM38" s="148"/>
      <c r="DN38" s="148"/>
      <c r="DO38" s="148"/>
      <c r="DP38" s="148"/>
      <c r="DQ38" s="148"/>
      <c r="DR38" s="148"/>
      <c r="DS38" s="148"/>
      <c r="DT38" s="148"/>
      <c r="DU38" s="148"/>
      <c r="DV38" s="148"/>
    </row>
    <row r="39" spans="1:126" s="6" customFormat="1">
      <c r="A39" s="39" t="s">
        <v>129</v>
      </c>
      <c r="B39" s="31">
        <v>40267</v>
      </c>
      <c r="C39" s="142" t="s">
        <v>36</v>
      </c>
      <c r="D39" s="73" t="s">
        <v>44</v>
      </c>
      <c r="E39" s="74">
        <v>7.3</v>
      </c>
      <c r="F39" s="74">
        <v>0.42</v>
      </c>
      <c r="G39" s="74" t="s">
        <v>131</v>
      </c>
      <c r="H39" s="74">
        <v>73.7</v>
      </c>
      <c r="I39" s="75" t="s">
        <v>71</v>
      </c>
      <c r="J39" s="75" t="s">
        <v>44</v>
      </c>
      <c r="K39" s="75">
        <v>97.2</v>
      </c>
      <c r="L39" s="75">
        <v>5.7000000000000002E-2</v>
      </c>
      <c r="M39" s="75">
        <v>7.2999999999999995E-2</v>
      </c>
      <c r="N39" s="75" t="s">
        <v>41</v>
      </c>
      <c r="O39" s="75">
        <v>0.64</v>
      </c>
      <c r="P39" s="75">
        <v>30</v>
      </c>
      <c r="Q39" s="75"/>
      <c r="R39" s="75">
        <v>1.42</v>
      </c>
      <c r="S39" s="75">
        <v>6.6E-3</v>
      </c>
      <c r="T39" s="75">
        <v>45.2</v>
      </c>
      <c r="U39" s="75">
        <v>6.66</v>
      </c>
      <c r="V39" s="76">
        <v>1.47</v>
      </c>
      <c r="W39" s="76">
        <v>5.19</v>
      </c>
      <c r="X39" s="76">
        <v>2.14</v>
      </c>
      <c r="Y39" s="76"/>
      <c r="Z39" s="76">
        <v>0.23400000000000001</v>
      </c>
      <c r="AA39" s="76">
        <v>76</v>
      </c>
      <c r="AB39" s="76">
        <v>0.17</v>
      </c>
      <c r="AC39" s="76">
        <v>1.97</v>
      </c>
      <c r="AD39" s="76">
        <v>5010</v>
      </c>
      <c r="AE39" s="77" t="s">
        <v>71</v>
      </c>
      <c r="AF39" s="76">
        <v>402</v>
      </c>
      <c r="AG39" s="78" t="s">
        <v>40</v>
      </c>
      <c r="AH39" s="79">
        <v>8.0000000000000002E-3</v>
      </c>
      <c r="AI39" s="79">
        <v>10.4</v>
      </c>
      <c r="AJ39" s="79" t="s">
        <v>39</v>
      </c>
      <c r="AK39" s="156">
        <v>12.7</v>
      </c>
      <c r="AL39" s="160" t="s">
        <v>41</v>
      </c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48"/>
      <c r="BK39" s="148"/>
      <c r="BL39" s="148"/>
      <c r="BM39" s="148"/>
      <c r="BN39" s="148"/>
      <c r="BO39" s="148"/>
      <c r="BP39" s="148"/>
      <c r="BQ39" s="148"/>
      <c r="BR39" s="148"/>
      <c r="BS39" s="148"/>
      <c r="BT39" s="148"/>
      <c r="BU39" s="148"/>
      <c r="BV39" s="148"/>
      <c r="BW39" s="148"/>
      <c r="BX39" s="148"/>
      <c r="BY39" s="148"/>
      <c r="BZ39" s="148"/>
      <c r="CA39" s="148"/>
      <c r="CB39" s="148"/>
      <c r="CC39" s="148"/>
      <c r="CD39" s="148"/>
      <c r="CE39" s="148"/>
      <c r="CF39" s="148"/>
      <c r="CG39" s="148"/>
      <c r="CH39" s="148"/>
      <c r="CI39" s="148"/>
      <c r="CJ39" s="148"/>
      <c r="CK39" s="148"/>
      <c r="CL39" s="148"/>
      <c r="CM39" s="148"/>
      <c r="CN39" s="148"/>
      <c r="CO39" s="148"/>
      <c r="CP39" s="148"/>
      <c r="CQ39" s="148"/>
      <c r="CR39" s="148"/>
      <c r="CS39" s="148"/>
      <c r="CT39" s="148"/>
      <c r="CU39" s="148"/>
      <c r="CV39" s="148"/>
      <c r="CW39" s="148"/>
      <c r="CX39" s="148"/>
      <c r="CY39" s="148"/>
      <c r="CZ39" s="148"/>
      <c r="DA39" s="148"/>
      <c r="DB39" s="148"/>
      <c r="DC39" s="148"/>
      <c r="DD39" s="148"/>
      <c r="DE39" s="148"/>
      <c r="DF39" s="148"/>
      <c r="DG39" s="148"/>
      <c r="DH39" s="148"/>
      <c r="DI39" s="148"/>
      <c r="DJ39" s="148"/>
      <c r="DK39" s="148"/>
      <c r="DL39" s="148"/>
      <c r="DM39" s="148"/>
      <c r="DN39" s="148"/>
      <c r="DO39" s="148"/>
      <c r="DP39" s="148"/>
      <c r="DQ39" s="148"/>
      <c r="DR39" s="148"/>
      <c r="DS39" s="148"/>
      <c r="DT39" s="148"/>
      <c r="DU39" s="148"/>
      <c r="DV39" s="148"/>
    </row>
    <row r="40" spans="1:126" s="6" customFormat="1">
      <c r="A40" s="40" t="s">
        <v>129</v>
      </c>
      <c r="B40" s="32">
        <v>40267</v>
      </c>
      <c r="C40" s="143" t="s">
        <v>43</v>
      </c>
      <c r="D40" s="81" t="s">
        <v>44</v>
      </c>
      <c r="E40" s="82">
        <v>7.3</v>
      </c>
      <c r="F40" s="82">
        <v>0.45</v>
      </c>
      <c r="G40" s="82" t="s">
        <v>131</v>
      </c>
      <c r="H40" s="82">
        <v>72.8</v>
      </c>
      <c r="I40" s="83" t="s">
        <v>71</v>
      </c>
      <c r="J40" s="83" t="s">
        <v>44</v>
      </c>
      <c r="K40" s="83">
        <v>101</v>
      </c>
      <c r="L40" s="83">
        <v>6.7000000000000004E-2</v>
      </c>
      <c r="M40" s="83">
        <v>7.6999999999999999E-2</v>
      </c>
      <c r="N40" s="83" t="s">
        <v>41</v>
      </c>
      <c r="O40" s="83">
        <v>0.74</v>
      </c>
      <c r="P40" s="83">
        <v>30</v>
      </c>
      <c r="Q40" s="83"/>
      <c r="R40" s="83">
        <v>1.42</v>
      </c>
      <c r="S40" s="83">
        <v>6.7000000000000002E-3</v>
      </c>
      <c r="T40" s="83">
        <v>47.8</v>
      </c>
      <c r="U40" s="83">
        <v>6.9</v>
      </c>
      <c r="V40" s="84">
        <v>1.53</v>
      </c>
      <c r="W40" s="84">
        <v>5.43</v>
      </c>
      <c r="X40" s="84">
        <v>2.2999999999999998</v>
      </c>
      <c r="Y40" s="84"/>
      <c r="Z40" s="84">
        <v>0.14699999999999999</v>
      </c>
      <c r="AA40" s="84">
        <v>81</v>
      </c>
      <c r="AB40" s="84">
        <v>0.17</v>
      </c>
      <c r="AC40" s="84">
        <v>2.1</v>
      </c>
      <c r="AD40" s="84">
        <v>4880</v>
      </c>
      <c r="AE40" s="85" t="s">
        <v>71</v>
      </c>
      <c r="AF40" s="84">
        <v>400</v>
      </c>
      <c r="AG40" s="86" t="s">
        <v>40</v>
      </c>
      <c r="AH40" s="87">
        <v>7.0000000000000001E-3</v>
      </c>
      <c r="AI40" s="87">
        <v>10.199999999999999</v>
      </c>
      <c r="AJ40" s="87" t="s">
        <v>39</v>
      </c>
      <c r="AK40" s="157">
        <v>12.6</v>
      </c>
      <c r="AL40" s="161" t="s">
        <v>41</v>
      </c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  <c r="BV40" s="148"/>
      <c r="BW40" s="148"/>
      <c r="BX40" s="148"/>
      <c r="BY40" s="148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48"/>
      <c r="CK40" s="148"/>
      <c r="CL40" s="148"/>
      <c r="CM40" s="148"/>
      <c r="CN40" s="148"/>
      <c r="CO40" s="148"/>
      <c r="CP40" s="148"/>
      <c r="CQ40" s="148"/>
      <c r="CR40" s="148"/>
      <c r="CS40" s="148"/>
      <c r="CT40" s="148"/>
      <c r="CU40" s="148"/>
      <c r="CV40" s="148"/>
      <c r="CW40" s="148"/>
      <c r="CX40" s="148"/>
      <c r="CY40" s="148"/>
      <c r="CZ40" s="148"/>
      <c r="DA40" s="148"/>
      <c r="DB40" s="148"/>
      <c r="DC40" s="148"/>
      <c r="DD40" s="148"/>
      <c r="DE40" s="148"/>
      <c r="DF40" s="148"/>
      <c r="DG40" s="148"/>
      <c r="DH40" s="148"/>
      <c r="DI40" s="148"/>
      <c r="DJ40" s="148"/>
      <c r="DK40" s="148"/>
      <c r="DL40" s="148"/>
      <c r="DM40" s="148"/>
      <c r="DN40" s="148"/>
      <c r="DO40" s="148"/>
      <c r="DP40" s="148"/>
      <c r="DQ40" s="148"/>
      <c r="DR40" s="148"/>
      <c r="DS40" s="148"/>
      <c r="DT40" s="148"/>
      <c r="DU40" s="148"/>
      <c r="DV40" s="148"/>
    </row>
    <row r="41" spans="1:126" s="12" customFormat="1">
      <c r="A41" s="190" t="s">
        <v>46</v>
      </c>
      <c r="B41" s="191"/>
      <c r="C41" s="192"/>
      <c r="D41" s="58" t="str">
        <f>IFERROR((((2*(ABS((D39-D40))))/(D40+D39))*100),Refs!$C$15)</f>
        <v>N/A</v>
      </c>
      <c r="E41" s="59">
        <f>IFERROR((((2*(ABS((E39-E40))))/(E40+E39))*100),Refs!$C$15)</f>
        <v>0</v>
      </c>
      <c r="F41" s="59">
        <f>IFERROR((((2*(ABS((F39-F40))))/(F40+F39))*100),Refs!$C$15)</f>
        <v>6.8965517241379377</v>
      </c>
      <c r="G41" s="59" t="str">
        <f>IFERROR((((2*(ABS((G39-G40))))/(G40+G39))*100),Refs!$C$15)</f>
        <v>N/A</v>
      </c>
      <c r="H41" s="59">
        <f>IFERROR((((2*(ABS((H39-H40))))/(H40+H39))*100),Refs!$C$15)</f>
        <v>1.2286689419795298</v>
      </c>
      <c r="I41" s="59" t="str">
        <f>IFERROR((((2*(ABS((I39-I40))))/(I40+I39))*100),Refs!$C$15)</f>
        <v>N/A</v>
      </c>
      <c r="J41" s="59" t="str">
        <f>IFERROR((((2*(ABS((J39-J40))))/(J40+J39))*100),Refs!$C$15)</f>
        <v>N/A</v>
      </c>
      <c r="K41" s="59">
        <f>IFERROR((((2*(ABS((K39-K40))))/(K40+K39))*100),Refs!$C$15)</f>
        <v>3.8345105953582213</v>
      </c>
      <c r="L41" s="59">
        <f>IFERROR((((2*(ABS((L39-L40))))/(L40+L39))*100),Refs!$C$15)</f>
        <v>16.12903225806452</v>
      </c>
      <c r="M41" s="59">
        <f>IFERROR((((2*(ABS((M39-M40))))/(M40+M39))*100),Refs!$C$15)</f>
        <v>5.3333333333333384</v>
      </c>
      <c r="N41" s="59" t="str">
        <f>IFERROR((((2*(ABS((N39-N40))))/(N40+N39))*100),Refs!$C$15)</f>
        <v>N/A</v>
      </c>
      <c r="O41" s="59">
        <f>IFERROR((((2*(ABS((O39-O40))))/(O40+O39))*100),Refs!$C$15)</f>
        <v>14.492753623188403</v>
      </c>
      <c r="P41" s="59">
        <f>IFERROR((((2*(ABS((P39-P40))))/(P40+P39))*100),Refs!$C$15)</f>
        <v>0</v>
      </c>
      <c r="Q41" s="59" t="str">
        <f>IFERROR((((2*(ABS((Q39-Q40))))/(Q40+Q39))*100),Refs!$C$15)</f>
        <v>N/A</v>
      </c>
      <c r="R41" s="59">
        <f>IFERROR((((2*(ABS((R39-R40))))/(R40+R39))*100),Refs!$C$15)</f>
        <v>0</v>
      </c>
      <c r="S41" s="59">
        <f>IFERROR((((2*(ABS((S39-S40))))/(S40+S39))*100),Refs!$C$15)</f>
        <v>1.5037593984962447</v>
      </c>
      <c r="T41" s="59">
        <f>IFERROR((((2*(ABS((T39-T40))))/(T40+T39))*100),Refs!$C$15)</f>
        <v>5.5913978494623535</v>
      </c>
      <c r="U41" s="59">
        <f>IFERROR((((2*(ABS((U39-U40))))/(U40+U39))*100),Refs!$C$15)</f>
        <v>3.5398230088495604</v>
      </c>
      <c r="V41" s="59">
        <f>IFERROR((((2*(ABS((V39-V40))))/(V40+V39))*100),Refs!$C$15)</f>
        <v>4.0000000000000036</v>
      </c>
      <c r="W41" s="59">
        <f>IFERROR((((2*(ABS((W39-W40))))/(W40+W39))*100),Refs!$C$15)</f>
        <v>4.5197740112994218</v>
      </c>
      <c r="X41" s="59">
        <f>IFERROR((((2*(ABS((X39-X40))))/(X40+X39))*100),Refs!$C$15)</f>
        <v>7.2072072072071949</v>
      </c>
      <c r="Y41" s="59" t="str">
        <f>IFERROR((((2*(ABS((Y39-Y40))))/(Y40+Y39))*100),Refs!$C$15)</f>
        <v>N/A</v>
      </c>
      <c r="Z41" s="59">
        <f>IFERROR((((2*(ABS((Z39-Z40))))/(Z40+Z39))*100),Refs!$C$15)</f>
        <v>45.669291338582688</v>
      </c>
      <c r="AA41" s="59">
        <f>IFERROR((((2*(ABS((AA39-AA40))))/(AA40+AA39))*100),Refs!$C$15)</f>
        <v>6.369426751592357</v>
      </c>
      <c r="AB41" s="59">
        <f>IFERROR((((2*(ABS((AB39-AB40))))/(AB40+AB39))*100),Refs!$C$15)</f>
        <v>0</v>
      </c>
      <c r="AC41" s="59">
        <f>IFERROR((((2*(ABS((AC39-AC40))))/(AC40+AC39))*100),Refs!$C$15)</f>
        <v>6.3882063882063935</v>
      </c>
      <c r="AD41" s="59">
        <f>IFERROR((((2*(ABS((AD39-AD40))))/(AD40+AD39))*100),Refs!$C$15)</f>
        <v>2.6289180990899901</v>
      </c>
      <c r="AE41" s="59" t="str">
        <f>IFERROR((((2*(ABS((AE39-AE40))))/(AE40+AE39))*100),Refs!$C$15)</f>
        <v>N/A</v>
      </c>
      <c r="AF41" s="59">
        <f>IFERROR((((2*(ABS((AF39-AF40))))/(AF40+AF39))*100),Refs!$C$15)</f>
        <v>0.49875311720698251</v>
      </c>
      <c r="AG41" s="59" t="str">
        <f>IFERROR((((2*(ABS((AG39-AG40))))/(AG40+AG39))*100),Refs!$C$15)</f>
        <v>N/A</v>
      </c>
      <c r="AH41" s="59">
        <f>IFERROR((((2*(ABS((AH39-AH40))))/(AH40+AH39))*100),Refs!$C$15)</f>
        <v>13.333333333333334</v>
      </c>
      <c r="AI41" s="59">
        <f>IFERROR((((2*(ABS((AI39-AI40))))/(AI40+AI39))*100),Refs!$C$15)</f>
        <v>1.9417475728155442</v>
      </c>
      <c r="AJ41" s="59" t="str">
        <f>IFERROR((((2*(ABS((AJ39-AJ40))))/(AJ40+AJ39))*100),Refs!$C$15)</f>
        <v>N/A</v>
      </c>
      <c r="AK41" s="153">
        <f>IFERROR((((2*(ABS((AK39-AK40))))/(AK40+AK39))*100),Refs!$C$15)</f>
        <v>0.79051383399209219</v>
      </c>
      <c r="AL41" s="60" t="str">
        <f>IFERROR((((2*(ABS((AL39-AL40))))/(AL40+AL39))*100),Refs!$C$15)</f>
        <v>N/A</v>
      </c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49"/>
      <c r="BL41" s="149"/>
      <c r="BM41" s="149"/>
      <c r="BN41" s="149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</row>
    <row r="42" spans="1:126" s="8" customFormat="1">
      <c r="A42" s="176" t="s">
        <v>114</v>
      </c>
      <c r="B42" s="177"/>
      <c r="C42" s="185"/>
      <c r="D42" s="61"/>
      <c r="E42" s="62"/>
      <c r="F42" s="62"/>
      <c r="G42" s="63"/>
      <c r="H42" s="63"/>
      <c r="I42" s="62"/>
      <c r="J42" s="63"/>
      <c r="K42" s="62"/>
      <c r="L42" s="63"/>
      <c r="M42" s="63"/>
      <c r="N42" s="63"/>
      <c r="O42" s="62"/>
      <c r="P42" s="26"/>
      <c r="Q42" s="63"/>
      <c r="R42" s="62"/>
      <c r="S42" s="63"/>
      <c r="T42" s="63"/>
      <c r="U42" s="62"/>
      <c r="V42" s="62"/>
      <c r="W42" s="62"/>
      <c r="X42" s="63"/>
      <c r="Y42" s="63"/>
      <c r="Z42" s="62"/>
      <c r="AA42" s="63"/>
      <c r="AB42" s="62"/>
      <c r="AC42" s="63"/>
      <c r="AD42" s="62"/>
      <c r="AE42" s="64"/>
      <c r="AF42" s="63"/>
      <c r="AG42" s="65"/>
      <c r="AH42" s="63"/>
      <c r="AI42" s="63"/>
      <c r="AJ42" s="63"/>
      <c r="AK42" s="154"/>
      <c r="AL42" s="66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8"/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  <c r="CV42" s="148"/>
      <c r="CW42" s="148"/>
      <c r="CX42" s="148"/>
      <c r="CY42" s="148"/>
      <c r="CZ42" s="148"/>
      <c r="DA42" s="148"/>
      <c r="DB42" s="148"/>
      <c r="DC42" s="148"/>
      <c r="DD42" s="148"/>
      <c r="DE42" s="148"/>
      <c r="DF42" s="148"/>
      <c r="DG42" s="148"/>
      <c r="DH42" s="148"/>
      <c r="DI42" s="148"/>
      <c r="DJ42" s="148"/>
      <c r="DK42" s="148"/>
      <c r="DL42" s="148"/>
      <c r="DM42" s="148"/>
      <c r="DN42" s="148"/>
      <c r="DO42" s="148"/>
      <c r="DP42" s="148"/>
      <c r="DQ42" s="148"/>
      <c r="DR42" s="148"/>
      <c r="DS42" s="148"/>
      <c r="DT42" s="148"/>
      <c r="DU42" s="148"/>
      <c r="DV42" s="148"/>
    </row>
    <row r="43" spans="1:126" s="8" customFormat="1">
      <c r="A43" s="176" t="s">
        <v>115</v>
      </c>
      <c r="B43" s="177"/>
      <c r="C43" s="185"/>
      <c r="D43" s="61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4"/>
      <c r="AF43" s="63"/>
      <c r="AG43" s="65"/>
      <c r="AH43" s="63"/>
      <c r="AI43" s="63"/>
      <c r="AJ43" s="63"/>
      <c r="AK43" s="154"/>
      <c r="AL43" s="66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8"/>
      <c r="BQ43" s="148"/>
      <c r="BR43" s="148"/>
      <c r="BS43" s="148"/>
      <c r="BT43" s="148"/>
      <c r="BU43" s="148"/>
      <c r="BV43" s="148"/>
      <c r="BW43" s="148"/>
      <c r="BX43" s="148"/>
      <c r="BY43" s="148"/>
      <c r="BZ43" s="148"/>
      <c r="CA43" s="148"/>
      <c r="CB43" s="148"/>
      <c r="CC43" s="148"/>
      <c r="CD43" s="148"/>
      <c r="CE43" s="148"/>
      <c r="CF43" s="148"/>
      <c r="CG43" s="148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48"/>
      <c r="CU43" s="148"/>
      <c r="CV43" s="148"/>
      <c r="CW43" s="148"/>
      <c r="CX43" s="148"/>
      <c r="CY43" s="148"/>
      <c r="CZ43" s="148"/>
      <c r="DA43" s="148"/>
      <c r="DB43" s="148"/>
      <c r="DC43" s="148"/>
      <c r="DD43" s="148"/>
      <c r="DE43" s="148"/>
      <c r="DF43" s="148"/>
      <c r="DG43" s="148"/>
      <c r="DH43" s="148"/>
      <c r="DI43" s="148"/>
      <c r="DJ43" s="148"/>
      <c r="DK43" s="148"/>
      <c r="DL43" s="148"/>
      <c r="DM43" s="148"/>
      <c r="DN43" s="148"/>
      <c r="DO43" s="148"/>
      <c r="DP43" s="148"/>
      <c r="DQ43" s="148"/>
      <c r="DR43" s="148"/>
      <c r="DS43" s="148"/>
      <c r="DT43" s="148"/>
      <c r="DU43" s="148"/>
      <c r="DV43" s="148"/>
    </row>
    <row r="44" spans="1:126" s="9" customFormat="1" ht="15.75" thickBot="1">
      <c r="A44" s="179" t="s">
        <v>116</v>
      </c>
      <c r="B44" s="180"/>
      <c r="C44" s="186"/>
      <c r="D44" s="67"/>
      <c r="E44" s="68"/>
      <c r="F44" s="68"/>
      <c r="G44" s="69"/>
      <c r="H44" s="69"/>
      <c r="I44" s="68"/>
      <c r="J44" s="69"/>
      <c r="K44" s="68"/>
      <c r="L44" s="69"/>
      <c r="M44" s="69"/>
      <c r="N44" s="69"/>
      <c r="O44" s="68"/>
      <c r="P44" s="36"/>
      <c r="Q44" s="69"/>
      <c r="R44" s="68"/>
      <c r="S44" s="69"/>
      <c r="T44" s="69"/>
      <c r="U44" s="68"/>
      <c r="V44" s="68"/>
      <c r="W44" s="68"/>
      <c r="X44" s="69"/>
      <c r="Y44" s="69"/>
      <c r="Z44" s="68"/>
      <c r="AA44" s="69"/>
      <c r="AB44" s="68"/>
      <c r="AC44" s="69"/>
      <c r="AD44" s="68"/>
      <c r="AE44" s="70"/>
      <c r="AF44" s="69"/>
      <c r="AG44" s="71"/>
      <c r="AH44" s="69"/>
      <c r="AI44" s="69"/>
      <c r="AJ44" s="69"/>
      <c r="AK44" s="155"/>
      <c r="AL44" s="72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  <c r="BI44" s="148"/>
      <c r="BJ44" s="148"/>
      <c r="BK44" s="148"/>
      <c r="BL44" s="148"/>
      <c r="BM44" s="148"/>
      <c r="BN44" s="148"/>
      <c r="BO44" s="148"/>
      <c r="BP44" s="148"/>
      <c r="BQ44" s="148"/>
      <c r="BR44" s="148"/>
      <c r="BS44" s="148"/>
      <c r="BT44" s="148"/>
      <c r="BU44" s="148"/>
      <c r="BV44" s="148"/>
      <c r="BW44" s="148"/>
      <c r="BX44" s="148"/>
      <c r="BY44" s="148"/>
      <c r="BZ44" s="148"/>
      <c r="CA44" s="148"/>
      <c r="CB44" s="148"/>
      <c r="CC44" s="148"/>
      <c r="CD44" s="148"/>
      <c r="CE44" s="148"/>
      <c r="CF44" s="148"/>
      <c r="CG44" s="148"/>
      <c r="CH44" s="148"/>
      <c r="CI44" s="148"/>
      <c r="CJ44" s="148"/>
      <c r="CK44" s="148"/>
      <c r="CL44" s="148"/>
      <c r="CM44" s="148"/>
      <c r="CN44" s="148"/>
      <c r="CO44" s="148"/>
      <c r="CP44" s="148"/>
      <c r="CQ44" s="148"/>
      <c r="CR44" s="148"/>
      <c r="CS44" s="148"/>
      <c r="CT44" s="148"/>
      <c r="CU44" s="148"/>
      <c r="CV44" s="148"/>
      <c r="CW44" s="148"/>
      <c r="CX44" s="148"/>
      <c r="CY44" s="148"/>
      <c r="CZ44" s="148"/>
      <c r="DA44" s="148"/>
      <c r="DB44" s="148"/>
      <c r="DC44" s="148"/>
      <c r="DD44" s="148"/>
      <c r="DE44" s="148"/>
      <c r="DF44" s="148"/>
      <c r="DG44" s="148"/>
      <c r="DH44" s="148"/>
      <c r="DI44" s="148"/>
      <c r="DJ44" s="148"/>
      <c r="DK44" s="148"/>
      <c r="DL44" s="148"/>
      <c r="DM44" s="148"/>
      <c r="DN44" s="148"/>
      <c r="DO44" s="148"/>
      <c r="DP44" s="148"/>
      <c r="DQ44" s="148"/>
      <c r="DR44" s="148"/>
      <c r="DS44" s="148"/>
      <c r="DT44" s="148"/>
      <c r="DU44" s="148"/>
      <c r="DV44" s="148"/>
    </row>
    <row r="45" spans="1:126" s="6" customFormat="1">
      <c r="A45" s="39" t="s">
        <v>124</v>
      </c>
      <c r="B45" s="31">
        <v>40288</v>
      </c>
      <c r="C45" s="142" t="s">
        <v>36</v>
      </c>
      <c r="D45" s="73" t="s">
        <v>44</v>
      </c>
      <c r="E45" s="74">
        <v>5</v>
      </c>
      <c r="F45" s="74">
        <v>0.28000000000000003</v>
      </c>
      <c r="G45" s="74" t="s">
        <v>131</v>
      </c>
      <c r="H45" s="74">
        <v>36.200000000000003</v>
      </c>
      <c r="I45" s="75" t="s">
        <v>71</v>
      </c>
      <c r="J45" s="75" t="s">
        <v>44</v>
      </c>
      <c r="K45" s="75">
        <v>16.100000000000001</v>
      </c>
      <c r="L45" s="75">
        <v>7.0000000000000001E-3</v>
      </c>
      <c r="M45" s="75">
        <v>1.4E-2</v>
      </c>
      <c r="N45" s="75" t="s">
        <v>41</v>
      </c>
      <c r="O45" s="75">
        <v>0.21</v>
      </c>
      <c r="P45" s="75">
        <v>5</v>
      </c>
      <c r="Q45" s="75"/>
      <c r="R45" s="75">
        <v>0.59</v>
      </c>
      <c r="S45" s="75">
        <v>1.4E-3</v>
      </c>
      <c r="T45" s="75">
        <v>2.68</v>
      </c>
      <c r="U45" s="75">
        <v>0.61</v>
      </c>
      <c r="V45" s="76">
        <v>0.67</v>
      </c>
      <c r="W45" s="76">
        <v>2.09</v>
      </c>
      <c r="X45" s="76">
        <v>0.22</v>
      </c>
      <c r="Y45" s="76"/>
      <c r="Z45" s="76">
        <v>0.124</v>
      </c>
      <c r="AA45" s="76"/>
      <c r="AB45" s="76">
        <v>0.04</v>
      </c>
      <c r="AC45" s="76">
        <v>0.2</v>
      </c>
      <c r="AD45" s="76">
        <v>4810</v>
      </c>
      <c r="AE45" s="77" t="s">
        <v>71</v>
      </c>
      <c r="AF45" s="76">
        <v>77.5</v>
      </c>
      <c r="AG45" s="78" t="s">
        <v>40</v>
      </c>
      <c r="AH45" s="79" t="s">
        <v>45</v>
      </c>
      <c r="AI45" s="79">
        <v>1.4</v>
      </c>
      <c r="AJ45" s="79" t="s">
        <v>39</v>
      </c>
      <c r="AK45" s="156">
        <v>0.9</v>
      </c>
      <c r="AL45" s="160" t="s">
        <v>41</v>
      </c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  <c r="BI45" s="148"/>
      <c r="BJ45" s="148"/>
      <c r="BK45" s="148"/>
      <c r="BL45" s="148"/>
      <c r="BM45" s="148"/>
      <c r="BN45" s="148"/>
      <c r="BO45" s="148"/>
      <c r="BP45" s="148"/>
      <c r="BQ45" s="148"/>
      <c r="BR45" s="148"/>
      <c r="BS45" s="148"/>
      <c r="BT45" s="148"/>
      <c r="BU45" s="148"/>
      <c r="BV45" s="148"/>
      <c r="BW45" s="148"/>
      <c r="BX45" s="148"/>
      <c r="BY45" s="148"/>
      <c r="BZ45" s="148"/>
      <c r="CA45" s="148"/>
      <c r="CB45" s="148"/>
      <c r="CC45" s="148"/>
      <c r="CD45" s="148"/>
      <c r="CE45" s="148"/>
      <c r="CF45" s="148"/>
      <c r="CG45" s="148"/>
      <c r="CH45" s="148"/>
      <c r="CI45" s="148"/>
      <c r="CJ45" s="148"/>
      <c r="CK45" s="148"/>
      <c r="CL45" s="148"/>
      <c r="CM45" s="148"/>
      <c r="CN45" s="148"/>
      <c r="CO45" s="148"/>
      <c r="CP45" s="148"/>
      <c r="CQ45" s="148"/>
      <c r="CR45" s="148"/>
      <c r="CS45" s="148"/>
      <c r="CT45" s="148"/>
      <c r="CU45" s="148"/>
      <c r="CV45" s="148"/>
      <c r="CW45" s="148"/>
      <c r="CX45" s="148"/>
      <c r="CY45" s="148"/>
      <c r="CZ45" s="148"/>
      <c r="DA45" s="148"/>
      <c r="DB45" s="148"/>
      <c r="DC45" s="148"/>
      <c r="DD45" s="148"/>
      <c r="DE45" s="148"/>
      <c r="DF45" s="148"/>
      <c r="DG45" s="148"/>
      <c r="DH45" s="148"/>
      <c r="DI45" s="148"/>
      <c r="DJ45" s="148"/>
      <c r="DK45" s="148"/>
      <c r="DL45" s="148"/>
      <c r="DM45" s="148"/>
      <c r="DN45" s="148"/>
      <c r="DO45" s="148"/>
      <c r="DP45" s="148"/>
      <c r="DQ45" s="148"/>
      <c r="DR45" s="148"/>
      <c r="DS45" s="148"/>
      <c r="DT45" s="148"/>
      <c r="DU45" s="148"/>
      <c r="DV45" s="148"/>
    </row>
    <row r="46" spans="1:126" s="6" customFormat="1">
      <c r="A46" s="40" t="s">
        <v>124</v>
      </c>
      <c r="B46" s="32">
        <v>40288</v>
      </c>
      <c r="C46" s="143" t="s">
        <v>43</v>
      </c>
      <c r="D46" s="81" t="s">
        <v>44</v>
      </c>
      <c r="E46" s="82">
        <v>8.3000000000000007</v>
      </c>
      <c r="F46" s="82">
        <v>0.3</v>
      </c>
      <c r="G46" s="82" t="s">
        <v>131</v>
      </c>
      <c r="H46" s="82">
        <v>36.1</v>
      </c>
      <c r="I46" s="83" t="s">
        <v>71</v>
      </c>
      <c r="J46" s="83" t="s">
        <v>44</v>
      </c>
      <c r="K46" s="83">
        <v>15.6</v>
      </c>
      <c r="L46" s="83" t="s">
        <v>44</v>
      </c>
      <c r="M46" s="83">
        <v>2.3E-2</v>
      </c>
      <c r="N46" s="83" t="s">
        <v>41</v>
      </c>
      <c r="O46" s="83">
        <v>0.26</v>
      </c>
      <c r="P46" s="83">
        <v>12</v>
      </c>
      <c r="Q46" s="83"/>
      <c r="R46" s="83">
        <v>0.59</v>
      </c>
      <c r="S46" s="83">
        <v>1.4E-3</v>
      </c>
      <c r="T46" s="83">
        <v>2.85</v>
      </c>
      <c r="U46" s="83">
        <v>0.89</v>
      </c>
      <c r="V46" s="84">
        <v>0.71</v>
      </c>
      <c r="W46" s="84">
        <v>2.08</v>
      </c>
      <c r="X46" s="84">
        <v>0.25</v>
      </c>
      <c r="Y46" s="84"/>
      <c r="Z46" s="84">
        <v>1.01</v>
      </c>
      <c r="AA46" s="84"/>
      <c r="AB46" s="84">
        <v>0.04</v>
      </c>
      <c r="AC46" s="84">
        <v>0.2</v>
      </c>
      <c r="AD46" s="84">
        <v>4370</v>
      </c>
      <c r="AE46" s="85" t="s">
        <v>71</v>
      </c>
      <c r="AF46" s="84">
        <v>78.599999999999994</v>
      </c>
      <c r="AG46" s="86" t="s">
        <v>40</v>
      </c>
      <c r="AH46" s="87">
        <v>4.0000000000000001E-3</v>
      </c>
      <c r="AI46" s="87">
        <v>1.47</v>
      </c>
      <c r="AJ46" s="87" t="s">
        <v>39</v>
      </c>
      <c r="AK46" s="157">
        <v>1.6</v>
      </c>
      <c r="AL46" s="161" t="s">
        <v>41</v>
      </c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8"/>
      <c r="BJ46" s="148"/>
      <c r="BK46" s="148"/>
      <c r="BL46" s="148"/>
      <c r="BM46" s="148"/>
      <c r="BN46" s="148"/>
      <c r="BO46" s="148"/>
      <c r="BP46" s="148"/>
      <c r="BQ46" s="148"/>
      <c r="BR46" s="148"/>
      <c r="BS46" s="148"/>
      <c r="BT46" s="148"/>
      <c r="BU46" s="148"/>
      <c r="BV46" s="148"/>
      <c r="BW46" s="148"/>
      <c r="BX46" s="148"/>
      <c r="BY46" s="148"/>
      <c r="BZ46" s="148"/>
      <c r="CA46" s="148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48"/>
      <c r="DB46" s="148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</row>
    <row r="47" spans="1:126" s="12" customFormat="1">
      <c r="A47" s="190" t="s">
        <v>46</v>
      </c>
      <c r="B47" s="191"/>
      <c r="C47" s="192"/>
      <c r="D47" s="58" t="str">
        <f>IFERROR((((2*(ABS((D45-D46))))/(D46+D45))*100),Refs!$C$15)</f>
        <v>N/A</v>
      </c>
      <c r="E47" s="59">
        <f>IFERROR((((2*(ABS((E45-E46))))/(E46+E45))*100),Refs!$C$15)</f>
        <v>49.624060150375946</v>
      </c>
      <c r="F47" s="59">
        <f>IFERROR((((2*(ABS((F45-F46))))/(F46+F45))*100),Refs!$C$15)</f>
        <v>6.8965517241379173</v>
      </c>
      <c r="G47" s="59" t="str">
        <f>IFERROR((((2*(ABS((G45-G46))))/(G46+G45))*100),Refs!$C$15)</f>
        <v>N/A</v>
      </c>
      <c r="H47" s="59">
        <f>IFERROR((((2*(ABS((H45-H46))))/(H46+H45))*100),Refs!$C$15)</f>
        <v>0.27662517289073696</v>
      </c>
      <c r="I47" s="59" t="str">
        <f>IFERROR((((2*(ABS((I45-I46))))/(I46+I45))*100),Refs!$C$15)</f>
        <v>N/A</v>
      </c>
      <c r="J47" s="59" t="str">
        <f>IFERROR((((2*(ABS((J45-J46))))/(J46+J45))*100),Refs!$C$15)</f>
        <v>N/A</v>
      </c>
      <c r="K47" s="59">
        <f>IFERROR((((2*(ABS((K45-K46))))/(K46+K45))*100),Refs!$C$15)</f>
        <v>3.1545741324921246</v>
      </c>
      <c r="L47" s="59" t="str">
        <f>IFERROR((((2*(ABS((L45-L46))))/(L46+L45))*100),Refs!$C$15)</f>
        <v>N/A</v>
      </c>
      <c r="M47" s="59">
        <f>IFERROR((((2*(ABS((M45-M46))))/(M46+M45))*100),Refs!$C$15)</f>
        <v>48.648648648648646</v>
      </c>
      <c r="N47" s="59" t="str">
        <f>IFERROR((((2*(ABS((N45-N46))))/(N46+N45))*100),Refs!$C$15)</f>
        <v>N/A</v>
      </c>
      <c r="O47" s="59">
        <f>IFERROR((((2*(ABS((O45-O46))))/(O46+O45))*100),Refs!$C$15)</f>
        <v>21.276595744680861</v>
      </c>
      <c r="P47" s="59">
        <f>IFERROR((((2*(ABS((P45-P46))))/(P46+P45))*100),Refs!$C$15)</f>
        <v>82.35294117647058</v>
      </c>
      <c r="Q47" s="59" t="str">
        <f>IFERROR((((2*(ABS((Q45-Q46))))/(Q46+Q45))*100),Refs!$C$15)</f>
        <v>N/A</v>
      </c>
      <c r="R47" s="59">
        <f>IFERROR((((2*(ABS((R45-R46))))/(R46+R45))*100),Refs!$C$15)</f>
        <v>0</v>
      </c>
      <c r="S47" s="59">
        <f>IFERROR((((2*(ABS((S45-S46))))/(S46+S45))*100),Refs!$C$15)</f>
        <v>0</v>
      </c>
      <c r="T47" s="59">
        <f>IFERROR((((2*(ABS((T45-T46))))/(T46+T45))*100),Refs!$C$15)</f>
        <v>6.148282097649183</v>
      </c>
      <c r="U47" s="59">
        <f>IFERROR((((2*(ABS((U45-U46))))/(U46+U45))*100),Refs!$C$15)</f>
        <v>37.333333333333336</v>
      </c>
      <c r="V47" s="59">
        <f>IFERROR((((2*(ABS((V45-V46))))/(V46+V45))*100),Refs!$C$15)</f>
        <v>5.7971014492753516</v>
      </c>
      <c r="W47" s="59">
        <f>IFERROR((((2*(ABS((W45-W46))))/(W46+W45))*100),Refs!$C$15)</f>
        <v>0.47961630695442625</v>
      </c>
      <c r="X47" s="59">
        <f>IFERROR((((2*(ABS((X45-X46))))/(X46+X45))*100),Refs!$C$15)</f>
        <v>12.76595744680851</v>
      </c>
      <c r="Y47" s="59" t="str">
        <f>IFERROR((((2*(ABS((Y45-Y46))))/(Y46+Y45))*100),Refs!$C$15)</f>
        <v>N/A</v>
      </c>
      <c r="Z47" s="59">
        <f>IFERROR((((2*(ABS((Z45-Z46))))/(Z46+Z45))*100),Refs!$C$15)</f>
        <v>156.26102292768962</v>
      </c>
      <c r="AA47" s="59" t="str">
        <f>IFERROR((((2*(ABS((AA45-AA46))))/(AA46+AA45))*100),Refs!$C$15)</f>
        <v>N/A</v>
      </c>
      <c r="AB47" s="59">
        <f>IFERROR((((2*(ABS((AB45-AB46))))/(AB46+AB45))*100),Refs!$C$15)</f>
        <v>0</v>
      </c>
      <c r="AC47" s="59">
        <f>IFERROR((((2*(ABS((AC45-AC46))))/(AC46+AC45))*100),Refs!$C$15)</f>
        <v>0</v>
      </c>
      <c r="AD47" s="59">
        <f>IFERROR((((2*(ABS((AD45-AD46))))/(AD46+AD45))*100),Refs!$C$15)</f>
        <v>9.5860566448801734</v>
      </c>
      <c r="AE47" s="59" t="str">
        <f>IFERROR((((2*(ABS((AE45-AE46))))/(AE46+AE45))*100),Refs!$C$15)</f>
        <v>N/A</v>
      </c>
      <c r="AF47" s="59">
        <f>IFERROR((((2*(ABS((AF45-AF46))))/(AF46+AF45))*100),Refs!$C$15)</f>
        <v>1.4093529788596981</v>
      </c>
      <c r="AG47" s="59" t="str">
        <f>IFERROR((((2*(ABS((AG45-AG46))))/(AG46+AG45))*100),Refs!$C$15)</f>
        <v>N/A</v>
      </c>
      <c r="AH47" s="59" t="str">
        <f>IFERROR((((2*(ABS((AH45-AH46))))/(AH46+AH45))*100),Refs!$C$15)</f>
        <v>N/A</v>
      </c>
      <c r="AI47" s="59">
        <f>IFERROR((((2*(ABS((AI45-AI46))))/(AI46+AI45))*100),Refs!$C$15)</f>
        <v>4.8780487804878092</v>
      </c>
      <c r="AJ47" s="59" t="str">
        <f>IFERROR((((2*(ABS((AJ45-AJ46))))/(AJ46+AJ45))*100),Refs!$C$15)</f>
        <v>N/A</v>
      </c>
      <c r="AK47" s="153">
        <f>IFERROR((((2*(ABS((AK45-AK46))))/(AK46+AK45))*100),Refs!$C$15)</f>
        <v>56.000000000000007</v>
      </c>
      <c r="AL47" s="60" t="str">
        <f>IFERROR((((2*(ABS((AL45-AL46))))/(AL46+AL45))*100),Refs!$C$15)</f>
        <v>N/A</v>
      </c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  <c r="BI47" s="149"/>
      <c r="BJ47" s="149"/>
      <c r="BK47" s="149"/>
      <c r="BL47" s="149"/>
      <c r="BM47" s="149"/>
      <c r="BN47" s="149"/>
      <c r="BO47" s="149"/>
      <c r="BP47" s="149"/>
      <c r="BQ47" s="149"/>
      <c r="BR47" s="149"/>
      <c r="BS47" s="149"/>
      <c r="BT47" s="149"/>
      <c r="BU47" s="149"/>
      <c r="BV47" s="149"/>
      <c r="BW47" s="149"/>
      <c r="BX47" s="149"/>
      <c r="BY47" s="149"/>
      <c r="BZ47" s="149"/>
      <c r="CA47" s="149"/>
      <c r="CB47" s="149"/>
      <c r="CC47" s="149"/>
      <c r="CD47" s="149"/>
      <c r="CE47" s="149"/>
      <c r="CF47" s="149"/>
      <c r="CG47" s="149"/>
      <c r="CH47" s="149"/>
      <c r="CI47" s="149"/>
      <c r="CJ47" s="149"/>
      <c r="CK47" s="149"/>
      <c r="CL47" s="149"/>
      <c r="CM47" s="149"/>
      <c r="CN47" s="149"/>
      <c r="CO47" s="149"/>
      <c r="CP47" s="149"/>
      <c r="CQ47" s="149"/>
      <c r="CR47" s="149"/>
      <c r="CS47" s="149"/>
      <c r="CT47" s="149"/>
      <c r="CU47" s="149"/>
      <c r="CV47" s="149"/>
      <c r="CW47" s="149"/>
      <c r="CX47" s="149"/>
      <c r="CY47" s="149"/>
      <c r="CZ47" s="149"/>
      <c r="DA47" s="149"/>
      <c r="DB47" s="149"/>
      <c r="DC47" s="149"/>
      <c r="DD47" s="149"/>
      <c r="DE47" s="149"/>
      <c r="DF47" s="149"/>
      <c r="DG47" s="149"/>
      <c r="DH47" s="149"/>
      <c r="DI47" s="149"/>
      <c r="DJ47" s="149"/>
      <c r="DK47" s="149"/>
      <c r="DL47" s="149"/>
      <c r="DM47" s="149"/>
      <c r="DN47" s="149"/>
      <c r="DO47" s="149"/>
      <c r="DP47" s="149"/>
      <c r="DQ47" s="149"/>
      <c r="DR47" s="149"/>
      <c r="DS47" s="149"/>
      <c r="DT47" s="149"/>
      <c r="DU47" s="149"/>
      <c r="DV47" s="149"/>
    </row>
    <row r="48" spans="1:126" s="8" customFormat="1" ht="89.25">
      <c r="A48" s="176" t="s">
        <v>114</v>
      </c>
      <c r="B48" s="177"/>
      <c r="C48" s="185"/>
      <c r="D48" s="61"/>
      <c r="E48" s="62"/>
      <c r="F48" s="62"/>
      <c r="G48" s="63"/>
      <c r="H48" s="63"/>
      <c r="I48" s="62"/>
      <c r="J48" s="63"/>
      <c r="K48" s="62"/>
      <c r="L48" s="63"/>
      <c r="M48" s="63"/>
      <c r="N48" s="63"/>
      <c r="O48" s="62"/>
      <c r="P48" s="89" t="s">
        <v>245</v>
      </c>
      <c r="Q48" s="63"/>
      <c r="R48" s="62"/>
      <c r="S48" s="63"/>
      <c r="T48" s="63"/>
      <c r="U48" s="62"/>
      <c r="V48" s="62"/>
      <c r="W48" s="62"/>
      <c r="X48" s="63"/>
      <c r="Y48" s="63"/>
      <c r="Z48" s="89" t="s">
        <v>244</v>
      </c>
      <c r="AA48" s="63"/>
      <c r="AB48" s="62"/>
      <c r="AC48" s="63"/>
      <c r="AD48" s="62"/>
      <c r="AE48" s="64"/>
      <c r="AF48" s="63"/>
      <c r="AG48" s="65"/>
      <c r="AH48" s="63"/>
      <c r="AI48" s="63"/>
      <c r="AJ48" s="63"/>
      <c r="AK48" s="145" t="s">
        <v>244</v>
      </c>
      <c r="AL48" s="66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8"/>
      <c r="CB48" s="148"/>
      <c r="CC48" s="148"/>
      <c r="CD48" s="148"/>
      <c r="CE48" s="148"/>
      <c r="CF48" s="148"/>
      <c r="CG48" s="148"/>
      <c r="CH48" s="148"/>
      <c r="CI48" s="148"/>
      <c r="CJ48" s="148"/>
      <c r="CK48" s="148"/>
      <c r="CL48" s="148"/>
      <c r="CM48" s="148"/>
      <c r="CN48" s="148"/>
      <c r="CO48" s="148"/>
      <c r="CP48" s="148"/>
      <c r="CQ48" s="148"/>
      <c r="CR48" s="148"/>
      <c r="CS48" s="148"/>
      <c r="CT48" s="148"/>
      <c r="CU48" s="148"/>
      <c r="CV48" s="148"/>
      <c r="CW48" s="148"/>
      <c r="CX48" s="148"/>
      <c r="CY48" s="148"/>
      <c r="CZ48" s="148"/>
      <c r="DA48" s="148"/>
      <c r="DB48" s="148"/>
      <c r="DC48" s="148"/>
      <c r="DD48" s="148"/>
      <c r="DE48" s="148"/>
      <c r="DF48" s="148"/>
      <c r="DG48" s="148"/>
      <c r="DH48" s="148"/>
      <c r="DI48" s="148"/>
      <c r="DJ48" s="148"/>
      <c r="DK48" s="148"/>
      <c r="DL48" s="148"/>
      <c r="DM48" s="148"/>
      <c r="DN48" s="148"/>
      <c r="DO48" s="148"/>
      <c r="DP48" s="148"/>
      <c r="DQ48" s="148"/>
      <c r="DR48" s="148"/>
      <c r="DS48" s="148"/>
      <c r="DT48" s="148"/>
      <c r="DU48" s="148"/>
      <c r="DV48" s="148"/>
    </row>
    <row r="49" spans="1:126" s="8" customFormat="1">
      <c r="A49" s="176" t="s">
        <v>115</v>
      </c>
      <c r="B49" s="177"/>
      <c r="C49" s="185"/>
      <c r="D49" s="93" t="s">
        <v>146</v>
      </c>
      <c r="E49" s="90" t="s">
        <v>146</v>
      </c>
      <c r="F49" s="90" t="s">
        <v>146</v>
      </c>
      <c r="G49" s="90" t="s">
        <v>146</v>
      </c>
      <c r="H49" s="90" t="s">
        <v>146</v>
      </c>
      <c r="I49" s="90" t="s">
        <v>146</v>
      </c>
      <c r="J49" s="90" t="s">
        <v>146</v>
      </c>
      <c r="K49" s="90" t="s">
        <v>146</v>
      </c>
      <c r="L49" s="90" t="s">
        <v>146</v>
      </c>
      <c r="M49" s="90" t="s">
        <v>146</v>
      </c>
      <c r="N49" s="90" t="s">
        <v>146</v>
      </c>
      <c r="O49" s="90" t="s">
        <v>146</v>
      </c>
      <c r="P49" s="90" t="s">
        <v>146</v>
      </c>
      <c r="Q49" s="90"/>
      <c r="R49" s="90" t="s">
        <v>146</v>
      </c>
      <c r="S49" s="90" t="s">
        <v>146</v>
      </c>
      <c r="T49" s="90" t="s">
        <v>146</v>
      </c>
      <c r="U49" s="90" t="s">
        <v>146</v>
      </c>
      <c r="V49" s="90" t="s">
        <v>146</v>
      </c>
      <c r="W49" s="90" t="s">
        <v>146</v>
      </c>
      <c r="X49" s="90" t="s">
        <v>146</v>
      </c>
      <c r="Y49" s="90"/>
      <c r="Z49" s="90" t="s">
        <v>146</v>
      </c>
      <c r="AA49" s="90" t="s">
        <v>146</v>
      </c>
      <c r="AB49" s="90" t="s">
        <v>146</v>
      </c>
      <c r="AC49" s="90" t="s">
        <v>146</v>
      </c>
      <c r="AD49" s="90" t="s">
        <v>146</v>
      </c>
      <c r="AE49" s="90" t="s">
        <v>146</v>
      </c>
      <c r="AF49" s="90" t="s">
        <v>146</v>
      </c>
      <c r="AG49" s="90" t="s">
        <v>146</v>
      </c>
      <c r="AH49" s="90" t="s">
        <v>146</v>
      </c>
      <c r="AI49" s="90" t="s">
        <v>146</v>
      </c>
      <c r="AJ49" s="90" t="s">
        <v>146</v>
      </c>
      <c r="AK49" s="158" t="s">
        <v>146</v>
      </c>
      <c r="AL49" s="101" t="s">
        <v>146</v>
      </c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8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  <c r="CV49" s="148"/>
      <c r="CW49" s="148"/>
      <c r="CX49" s="148"/>
      <c r="CY49" s="148"/>
      <c r="CZ49" s="148"/>
      <c r="DA49" s="148"/>
      <c r="DB49" s="148"/>
      <c r="DC49" s="148"/>
      <c r="DD49" s="148"/>
      <c r="DE49" s="148"/>
      <c r="DF49" s="148"/>
      <c r="DG49" s="148"/>
      <c r="DH49" s="148"/>
      <c r="DI49" s="148"/>
      <c r="DJ49" s="148"/>
      <c r="DK49" s="148"/>
      <c r="DL49" s="148"/>
      <c r="DM49" s="148"/>
      <c r="DN49" s="148"/>
      <c r="DO49" s="148"/>
      <c r="DP49" s="148"/>
      <c r="DQ49" s="148"/>
      <c r="DR49" s="148"/>
      <c r="DS49" s="148"/>
      <c r="DT49" s="148"/>
      <c r="DU49" s="148"/>
      <c r="DV49" s="148"/>
    </row>
    <row r="50" spans="1:126" s="9" customFormat="1" ht="26.25" thickBot="1">
      <c r="A50" s="179" t="s">
        <v>116</v>
      </c>
      <c r="B50" s="180"/>
      <c r="C50" s="186"/>
      <c r="D50" s="94" t="s">
        <v>237</v>
      </c>
      <c r="E50" s="91" t="s">
        <v>237</v>
      </c>
      <c r="F50" s="91" t="s">
        <v>237</v>
      </c>
      <c r="G50" s="91" t="s">
        <v>237</v>
      </c>
      <c r="H50" s="91" t="s">
        <v>237</v>
      </c>
      <c r="I50" s="91" t="s">
        <v>237</v>
      </c>
      <c r="J50" s="91" t="s">
        <v>237</v>
      </c>
      <c r="K50" s="91" t="s">
        <v>237</v>
      </c>
      <c r="L50" s="91" t="s">
        <v>237</v>
      </c>
      <c r="M50" s="91" t="s">
        <v>237</v>
      </c>
      <c r="N50" s="91" t="s">
        <v>237</v>
      </c>
      <c r="O50" s="91" t="s">
        <v>237</v>
      </c>
      <c r="P50" s="91" t="s">
        <v>237</v>
      </c>
      <c r="Q50" s="91"/>
      <c r="R50" s="91" t="s">
        <v>237</v>
      </c>
      <c r="S50" s="91" t="s">
        <v>237</v>
      </c>
      <c r="T50" s="91" t="s">
        <v>237</v>
      </c>
      <c r="U50" s="91" t="s">
        <v>237</v>
      </c>
      <c r="V50" s="91" t="s">
        <v>237</v>
      </c>
      <c r="W50" s="91" t="s">
        <v>237</v>
      </c>
      <c r="X50" s="91" t="s">
        <v>237</v>
      </c>
      <c r="Y50" s="91"/>
      <c r="Z50" s="91" t="s">
        <v>237</v>
      </c>
      <c r="AA50" s="91" t="s">
        <v>237</v>
      </c>
      <c r="AB50" s="91" t="s">
        <v>237</v>
      </c>
      <c r="AC50" s="91" t="s">
        <v>237</v>
      </c>
      <c r="AD50" s="91" t="s">
        <v>237</v>
      </c>
      <c r="AE50" s="91" t="s">
        <v>237</v>
      </c>
      <c r="AF50" s="91" t="s">
        <v>237</v>
      </c>
      <c r="AG50" s="91" t="s">
        <v>237</v>
      </c>
      <c r="AH50" s="91" t="s">
        <v>237</v>
      </c>
      <c r="AI50" s="91" t="s">
        <v>237</v>
      </c>
      <c r="AJ50" s="91" t="s">
        <v>237</v>
      </c>
      <c r="AK50" s="147" t="s">
        <v>237</v>
      </c>
      <c r="AL50" s="99" t="s">
        <v>237</v>
      </c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  <c r="CV50" s="148"/>
      <c r="CW50" s="148"/>
      <c r="CX50" s="148"/>
      <c r="CY50" s="148"/>
      <c r="CZ50" s="148"/>
      <c r="DA50" s="148"/>
      <c r="DB50" s="148"/>
      <c r="DC50" s="148"/>
      <c r="DD50" s="148"/>
      <c r="DE50" s="148"/>
      <c r="DF50" s="148"/>
      <c r="DG50" s="148"/>
      <c r="DH50" s="148"/>
      <c r="DI50" s="148"/>
      <c r="DJ50" s="148"/>
      <c r="DK50" s="148"/>
      <c r="DL50" s="148"/>
      <c r="DM50" s="148"/>
      <c r="DN50" s="148"/>
      <c r="DO50" s="148"/>
      <c r="DP50" s="148"/>
      <c r="DQ50" s="148"/>
      <c r="DR50" s="148"/>
      <c r="DS50" s="148"/>
      <c r="DT50" s="148"/>
      <c r="DU50" s="148"/>
      <c r="DV50" s="148"/>
    </row>
    <row r="51" spans="1:126" s="6" customFormat="1">
      <c r="A51" s="39" t="s">
        <v>126</v>
      </c>
      <c r="B51" s="31">
        <v>40288</v>
      </c>
      <c r="C51" s="142" t="s">
        <v>36</v>
      </c>
      <c r="D51" s="73" t="s">
        <v>44</v>
      </c>
      <c r="E51" s="74">
        <v>5.7</v>
      </c>
      <c r="F51" s="74">
        <v>0.24</v>
      </c>
      <c r="G51" s="74" t="s">
        <v>131</v>
      </c>
      <c r="H51" s="74">
        <v>37.4</v>
      </c>
      <c r="I51" s="75" t="s">
        <v>71</v>
      </c>
      <c r="J51" s="75" t="s">
        <v>44</v>
      </c>
      <c r="K51" s="75">
        <v>14.6</v>
      </c>
      <c r="L51" s="75">
        <v>7.0000000000000001E-3</v>
      </c>
      <c r="M51" s="75">
        <v>1.9E-2</v>
      </c>
      <c r="N51" s="75" t="s">
        <v>41</v>
      </c>
      <c r="O51" s="75">
        <v>0.25</v>
      </c>
      <c r="P51" s="75">
        <v>7</v>
      </c>
      <c r="Q51" s="75"/>
      <c r="R51" s="75">
        <v>0.56000000000000005</v>
      </c>
      <c r="S51" s="75">
        <v>1.6000000000000001E-3</v>
      </c>
      <c r="T51" s="75">
        <v>2.4300000000000002</v>
      </c>
      <c r="U51" s="75">
        <v>0.64</v>
      </c>
      <c r="V51" s="76">
        <v>0.6</v>
      </c>
      <c r="W51" s="76">
        <v>1.76</v>
      </c>
      <c r="X51" s="76">
        <v>0.18</v>
      </c>
      <c r="Y51" s="76"/>
      <c r="Z51" s="76">
        <v>0.373</v>
      </c>
      <c r="AA51" s="76" t="s">
        <v>135</v>
      </c>
      <c r="AB51" s="76">
        <v>0.03</v>
      </c>
      <c r="AC51" s="76">
        <v>0.18</v>
      </c>
      <c r="AD51" s="76">
        <v>4040</v>
      </c>
      <c r="AE51" s="77" t="s">
        <v>71</v>
      </c>
      <c r="AF51" s="76">
        <v>79.3</v>
      </c>
      <c r="AG51" s="78" t="s">
        <v>40</v>
      </c>
      <c r="AH51" s="79" t="s">
        <v>45</v>
      </c>
      <c r="AI51" s="79">
        <v>1.41</v>
      </c>
      <c r="AJ51" s="79" t="s">
        <v>39</v>
      </c>
      <c r="AK51" s="156">
        <v>0.8</v>
      </c>
      <c r="AL51" s="160" t="s">
        <v>41</v>
      </c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8"/>
      <c r="BQ51" s="148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D51" s="148"/>
      <c r="CE51" s="148"/>
      <c r="CF51" s="148"/>
      <c r="CG51" s="148"/>
      <c r="CH51" s="148"/>
      <c r="CI51" s="148"/>
      <c r="CJ51" s="148"/>
      <c r="CK51" s="148"/>
      <c r="CL51" s="148"/>
      <c r="CM51" s="148"/>
      <c r="CN51" s="148"/>
      <c r="CO51" s="148"/>
      <c r="CP51" s="148"/>
      <c r="CQ51" s="148"/>
      <c r="CR51" s="148"/>
      <c r="CS51" s="148"/>
      <c r="CT51" s="148"/>
      <c r="CU51" s="148"/>
      <c r="CV51" s="148"/>
      <c r="CW51" s="148"/>
      <c r="CX51" s="148"/>
      <c r="CY51" s="148"/>
      <c r="CZ51" s="148"/>
      <c r="DA51" s="148"/>
      <c r="DB51" s="148"/>
      <c r="DC51" s="148"/>
      <c r="DD51" s="148"/>
      <c r="DE51" s="148"/>
      <c r="DF51" s="148"/>
      <c r="DG51" s="148"/>
      <c r="DH51" s="148"/>
      <c r="DI51" s="148"/>
      <c r="DJ51" s="148"/>
      <c r="DK51" s="148"/>
      <c r="DL51" s="148"/>
      <c r="DM51" s="148"/>
      <c r="DN51" s="148"/>
      <c r="DO51" s="148"/>
      <c r="DP51" s="148"/>
      <c r="DQ51" s="148"/>
      <c r="DR51" s="148"/>
      <c r="DS51" s="148"/>
      <c r="DT51" s="148"/>
      <c r="DU51" s="148"/>
      <c r="DV51" s="148"/>
    </row>
    <row r="52" spans="1:126" s="6" customFormat="1">
      <c r="A52" s="40" t="s">
        <v>126</v>
      </c>
      <c r="B52" s="32">
        <v>40288</v>
      </c>
      <c r="C52" s="143" t="s">
        <v>43</v>
      </c>
      <c r="D52" s="81" t="s">
        <v>44</v>
      </c>
      <c r="E52" s="82">
        <v>15.1</v>
      </c>
      <c r="F52" s="82">
        <v>0.32</v>
      </c>
      <c r="G52" s="82" t="s">
        <v>131</v>
      </c>
      <c r="H52" s="82">
        <v>37.799999999999997</v>
      </c>
      <c r="I52" s="83" t="s">
        <v>71</v>
      </c>
      <c r="J52" s="83" t="s">
        <v>44</v>
      </c>
      <c r="K52" s="83">
        <v>14.6</v>
      </c>
      <c r="L52" s="83" t="s">
        <v>44</v>
      </c>
      <c r="M52" s="83">
        <v>2.3E-2</v>
      </c>
      <c r="N52" s="83" t="s">
        <v>41</v>
      </c>
      <c r="O52" s="83">
        <v>0.33</v>
      </c>
      <c r="P52" s="83">
        <v>25</v>
      </c>
      <c r="Q52" s="83"/>
      <c r="R52" s="83">
        <v>0.56999999999999995</v>
      </c>
      <c r="S52" s="83">
        <v>1.6000000000000001E-3</v>
      </c>
      <c r="T52" s="83">
        <v>2.46</v>
      </c>
      <c r="U52" s="83">
        <v>0.96</v>
      </c>
      <c r="V52" s="84">
        <v>0.65</v>
      </c>
      <c r="W52" s="84">
        <v>1.78</v>
      </c>
      <c r="X52" s="84">
        <v>0.23</v>
      </c>
      <c r="Y52" s="84"/>
      <c r="Z52" s="84">
        <v>2.09</v>
      </c>
      <c r="AA52" s="84" t="s">
        <v>135</v>
      </c>
      <c r="AB52" s="84">
        <v>0.04</v>
      </c>
      <c r="AC52" s="84">
        <v>0.19</v>
      </c>
      <c r="AD52" s="84">
        <v>4030</v>
      </c>
      <c r="AE52" s="85" t="s">
        <v>71</v>
      </c>
      <c r="AF52" s="84">
        <v>80.400000000000006</v>
      </c>
      <c r="AG52" s="86" t="s">
        <v>40</v>
      </c>
      <c r="AH52" s="87">
        <v>3.0000000000000001E-3</v>
      </c>
      <c r="AI52" s="87">
        <v>1.45</v>
      </c>
      <c r="AJ52" s="87" t="s">
        <v>39</v>
      </c>
      <c r="AK52" s="157">
        <v>2.8</v>
      </c>
      <c r="AL52" s="161" t="s">
        <v>41</v>
      </c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8"/>
      <c r="BW52" s="148"/>
      <c r="BX52" s="148"/>
      <c r="BY52" s="148"/>
      <c r="BZ52" s="148"/>
      <c r="CA52" s="148"/>
      <c r="CB52" s="148"/>
      <c r="CC52" s="148"/>
      <c r="CD52" s="148"/>
      <c r="CE52" s="148"/>
      <c r="CF52" s="148"/>
      <c r="CG52" s="148"/>
      <c r="CH52" s="148"/>
      <c r="CI52" s="148"/>
      <c r="CJ52" s="148"/>
      <c r="CK52" s="148"/>
      <c r="CL52" s="148"/>
      <c r="CM52" s="148"/>
      <c r="CN52" s="148"/>
      <c r="CO52" s="148"/>
      <c r="CP52" s="148"/>
      <c r="CQ52" s="148"/>
      <c r="CR52" s="148"/>
      <c r="CS52" s="148"/>
      <c r="CT52" s="148"/>
      <c r="CU52" s="148"/>
      <c r="CV52" s="148"/>
      <c r="CW52" s="148"/>
      <c r="CX52" s="148"/>
      <c r="CY52" s="148"/>
      <c r="CZ52" s="148"/>
      <c r="DA52" s="148"/>
      <c r="DB52" s="148"/>
      <c r="DC52" s="148"/>
      <c r="DD52" s="148"/>
      <c r="DE52" s="148"/>
      <c r="DF52" s="148"/>
      <c r="DG52" s="148"/>
      <c r="DH52" s="148"/>
      <c r="DI52" s="148"/>
      <c r="DJ52" s="148"/>
      <c r="DK52" s="148"/>
      <c r="DL52" s="148"/>
      <c r="DM52" s="148"/>
      <c r="DN52" s="148"/>
      <c r="DO52" s="148"/>
      <c r="DP52" s="148"/>
      <c r="DQ52" s="148"/>
      <c r="DR52" s="148"/>
      <c r="DS52" s="148"/>
      <c r="DT52" s="148"/>
      <c r="DU52" s="148"/>
      <c r="DV52" s="148"/>
    </row>
    <row r="53" spans="1:126" s="12" customFormat="1">
      <c r="A53" s="190" t="s">
        <v>46</v>
      </c>
      <c r="B53" s="191"/>
      <c r="C53" s="192"/>
      <c r="D53" s="58" t="str">
        <f>IFERROR((((2*(ABS((D51-D52))))/(D52+D51))*100),Refs!$C$15)</f>
        <v>N/A</v>
      </c>
      <c r="E53" s="59">
        <f>IFERROR((((2*(ABS((E51-E52))))/(E52+E51))*100),Refs!$C$15)</f>
        <v>90.384615384615358</v>
      </c>
      <c r="F53" s="59">
        <f>IFERROR((((2*(ABS((F51-F52))))/(F52+F51))*100),Refs!$C$15)</f>
        <v>28.571428571428577</v>
      </c>
      <c r="G53" s="59" t="str">
        <f>IFERROR((((2*(ABS((G51-G52))))/(G52+G51))*100),Refs!$C$15)</f>
        <v>N/A</v>
      </c>
      <c r="H53" s="59">
        <f>IFERROR((((2*(ABS((H51-H52))))/(H52+H51))*100),Refs!$C$15)</f>
        <v>1.063829787234039</v>
      </c>
      <c r="I53" s="59" t="str">
        <f>IFERROR((((2*(ABS((I51-I52))))/(I52+I51))*100),Refs!$C$15)</f>
        <v>N/A</v>
      </c>
      <c r="J53" s="59" t="str">
        <f>IFERROR((((2*(ABS((J51-J52))))/(J52+J51))*100),Refs!$C$15)</f>
        <v>N/A</v>
      </c>
      <c r="K53" s="59">
        <f>IFERROR((((2*(ABS((K51-K52))))/(K52+K51))*100),Refs!$C$15)</f>
        <v>0</v>
      </c>
      <c r="L53" s="59" t="str">
        <f>IFERROR((((2*(ABS((L51-L52))))/(L52+L51))*100),Refs!$C$15)</f>
        <v>N/A</v>
      </c>
      <c r="M53" s="59">
        <f>IFERROR((((2*(ABS((M51-M52))))/(M52+M51))*100),Refs!$C$15)</f>
        <v>19.047619047619051</v>
      </c>
      <c r="N53" s="59" t="str">
        <f>IFERROR((((2*(ABS((N51-N52))))/(N52+N51))*100),Refs!$C$15)</f>
        <v>N/A</v>
      </c>
      <c r="O53" s="59">
        <f>IFERROR((((2*(ABS((O51-O52))))/(O52+O51))*100),Refs!$C$15)</f>
        <v>27.586206896551722</v>
      </c>
      <c r="P53" s="59">
        <f>IFERROR((((2*(ABS((P51-P52))))/(P52+P51))*100),Refs!$C$15)</f>
        <v>112.5</v>
      </c>
      <c r="Q53" s="59" t="str">
        <f>IFERROR((((2*(ABS((Q51-Q52))))/(Q52+Q51))*100),Refs!$C$15)</f>
        <v>N/A</v>
      </c>
      <c r="R53" s="59">
        <f>IFERROR((((2*(ABS((R51-R52))))/(R52+R51))*100),Refs!$C$15)</f>
        <v>1.7699115044247606</v>
      </c>
      <c r="S53" s="59">
        <f>IFERROR((((2*(ABS((S51-S52))))/(S52+S51))*100),Refs!$C$15)</f>
        <v>0</v>
      </c>
      <c r="T53" s="59">
        <f>IFERROR((((2*(ABS((T51-T52))))/(T52+T51))*100),Refs!$C$15)</f>
        <v>1.2269938650306667</v>
      </c>
      <c r="U53" s="59">
        <f>IFERROR((((2*(ABS((U51-U52))))/(U52+U51))*100),Refs!$C$15)</f>
        <v>39.999999999999993</v>
      </c>
      <c r="V53" s="59">
        <f>IFERROR((((2*(ABS((V51-V52))))/(V52+V51))*100),Refs!$C$15)</f>
        <v>8.0000000000000071</v>
      </c>
      <c r="W53" s="59">
        <f>IFERROR((((2*(ABS((W51-W52))))/(W52+W51))*100),Refs!$C$15)</f>
        <v>1.1299435028248599</v>
      </c>
      <c r="X53" s="59">
        <f>IFERROR((((2*(ABS((X51-X52))))/(X52+X51))*100),Refs!$C$15)</f>
        <v>24.390243902439028</v>
      </c>
      <c r="Y53" s="59" t="str">
        <f>IFERROR((((2*(ABS((Y51-Y52))))/(Y52+Y51))*100),Refs!$C$15)</f>
        <v>N/A</v>
      </c>
      <c r="Z53" s="59">
        <f>IFERROR((((2*(ABS((Z51-Z52))))/(Z52+Z51))*100),Refs!$C$15)</f>
        <v>139.42346731628095</v>
      </c>
      <c r="AA53" s="59" t="str">
        <f>IFERROR((((2*(ABS((AA51-AA52))))/(AA52+AA51))*100),Refs!$C$15)</f>
        <v>N/A</v>
      </c>
      <c r="AB53" s="59">
        <f>IFERROR((((2*(ABS((AB51-AB52))))/(AB52+AB51))*100),Refs!$C$15)</f>
        <v>28.571428571428577</v>
      </c>
      <c r="AC53" s="59">
        <f>IFERROR((((2*(ABS((AC51-AC52))))/(AC52+AC51))*100),Refs!$C$15)</f>
        <v>5.4054054054054106</v>
      </c>
      <c r="AD53" s="59">
        <f>IFERROR((((2*(ABS((AD51-AD52))))/(AD52+AD51))*100),Refs!$C$15)</f>
        <v>0.24783147459727387</v>
      </c>
      <c r="AE53" s="59" t="str">
        <f>IFERROR((((2*(ABS((AE51-AE52))))/(AE52+AE51))*100),Refs!$C$15)</f>
        <v>N/A</v>
      </c>
      <c r="AF53" s="59">
        <f>IFERROR((((2*(ABS((AF51-AF52))))/(AF52+AF51))*100),Refs!$C$15)</f>
        <v>1.3775829680651328</v>
      </c>
      <c r="AG53" s="59" t="str">
        <f>IFERROR((((2*(ABS((AG51-AG52))))/(AG52+AG51))*100),Refs!$C$15)</f>
        <v>N/A</v>
      </c>
      <c r="AH53" s="59" t="str">
        <f>IFERROR((((2*(ABS((AH51-AH52))))/(AH52+AH51))*100),Refs!$C$15)</f>
        <v>N/A</v>
      </c>
      <c r="AI53" s="59">
        <f>IFERROR((((2*(ABS((AI51-AI52))))/(AI52+AI51))*100),Refs!$C$15)</f>
        <v>2.7972027972028002</v>
      </c>
      <c r="AJ53" s="59" t="str">
        <f>IFERROR((((2*(ABS((AJ51-AJ52))))/(AJ52+AJ51))*100),Refs!$C$15)</f>
        <v>N/A</v>
      </c>
      <c r="AK53" s="153">
        <f>IFERROR((((2*(ABS((AK51-AK52))))/(AK52+AK51))*100),Refs!$C$15)</f>
        <v>111.11111111111111</v>
      </c>
      <c r="AL53" s="60" t="str">
        <f>IFERROR((((2*(ABS((AL51-AL52))))/(AL52+AL51))*100),Refs!$C$15)</f>
        <v>N/A</v>
      </c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49"/>
      <c r="BT53" s="149"/>
      <c r="BU53" s="149"/>
      <c r="BV53" s="149"/>
      <c r="BW53" s="149"/>
      <c r="BX53" s="149"/>
      <c r="BY53" s="149"/>
      <c r="BZ53" s="149"/>
      <c r="CA53" s="149"/>
      <c r="CB53" s="149"/>
      <c r="CC53" s="149"/>
      <c r="CD53" s="149"/>
      <c r="CE53" s="149"/>
      <c r="CF53" s="149"/>
      <c r="CG53" s="149"/>
      <c r="CH53" s="149"/>
      <c r="CI53" s="149"/>
      <c r="CJ53" s="149"/>
      <c r="CK53" s="149"/>
      <c r="CL53" s="149"/>
      <c r="CM53" s="149"/>
      <c r="CN53" s="149"/>
      <c r="CO53" s="149"/>
      <c r="CP53" s="149"/>
      <c r="CQ53" s="149"/>
      <c r="CR53" s="149"/>
      <c r="CS53" s="149"/>
      <c r="CT53" s="149"/>
      <c r="CU53" s="149"/>
      <c r="CV53" s="149"/>
      <c r="CW53" s="149"/>
      <c r="CX53" s="149"/>
      <c r="CY53" s="149"/>
      <c r="CZ53" s="149"/>
      <c r="DA53" s="149"/>
      <c r="DB53" s="149"/>
      <c r="DC53" s="149"/>
      <c r="DD53" s="149"/>
      <c r="DE53" s="149"/>
      <c r="DF53" s="149"/>
      <c r="DG53" s="149"/>
      <c r="DH53" s="149"/>
      <c r="DI53" s="149"/>
      <c r="DJ53" s="149"/>
      <c r="DK53" s="149"/>
      <c r="DL53" s="149"/>
      <c r="DM53" s="149"/>
      <c r="DN53" s="149"/>
      <c r="DO53" s="149"/>
      <c r="DP53" s="149"/>
      <c r="DQ53" s="149"/>
      <c r="DR53" s="149"/>
      <c r="DS53" s="149"/>
      <c r="DT53" s="149"/>
      <c r="DU53" s="149"/>
      <c r="DV53" s="149"/>
    </row>
    <row r="54" spans="1:126" s="8" customFormat="1" ht="63.75">
      <c r="A54" s="176" t="s">
        <v>114</v>
      </c>
      <c r="B54" s="177"/>
      <c r="C54" s="185"/>
      <c r="D54" s="25" t="s">
        <v>253</v>
      </c>
      <c r="E54" s="89" t="s">
        <v>249</v>
      </c>
      <c r="F54" s="26" t="s">
        <v>253</v>
      </c>
      <c r="G54" s="26" t="s">
        <v>253</v>
      </c>
      <c r="H54" s="26" t="s">
        <v>253</v>
      </c>
      <c r="I54" s="26" t="s">
        <v>253</v>
      </c>
      <c r="J54" s="26" t="s">
        <v>253</v>
      </c>
      <c r="K54" s="26" t="s">
        <v>253</v>
      </c>
      <c r="L54" s="26" t="s">
        <v>253</v>
      </c>
      <c r="M54" s="26" t="s">
        <v>253</v>
      </c>
      <c r="N54" s="26" t="s">
        <v>253</v>
      </c>
      <c r="O54" s="26" t="s">
        <v>253</v>
      </c>
      <c r="P54" s="89" t="s">
        <v>249</v>
      </c>
      <c r="Q54" s="26"/>
      <c r="R54" s="26" t="s">
        <v>253</v>
      </c>
      <c r="S54" s="26" t="s">
        <v>253</v>
      </c>
      <c r="T54" s="26" t="s">
        <v>253</v>
      </c>
      <c r="U54" s="26" t="s">
        <v>253</v>
      </c>
      <c r="V54" s="26" t="s">
        <v>253</v>
      </c>
      <c r="W54" s="26" t="s">
        <v>253</v>
      </c>
      <c r="X54" s="26" t="s">
        <v>253</v>
      </c>
      <c r="Y54" s="26"/>
      <c r="Z54" s="89" t="s">
        <v>249</v>
      </c>
      <c r="AA54" s="26" t="s">
        <v>253</v>
      </c>
      <c r="AB54" s="26" t="s">
        <v>253</v>
      </c>
      <c r="AC54" s="26" t="s">
        <v>253</v>
      </c>
      <c r="AD54" s="26" t="s">
        <v>253</v>
      </c>
      <c r="AE54" s="26" t="s">
        <v>253</v>
      </c>
      <c r="AF54" s="26" t="s">
        <v>253</v>
      </c>
      <c r="AG54" s="26" t="s">
        <v>253</v>
      </c>
      <c r="AH54" s="26" t="s">
        <v>253</v>
      </c>
      <c r="AI54" s="26" t="s">
        <v>253</v>
      </c>
      <c r="AJ54" s="26" t="s">
        <v>253</v>
      </c>
      <c r="AK54" s="145" t="s">
        <v>249</v>
      </c>
      <c r="AL54" s="97" t="s">
        <v>253</v>
      </c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8"/>
      <c r="BN54" s="148"/>
      <c r="BO54" s="148"/>
      <c r="BP54" s="148"/>
      <c r="BQ54" s="148"/>
      <c r="BR54" s="148"/>
      <c r="BS54" s="148"/>
      <c r="BT54" s="148"/>
      <c r="BU54" s="148"/>
      <c r="BV54" s="148"/>
      <c r="BW54" s="148"/>
      <c r="BX54" s="148"/>
      <c r="BY54" s="148"/>
      <c r="BZ54" s="148"/>
      <c r="CA54" s="148"/>
      <c r="CB54" s="148"/>
      <c r="CC54" s="148"/>
      <c r="CD54" s="148"/>
      <c r="CE54" s="148"/>
      <c r="CF54" s="148"/>
      <c r="CG54" s="148"/>
      <c r="CH54" s="148"/>
      <c r="CI54" s="148"/>
      <c r="CJ54" s="148"/>
      <c r="CK54" s="148"/>
      <c r="CL54" s="148"/>
      <c r="CM54" s="148"/>
      <c r="CN54" s="148"/>
      <c r="CO54" s="148"/>
      <c r="CP54" s="148"/>
      <c r="CQ54" s="148"/>
      <c r="CR54" s="148"/>
      <c r="CS54" s="148"/>
      <c r="CT54" s="148"/>
      <c r="CU54" s="148"/>
      <c r="CV54" s="148"/>
      <c r="CW54" s="148"/>
      <c r="CX54" s="148"/>
      <c r="CY54" s="148"/>
      <c r="CZ54" s="148"/>
      <c r="DA54" s="148"/>
      <c r="DB54" s="148"/>
      <c r="DC54" s="148"/>
      <c r="DD54" s="148"/>
      <c r="DE54" s="148"/>
      <c r="DF54" s="148"/>
      <c r="DG54" s="148"/>
      <c r="DH54" s="148"/>
      <c r="DI54" s="148"/>
      <c r="DJ54" s="148"/>
      <c r="DK54" s="148"/>
      <c r="DL54" s="148"/>
      <c r="DM54" s="148"/>
      <c r="DN54" s="148"/>
      <c r="DO54" s="148"/>
      <c r="DP54" s="148"/>
      <c r="DQ54" s="148"/>
      <c r="DR54" s="148"/>
      <c r="DS54" s="148"/>
      <c r="DT54" s="148"/>
      <c r="DU54" s="148"/>
      <c r="DV54" s="148"/>
    </row>
    <row r="55" spans="1:126" s="8" customFormat="1">
      <c r="A55" s="176" t="s">
        <v>115</v>
      </c>
      <c r="B55" s="177"/>
      <c r="C55" s="185"/>
      <c r="D55" s="93" t="s">
        <v>118</v>
      </c>
      <c r="E55" s="92" t="s">
        <v>118</v>
      </c>
      <c r="F55" s="92" t="s">
        <v>118</v>
      </c>
      <c r="G55" s="92" t="s">
        <v>118</v>
      </c>
      <c r="H55" s="92" t="s">
        <v>118</v>
      </c>
      <c r="I55" s="92" t="s">
        <v>118</v>
      </c>
      <c r="J55" s="92" t="s">
        <v>118</v>
      </c>
      <c r="K55" s="92" t="s">
        <v>118</v>
      </c>
      <c r="L55" s="92" t="s">
        <v>118</v>
      </c>
      <c r="M55" s="92" t="s">
        <v>118</v>
      </c>
      <c r="N55" s="92" t="s">
        <v>118</v>
      </c>
      <c r="O55" s="92" t="s">
        <v>118</v>
      </c>
      <c r="P55" s="92" t="s">
        <v>118</v>
      </c>
      <c r="Q55" s="63"/>
      <c r="R55" s="92" t="s">
        <v>118</v>
      </c>
      <c r="S55" s="92" t="s">
        <v>118</v>
      </c>
      <c r="T55" s="92" t="s">
        <v>118</v>
      </c>
      <c r="U55" s="92" t="s">
        <v>118</v>
      </c>
      <c r="V55" s="92" t="s">
        <v>118</v>
      </c>
      <c r="W55" s="92" t="s">
        <v>118</v>
      </c>
      <c r="X55" s="92" t="s">
        <v>118</v>
      </c>
      <c r="Y55" s="92"/>
      <c r="Z55" s="92" t="s">
        <v>118</v>
      </c>
      <c r="AA55" s="92" t="s">
        <v>118</v>
      </c>
      <c r="AB55" s="92" t="s">
        <v>118</v>
      </c>
      <c r="AC55" s="92" t="s">
        <v>118</v>
      </c>
      <c r="AD55" s="92" t="s">
        <v>118</v>
      </c>
      <c r="AE55" s="92" t="s">
        <v>118</v>
      </c>
      <c r="AF55" s="92" t="s">
        <v>118</v>
      </c>
      <c r="AG55" s="92" t="s">
        <v>118</v>
      </c>
      <c r="AH55" s="92" t="s">
        <v>118</v>
      </c>
      <c r="AI55" s="92" t="s">
        <v>118</v>
      </c>
      <c r="AJ55" s="92" t="s">
        <v>118</v>
      </c>
      <c r="AK55" s="146" t="s">
        <v>118</v>
      </c>
      <c r="AL55" s="98" t="s">
        <v>118</v>
      </c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148"/>
      <c r="BP55" s="148"/>
      <c r="BQ55" s="148"/>
      <c r="BR55" s="148"/>
      <c r="BS55" s="148"/>
      <c r="BT55" s="148"/>
      <c r="BU55" s="148"/>
      <c r="BV55" s="148"/>
      <c r="BW55" s="148"/>
      <c r="BX55" s="148"/>
      <c r="BY55" s="148"/>
      <c r="BZ55" s="148"/>
      <c r="CA55" s="148"/>
      <c r="CB55" s="148"/>
      <c r="CC55" s="148"/>
      <c r="CD55" s="148"/>
      <c r="CE55" s="148"/>
      <c r="CF55" s="148"/>
      <c r="CG55" s="148"/>
      <c r="CH55" s="148"/>
      <c r="CI55" s="148"/>
      <c r="CJ55" s="148"/>
      <c r="CK55" s="148"/>
      <c r="CL55" s="148"/>
      <c r="CM55" s="148"/>
      <c r="CN55" s="148"/>
      <c r="CO55" s="148"/>
      <c r="CP55" s="148"/>
      <c r="CQ55" s="148"/>
      <c r="CR55" s="148"/>
      <c r="CS55" s="148"/>
      <c r="CT55" s="148"/>
      <c r="CU55" s="148"/>
      <c r="CV55" s="148"/>
      <c r="CW55" s="148"/>
      <c r="CX55" s="148"/>
      <c r="CY55" s="148"/>
      <c r="CZ55" s="148"/>
      <c r="DA55" s="148"/>
      <c r="DB55" s="148"/>
      <c r="DC55" s="148"/>
      <c r="DD55" s="148"/>
      <c r="DE55" s="148"/>
      <c r="DF55" s="148"/>
      <c r="DG55" s="148"/>
      <c r="DH55" s="148"/>
      <c r="DI55" s="148"/>
      <c r="DJ55" s="148"/>
      <c r="DK55" s="148"/>
      <c r="DL55" s="148"/>
      <c r="DM55" s="148"/>
      <c r="DN55" s="148"/>
      <c r="DO55" s="148"/>
      <c r="DP55" s="148"/>
      <c r="DQ55" s="148"/>
      <c r="DR55" s="148"/>
      <c r="DS55" s="148"/>
      <c r="DT55" s="148"/>
      <c r="DU55" s="148"/>
      <c r="DV55" s="148"/>
    </row>
    <row r="56" spans="1:126" s="9" customFormat="1" ht="26.25" thickBot="1">
      <c r="A56" s="179" t="s">
        <v>116</v>
      </c>
      <c r="B56" s="180"/>
      <c r="C56" s="186"/>
      <c r="D56" s="94" t="s">
        <v>246</v>
      </c>
      <c r="E56" s="91" t="s">
        <v>246</v>
      </c>
      <c r="F56" s="36" t="s">
        <v>246</v>
      </c>
      <c r="G56" s="36" t="s">
        <v>246</v>
      </c>
      <c r="H56" s="36" t="s">
        <v>246</v>
      </c>
      <c r="I56" s="36" t="s">
        <v>246</v>
      </c>
      <c r="J56" s="36" t="s">
        <v>246</v>
      </c>
      <c r="K56" s="36" t="s">
        <v>246</v>
      </c>
      <c r="L56" s="36" t="s">
        <v>246</v>
      </c>
      <c r="M56" s="36" t="s">
        <v>246</v>
      </c>
      <c r="N56" s="36" t="s">
        <v>246</v>
      </c>
      <c r="O56" s="36" t="s">
        <v>246</v>
      </c>
      <c r="P56" s="91" t="s">
        <v>246</v>
      </c>
      <c r="Q56" s="69"/>
      <c r="R56" s="36" t="s">
        <v>246</v>
      </c>
      <c r="S56" s="36" t="s">
        <v>246</v>
      </c>
      <c r="T56" s="36" t="s">
        <v>246</v>
      </c>
      <c r="U56" s="36" t="s">
        <v>246</v>
      </c>
      <c r="V56" s="36" t="s">
        <v>246</v>
      </c>
      <c r="W56" s="36" t="s">
        <v>246</v>
      </c>
      <c r="X56" s="36" t="s">
        <v>246</v>
      </c>
      <c r="Y56" s="36"/>
      <c r="Z56" s="91" t="s">
        <v>246</v>
      </c>
      <c r="AA56" s="36" t="s">
        <v>246</v>
      </c>
      <c r="AB56" s="36" t="s">
        <v>246</v>
      </c>
      <c r="AC56" s="36" t="s">
        <v>246</v>
      </c>
      <c r="AD56" s="36" t="s">
        <v>246</v>
      </c>
      <c r="AE56" s="36" t="s">
        <v>246</v>
      </c>
      <c r="AF56" s="36" t="s">
        <v>246</v>
      </c>
      <c r="AG56" s="36" t="s">
        <v>246</v>
      </c>
      <c r="AH56" s="36" t="s">
        <v>246</v>
      </c>
      <c r="AI56" s="36" t="s">
        <v>246</v>
      </c>
      <c r="AJ56" s="36" t="s">
        <v>246</v>
      </c>
      <c r="AK56" s="147" t="s">
        <v>246</v>
      </c>
      <c r="AL56" s="99" t="s">
        <v>246</v>
      </c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48"/>
      <c r="BJ56" s="148"/>
      <c r="BK56" s="148"/>
      <c r="BL56" s="148"/>
      <c r="BM56" s="148"/>
      <c r="BN56" s="148"/>
      <c r="BO56" s="148"/>
      <c r="BP56" s="148"/>
      <c r="BQ56" s="148"/>
      <c r="BR56" s="148"/>
      <c r="BS56" s="148"/>
      <c r="BT56" s="148"/>
      <c r="BU56" s="148"/>
      <c r="BV56" s="148"/>
      <c r="BW56" s="148"/>
      <c r="BX56" s="148"/>
      <c r="BY56" s="148"/>
      <c r="BZ56" s="148"/>
      <c r="CA56" s="148"/>
      <c r="CB56" s="148"/>
      <c r="CC56" s="148"/>
      <c r="CD56" s="148"/>
      <c r="CE56" s="148"/>
      <c r="CF56" s="148"/>
      <c r="CG56" s="148"/>
      <c r="CH56" s="148"/>
      <c r="CI56" s="148"/>
      <c r="CJ56" s="148"/>
      <c r="CK56" s="148"/>
      <c r="CL56" s="148"/>
      <c r="CM56" s="148"/>
      <c r="CN56" s="148"/>
      <c r="CO56" s="148"/>
      <c r="CP56" s="148"/>
      <c r="CQ56" s="148"/>
      <c r="CR56" s="148"/>
      <c r="CS56" s="148"/>
      <c r="CT56" s="148"/>
      <c r="CU56" s="148"/>
      <c r="CV56" s="148"/>
      <c r="CW56" s="148"/>
      <c r="CX56" s="148"/>
      <c r="CY56" s="148"/>
      <c r="CZ56" s="148"/>
      <c r="DA56" s="148"/>
      <c r="DB56" s="148"/>
      <c r="DC56" s="148"/>
      <c r="DD56" s="148"/>
      <c r="DE56" s="148"/>
      <c r="DF56" s="148"/>
      <c r="DG56" s="148"/>
      <c r="DH56" s="148"/>
      <c r="DI56" s="148"/>
      <c r="DJ56" s="148"/>
      <c r="DK56" s="148"/>
      <c r="DL56" s="148"/>
      <c r="DM56" s="148"/>
      <c r="DN56" s="148"/>
      <c r="DO56" s="148"/>
      <c r="DP56" s="148"/>
      <c r="DQ56" s="148"/>
      <c r="DR56" s="148"/>
      <c r="DS56" s="148"/>
      <c r="DT56" s="148"/>
      <c r="DU56" s="148"/>
      <c r="DV56" s="148"/>
    </row>
    <row r="57" spans="1:126">
      <c r="D57" s="117"/>
      <c r="E57" s="6" t="s">
        <v>266</v>
      </c>
      <c r="V57" s="117"/>
      <c r="W57" s="6" t="s">
        <v>266</v>
      </c>
    </row>
    <row r="58" spans="1:126">
      <c r="D58" s="118"/>
      <c r="E58" s="6" t="s">
        <v>267</v>
      </c>
      <c r="V58" s="118"/>
      <c r="W58" s="6" t="s">
        <v>267</v>
      </c>
    </row>
    <row r="59" spans="1:126" s="2" customFormat="1">
      <c r="D59" s="8"/>
      <c r="E59" s="8"/>
      <c r="V59" s="8"/>
      <c r="W59" s="8"/>
      <c r="AF59" s="162"/>
      <c r="AH59" s="163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150"/>
      <c r="CV59" s="150"/>
      <c r="CW59" s="150"/>
      <c r="CX59" s="150"/>
      <c r="CY59" s="150"/>
      <c r="CZ59" s="150"/>
      <c r="DA59" s="150"/>
      <c r="DB59" s="150"/>
      <c r="DC59" s="150"/>
      <c r="DD59" s="150"/>
      <c r="DE59" s="150"/>
      <c r="DF59" s="150"/>
      <c r="DG59" s="150"/>
      <c r="DH59" s="150"/>
      <c r="DI59" s="150"/>
      <c r="DJ59" s="150"/>
      <c r="DK59" s="150"/>
      <c r="DL59" s="150"/>
      <c r="DM59" s="150"/>
      <c r="DN59" s="150"/>
      <c r="DO59" s="150"/>
      <c r="DP59" s="150"/>
      <c r="DQ59" s="150"/>
      <c r="DR59" s="150"/>
      <c r="DS59" s="150"/>
      <c r="DT59" s="150"/>
      <c r="DU59" s="150"/>
      <c r="DV59" s="150"/>
    </row>
    <row r="60" spans="1:126" s="2" customFormat="1">
      <c r="D60" s="8"/>
      <c r="E60" s="8"/>
      <c r="V60" s="8"/>
      <c r="W60" s="8"/>
      <c r="AF60" s="162"/>
      <c r="AH60" s="163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  <c r="CV60" s="150"/>
      <c r="CW60" s="150"/>
      <c r="CX60" s="150"/>
      <c r="CY60" s="150"/>
      <c r="CZ60" s="150"/>
      <c r="DA60" s="150"/>
      <c r="DB60" s="150"/>
      <c r="DC60" s="150"/>
      <c r="DD60" s="150"/>
      <c r="DE60" s="150"/>
      <c r="DF60" s="150"/>
      <c r="DG60" s="150"/>
      <c r="DH60" s="150"/>
      <c r="DI60" s="150"/>
      <c r="DJ60" s="150"/>
      <c r="DK60" s="150"/>
      <c r="DL60" s="150"/>
      <c r="DM60" s="150"/>
      <c r="DN60" s="150"/>
      <c r="DO60" s="150"/>
      <c r="DP60" s="150"/>
      <c r="DQ60" s="150"/>
      <c r="DR60" s="150"/>
      <c r="DS60" s="150"/>
      <c r="DT60" s="150"/>
      <c r="DU60" s="150"/>
      <c r="DV60" s="150"/>
    </row>
    <row r="61" spans="1:126" s="2" customFormat="1">
      <c r="D61" s="8"/>
      <c r="E61" s="8"/>
      <c r="V61" s="8"/>
      <c r="W61" s="8"/>
      <c r="AF61" s="162"/>
      <c r="AH61" s="163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150"/>
      <c r="CV61" s="150"/>
      <c r="CW61" s="150"/>
      <c r="CX61" s="150"/>
      <c r="CY61" s="150"/>
      <c r="CZ61" s="150"/>
      <c r="DA61" s="150"/>
      <c r="DB61" s="150"/>
      <c r="DC61" s="150"/>
      <c r="DD61" s="150"/>
      <c r="DE61" s="150"/>
      <c r="DF61" s="150"/>
      <c r="DG61" s="150"/>
      <c r="DH61" s="150"/>
      <c r="DI61" s="150"/>
      <c r="DJ61" s="150"/>
      <c r="DK61" s="150"/>
      <c r="DL61" s="150"/>
      <c r="DM61" s="150"/>
      <c r="DN61" s="150"/>
      <c r="DO61" s="150"/>
      <c r="DP61" s="150"/>
      <c r="DQ61" s="150"/>
      <c r="DR61" s="150"/>
      <c r="DS61" s="150"/>
      <c r="DT61" s="150"/>
      <c r="DU61" s="150"/>
      <c r="DV61" s="150"/>
    </row>
    <row r="62" spans="1:126" s="2" customFormat="1">
      <c r="D62" s="8"/>
      <c r="E62" s="8"/>
      <c r="V62" s="8"/>
      <c r="W62" s="8"/>
      <c r="AF62" s="162"/>
      <c r="AH62" s="163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T62" s="150"/>
      <c r="CU62" s="150"/>
      <c r="CV62" s="150"/>
      <c r="CW62" s="150"/>
      <c r="CX62" s="150"/>
      <c r="CY62" s="150"/>
      <c r="CZ62" s="150"/>
      <c r="DA62" s="150"/>
      <c r="DB62" s="150"/>
      <c r="DC62" s="150"/>
      <c r="DD62" s="150"/>
      <c r="DE62" s="150"/>
      <c r="DF62" s="150"/>
      <c r="DG62" s="150"/>
      <c r="DH62" s="150"/>
      <c r="DI62" s="150"/>
      <c r="DJ62" s="150"/>
      <c r="DK62" s="150"/>
      <c r="DL62" s="150"/>
      <c r="DM62" s="150"/>
      <c r="DN62" s="150"/>
      <c r="DO62" s="150"/>
      <c r="DP62" s="150"/>
      <c r="DQ62" s="150"/>
      <c r="DR62" s="150"/>
      <c r="DS62" s="150"/>
      <c r="DT62" s="150"/>
      <c r="DU62" s="150"/>
      <c r="DV62" s="150"/>
    </row>
    <row r="63" spans="1:126" s="2" customFormat="1">
      <c r="D63" s="8"/>
      <c r="E63" s="8"/>
      <c r="V63" s="8"/>
      <c r="W63" s="8"/>
      <c r="AF63" s="162"/>
      <c r="AH63" s="163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50"/>
      <c r="DD63" s="150"/>
      <c r="DE63" s="150"/>
      <c r="DF63" s="150"/>
      <c r="DG63" s="150"/>
      <c r="DH63" s="150"/>
      <c r="DI63" s="150"/>
      <c r="DJ63" s="150"/>
      <c r="DK63" s="150"/>
      <c r="DL63" s="150"/>
      <c r="DM63" s="150"/>
      <c r="DN63" s="150"/>
      <c r="DO63" s="150"/>
      <c r="DP63" s="150"/>
      <c r="DQ63" s="150"/>
      <c r="DR63" s="150"/>
      <c r="DS63" s="150"/>
      <c r="DT63" s="150"/>
      <c r="DU63" s="150"/>
      <c r="DV63" s="150"/>
    </row>
    <row r="64" spans="1:126" s="2" customFormat="1">
      <c r="D64" s="8"/>
      <c r="E64" s="8"/>
      <c r="V64" s="8"/>
      <c r="W64" s="8"/>
      <c r="AF64" s="162"/>
      <c r="AH64" s="163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  <c r="CV64" s="150"/>
      <c r="CW64" s="150"/>
      <c r="CX64" s="150"/>
      <c r="CY64" s="150"/>
      <c r="CZ64" s="150"/>
      <c r="DA64" s="150"/>
      <c r="DB64" s="150"/>
      <c r="DC64" s="150"/>
      <c r="DD64" s="150"/>
      <c r="DE64" s="150"/>
      <c r="DF64" s="150"/>
      <c r="DG64" s="150"/>
      <c r="DH64" s="150"/>
      <c r="DI64" s="150"/>
      <c r="DJ64" s="150"/>
      <c r="DK64" s="150"/>
      <c r="DL64" s="150"/>
      <c r="DM64" s="150"/>
      <c r="DN64" s="150"/>
      <c r="DO64" s="150"/>
      <c r="DP64" s="150"/>
      <c r="DQ64" s="150"/>
      <c r="DR64" s="150"/>
      <c r="DS64" s="150"/>
      <c r="DT64" s="150"/>
      <c r="DU64" s="150"/>
      <c r="DV64" s="150"/>
    </row>
    <row r="65" spans="1:126" s="2" customFormat="1">
      <c r="D65" s="8"/>
      <c r="E65" s="8"/>
      <c r="V65" s="8"/>
      <c r="W65" s="8"/>
      <c r="AF65" s="162"/>
      <c r="AH65" s="163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50"/>
      <c r="BW65" s="150"/>
      <c r="BX65" s="150"/>
      <c r="BY65" s="150"/>
      <c r="BZ65" s="150"/>
      <c r="CA65" s="150"/>
      <c r="CB65" s="150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150"/>
      <c r="CW65" s="150"/>
      <c r="CX65" s="150"/>
      <c r="CY65" s="150"/>
      <c r="CZ65" s="150"/>
      <c r="DA65" s="150"/>
      <c r="DB65" s="150"/>
      <c r="DC65" s="150"/>
      <c r="DD65" s="150"/>
      <c r="DE65" s="150"/>
      <c r="DF65" s="150"/>
      <c r="DG65" s="150"/>
      <c r="DH65" s="150"/>
      <c r="DI65" s="150"/>
      <c r="DJ65" s="150"/>
      <c r="DK65" s="150"/>
      <c r="DL65" s="150"/>
      <c r="DM65" s="150"/>
      <c r="DN65" s="150"/>
      <c r="DO65" s="150"/>
      <c r="DP65" s="150"/>
      <c r="DQ65" s="150"/>
      <c r="DR65" s="150"/>
      <c r="DS65" s="150"/>
      <c r="DT65" s="150"/>
      <c r="DU65" s="150"/>
      <c r="DV65" s="150"/>
    </row>
    <row r="66" spans="1:126" s="2" customFormat="1">
      <c r="D66" s="8"/>
      <c r="E66" s="8"/>
      <c r="V66" s="8"/>
      <c r="W66" s="8"/>
      <c r="AF66" s="162"/>
      <c r="AH66" s="163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50"/>
      <c r="BW66" s="150"/>
      <c r="BX66" s="150"/>
      <c r="BY66" s="150"/>
      <c r="BZ66" s="150"/>
      <c r="CA66" s="150"/>
      <c r="CB66" s="150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0"/>
      <c r="DD66" s="150"/>
      <c r="DE66" s="150"/>
      <c r="DF66" s="150"/>
      <c r="DG66" s="150"/>
      <c r="DH66" s="150"/>
      <c r="DI66" s="150"/>
      <c r="DJ66" s="150"/>
      <c r="DK66" s="150"/>
      <c r="DL66" s="150"/>
      <c r="DM66" s="150"/>
      <c r="DN66" s="150"/>
      <c r="DO66" s="150"/>
      <c r="DP66" s="150"/>
      <c r="DQ66" s="150"/>
      <c r="DR66" s="150"/>
      <c r="DS66" s="150"/>
      <c r="DT66" s="150"/>
      <c r="DU66" s="150"/>
      <c r="DV66" s="150"/>
    </row>
    <row r="67" spans="1:126" s="2" customFormat="1" ht="15.75" thickBot="1">
      <c r="D67" s="8"/>
      <c r="E67" s="8"/>
      <c r="V67" s="8"/>
      <c r="W67" s="8"/>
      <c r="AF67" s="162"/>
      <c r="AH67" s="163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  <c r="DF67" s="150"/>
      <c r="DG67" s="150"/>
      <c r="DH67" s="150"/>
      <c r="DI67" s="150"/>
      <c r="DJ67" s="150"/>
      <c r="DK67" s="150"/>
      <c r="DL67" s="150"/>
      <c r="DM67" s="150"/>
      <c r="DN67" s="150"/>
      <c r="DO67" s="150"/>
      <c r="DP67" s="150"/>
      <c r="DQ67" s="150"/>
      <c r="DR67" s="150"/>
      <c r="DS67" s="150"/>
      <c r="DT67" s="150"/>
      <c r="DU67" s="150"/>
      <c r="DV67" s="150"/>
    </row>
    <row r="68" spans="1:126" s="6" customFormat="1">
      <c r="A68" s="39" t="s">
        <v>136</v>
      </c>
      <c r="B68" s="31">
        <v>40310</v>
      </c>
      <c r="C68" s="142" t="s">
        <v>36</v>
      </c>
      <c r="D68" s="73">
        <v>0.27</v>
      </c>
      <c r="E68" s="74">
        <v>3100</v>
      </c>
      <c r="F68" s="74">
        <v>1.3</v>
      </c>
      <c r="G68" s="74" t="s">
        <v>131</v>
      </c>
      <c r="H68" s="74">
        <v>31</v>
      </c>
      <c r="I68" s="75">
        <v>0.5</v>
      </c>
      <c r="J68" s="75" t="s">
        <v>134</v>
      </c>
      <c r="K68" s="75">
        <v>126</v>
      </c>
      <c r="L68" s="75">
        <v>156</v>
      </c>
      <c r="M68" s="75">
        <v>610</v>
      </c>
      <c r="N68" s="75" t="s">
        <v>134</v>
      </c>
      <c r="O68" s="75">
        <v>51.4</v>
      </c>
      <c r="P68" s="75">
        <v>26100</v>
      </c>
      <c r="Q68" s="75" t="s">
        <v>137</v>
      </c>
      <c r="R68" s="75">
        <v>1.98</v>
      </c>
      <c r="S68" s="75">
        <v>2.3E-2</v>
      </c>
      <c r="T68" s="75">
        <v>171</v>
      </c>
      <c r="U68" s="75">
        <v>84900</v>
      </c>
      <c r="V68" s="76" t="s">
        <v>134</v>
      </c>
      <c r="W68" s="76">
        <v>1.53</v>
      </c>
      <c r="X68" s="76">
        <v>480</v>
      </c>
      <c r="Y68" s="76"/>
      <c r="Z68" s="76">
        <v>37.299999999999997</v>
      </c>
      <c r="AA68" s="76">
        <v>567</v>
      </c>
      <c r="AB68" s="76" t="s">
        <v>40</v>
      </c>
      <c r="AC68" s="76">
        <v>0.4</v>
      </c>
      <c r="AD68" s="76">
        <v>3050</v>
      </c>
      <c r="AE68" s="77" t="s">
        <v>138</v>
      </c>
      <c r="AF68" s="76">
        <v>406</v>
      </c>
      <c r="AG68" s="78" t="s">
        <v>138</v>
      </c>
      <c r="AH68" s="79">
        <v>0.25</v>
      </c>
      <c r="AI68" s="79">
        <v>8.1</v>
      </c>
      <c r="AJ68" s="79" t="s">
        <v>138</v>
      </c>
      <c r="AK68" s="156">
        <v>203000</v>
      </c>
      <c r="AL68" s="160" t="s">
        <v>40</v>
      </c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8"/>
      <c r="BO68" s="148"/>
      <c r="BP68" s="148"/>
      <c r="BQ68" s="148"/>
      <c r="BR68" s="148"/>
      <c r="BS68" s="148"/>
      <c r="BT68" s="148"/>
      <c r="BU68" s="148"/>
      <c r="BV68" s="148"/>
      <c r="BW68" s="148"/>
      <c r="BX68" s="148"/>
      <c r="BY68" s="148"/>
      <c r="BZ68" s="148"/>
      <c r="CA68" s="148"/>
      <c r="CB68" s="148"/>
      <c r="CC68" s="148"/>
      <c r="CD68" s="148"/>
      <c r="CE68" s="148"/>
      <c r="CF68" s="148"/>
      <c r="CG68" s="148"/>
      <c r="CH68" s="148"/>
      <c r="CI68" s="148"/>
      <c r="CJ68" s="148"/>
      <c r="CK68" s="148"/>
      <c r="CL68" s="148"/>
      <c r="CM68" s="148"/>
      <c r="CN68" s="148"/>
      <c r="CO68" s="148"/>
      <c r="CP68" s="148"/>
      <c r="CQ68" s="148"/>
      <c r="CR68" s="148"/>
      <c r="CS68" s="148"/>
      <c r="CT68" s="148"/>
      <c r="CU68" s="148"/>
      <c r="CV68" s="148"/>
      <c r="CW68" s="148"/>
      <c r="CX68" s="148"/>
      <c r="CY68" s="148"/>
      <c r="CZ68" s="148"/>
      <c r="DA68" s="148"/>
      <c r="DB68" s="148"/>
      <c r="DC68" s="148"/>
      <c r="DD68" s="148"/>
      <c r="DE68" s="148"/>
      <c r="DF68" s="148"/>
      <c r="DG68" s="148"/>
      <c r="DH68" s="148"/>
      <c r="DI68" s="148"/>
      <c r="DJ68" s="148"/>
      <c r="DK68" s="148"/>
      <c r="DL68" s="148"/>
      <c r="DM68" s="148"/>
      <c r="DN68" s="148"/>
      <c r="DO68" s="148"/>
      <c r="DP68" s="148"/>
      <c r="DQ68" s="148"/>
      <c r="DR68" s="148"/>
      <c r="DS68" s="148"/>
      <c r="DT68" s="148"/>
      <c r="DU68" s="148"/>
      <c r="DV68" s="148"/>
    </row>
    <row r="69" spans="1:126" s="6" customFormat="1">
      <c r="A69" s="40" t="s">
        <v>136</v>
      </c>
      <c r="B69" s="32">
        <v>40310</v>
      </c>
      <c r="C69" s="143" t="s">
        <v>43</v>
      </c>
      <c r="D69" s="81">
        <v>0.3</v>
      </c>
      <c r="E69" s="82">
        <v>3080</v>
      </c>
      <c r="F69" s="82">
        <v>1.3</v>
      </c>
      <c r="G69" s="82" t="s">
        <v>131</v>
      </c>
      <c r="H69" s="82">
        <v>31</v>
      </c>
      <c r="I69" s="83">
        <v>0.5</v>
      </c>
      <c r="J69" s="83" t="s">
        <v>134</v>
      </c>
      <c r="K69" s="83">
        <v>128</v>
      </c>
      <c r="L69" s="83">
        <v>156</v>
      </c>
      <c r="M69" s="83">
        <v>630</v>
      </c>
      <c r="N69" s="83" t="s">
        <v>134</v>
      </c>
      <c r="O69" s="83">
        <v>53.6</v>
      </c>
      <c r="P69" s="83">
        <v>26600</v>
      </c>
      <c r="Q69" s="83" t="s">
        <v>137</v>
      </c>
      <c r="R69" s="83">
        <v>2.02</v>
      </c>
      <c r="S69" s="83">
        <v>2.4E-2</v>
      </c>
      <c r="T69" s="83">
        <v>174</v>
      </c>
      <c r="U69" s="83">
        <v>87300</v>
      </c>
      <c r="V69" s="84" t="s">
        <v>134</v>
      </c>
      <c r="W69" s="84">
        <v>1.65</v>
      </c>
      <c r="X69" s="84">
        <v>500</v>
      </c>
      <c r="Y69" s="84"/>
      <c r="Z69" s="84">
        <v>37.799999999999997</v>
      </c>
      <c r="AA69" s="84">
        <v>577</v>
      </c>
      <c r="AB69" s="84" t="s">
        <v>40</v>
      </c>
      <c r="AC69" s="84">
        <v>0.3</v>
      </c>
      <c r="AD69" s="84">
        <v>3040</v>
      </c>
      <c r="AE69" s="85" t="s">
        <v>138</v>
      </c>
      <c r="AF69" s="84">
        <v>417</v>
      </c>
      <c r="AG69" s="86" t="s">
        <v>138</v>
      </c>
      <c r="AH69" s="87">
        <v>0.27</v>
      </c>
      <c r="AI69" s="87">
        <v>8.4</v>
      </c>
      <c r="AJ69" s="87" t="s">
        <v>138</v>
      </c>
      <c r="AK69" s="157">
        <v>209000</v>
      </c>
      <c r="AL69" s="161" t="s">
        <v>40</v>
      </c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  <c r="BN69" s="148"/>
      <c r="BO69" s="148"/>
      <c r="BP69" s="148"/>
      <c r="BQ69" s="148"/>
      <c r="BR69" s="148"/>
      <c r="BS69" s="148"/>
      <c r="BT69" s="148"/>
      <c r="BU69" s="148"/>
      <c r="BV69" s="148"/>
      <c r="BW69" s="148"/>
      <c r="BX69" s="148"/>
      <c r="BY69" s="148"/>
      <c r="BZ69" s="148"/>
      <c r="CA69" s="148"/>
      <c r="CB69" s="148"/>
      <c r="CC69" s="148"/>
      <c r="CD69" s="148"/>
      <c r="CE69" s="148"/>
      <c r="CF69" s="148"/>
      <c r="CG69" s="148"/>
      <c r="CH69" s="148"/>
      <c r="CI69" s="148"/>
      <c r="CJ69" s="148"/>
      <c r="CK69" s="148"/>
      <c r="CL69" s="148"/>
      <c r="CM69" s="148"/>
      <c r="CN69" s="148"/>
      <c r="CO69" s="148"/>
      <c r="CP69" s="148"/>
      <c r="CQ69" s="148"/>
      <c r="CR69" s="148"/>
      <c r="CS69" s="148"/>
      <c r="CT69" s="148"/>
      <c r="CU69" s="148"/>
      <c r="CV69" s="148"/>
      <c r="CW69" s="148"/>
      <c r="CX69" s="148"/>
      <c r="CY69" s="148"/>
      <c r="CZ69" s="148"/>
      <c r="DA69" s="148"/>
      <c r="DB69" s="148"/>
      <c r="DC69" s="148"/>
      <c r="DD69" s="148"/>
      <c r="DE69" s="148"/>
      <c r="DF69" s="148"/>
      <c r="DG69" s="148"/>
      <c r="DH69" s="148"/>
      <c r="DI69" s="148"/>
      <c r="DJ69" s="148"/>
      <c r="DK69" s="148"/>
      <c r="DL69" s="148"/>
      <c r="DM69" s="148"/>
      <c r="DN69" s="148"/>
      <c r="DO69" s="148"/>
      <c r="DP69" s="148"/>
      <c r="DQ69" s="148"/>
      <c r="DR69" s="148"/>
      <c r="DS69" s="148"/>
      <c r="DT69" s="148"/>
      <c r="DU69" s="148"/>
      <c r="DV69" s="148"/>
    </row>
    <row r="70" spans="1:126" s="12" customFormat="1">
      <c r="A70" s="190" t="s">
        <v>46</v>
      </c>
      <c r="B70" s="191"/>
      <c r="C70" s="192"/>
      <c r="D70" s="58">
        <f>IFERROR((((2*(ABS((D68-D69))))/(D69+D68))*100),Refs!$C$15)</f>
        <v>10.526315789473673</v>
      </c>
      <c r="E70" s="59">
        <f>IFERROR((((2*(ABS((E68-E69))))/(E69+E68))*100),Refs!$C$15)</f>
        <v>0.64724919093851141</v>
      </c>
      <c r="F70" s="59">
        <f>IFERROR((((2*(ABS((F68-F69))))/(F69+F68))*100),Refs!$C$15)</f>
        <v>0</v>
      </c>
      <c r="G70" s="59" t="str">
        <f>IFERROR((((2*(ABS((G68-G69))))/(G69+G68))*100),Refs!$C$15)</f>
        <v>N/A</v>
      </c>
      <c r="H70" s="59">
        <f>IFERROR((((2*(ABS((H68-H69))))/(H69+H68))*100),Refs!$C$15)</f>
        <v>0</v>
      </c>
      <c r="I70" s="59">
        <f>IFERROR((((2*(ABS((I68-I69))))/(I69+I68))*100),Refs!$C$15)</f>
        <v>0</v>
      </c>
      <c r="J70" s="59" t="str">
        <f>IFERROR((((2*(ABS((J68-J69))))/(J69+J68))*100),Refs!$C$15)</f>
        <v>N/A</v>
      </c>
      <c r="K70" s="59">
        <f>IFERROR((((2*(ABS((K68-K69))))/(K69+K68))*100),Refs!$C$15)</f>
        <v>1.5748031496062991</v>
      </c>
      <c r="L70" s="59">
        <f>IFERROR((((2*(ABS((L68-L69))))/(L69+L68))*100),Refs!$C$15)</f>
        <v>0</v>
      </c>
      <c r="M70" s="59">
        <f>IFERROR((((2*(ABS((M68-M69))))/(M69+M68))*100),Refs!$C$15)</f>
        <v>3.225806451612903</v>
      </c>
      <c r="N70" s="59" t="str">
        <f>IFERROR((((2*(ABS((N68-N69))))/(N69+N68))*100),Refs!$C$15)</f>
        <v>N/A</v>
      </c>
      <c r="O70" s="59">
        <f>IFERROR((((2*(ABS((O68-O69))))/(O69+O68))*100),Refs!$C$15)</f>
        <v>4.190476190476196</v>
      </c>
      <c r="P70" s="59">
        <f>IFERROR((((2*(ABS((P68-P69))))/(P69+P68))*100),Refs!$C$15)</f>
        <v>1.8975332068311195</v>
      </c>
      <c r="Q70" s="59" t="str">
        <f>IFERROR((((2*(ABS((Q68-Q69))))/(Q69+Q68))*100),Refs!$C$15)</f>
        <v>N/A</v>
      </c>
      <c r="R70" s="59">
        <f>IFERROR((((2*(ABS((R68-R69))))/(R69+R68))*100),Refs!$C$15)</f>
        <v>2.0000000000000018</v>
      </c>
      <c r="S70" s="59">
        <f>IFERROR((((2*(ABS((S68-S69))))/(S69+S68))*100),Refs!$C$15)</f>
        <v>4.2553191489361746</v>
      </c>
      <c r="T70" s="59">
        <f>IFERROR((((2*(ABS((T68-T69))))/(T69+T68))*100),Refs!$C$15)</f>
        <v>1.7391304347826086</v>
      </c>
      <c r="U70" s="59">
        <f>IFERROR((((2*(ABS((U68-U69))))/(U69+U68))*100),Refs!$C$15)</f>
        <v>2.7874564459930316</v>
      </c>
      <c r="V70" s="59" t="str">
        <f>IFERROR((((2*(ABS((V68-V69))))/(V69+V68))*100),Refs!$C$15)</f>
        <v>N/A</v>
      </c>
      <c r="W70" s="59">
        <f>IFERROR((((2*(ABS((W68-W69))))/(W69+W68))*100),Refs!$C$15)</f>
        <v>7.5471698113207477</v>
      </c>
      <c r="X70" s="59">
        <f>IFERROR((((2*(ABS((X68-X69))))/(X69+X68))*100),Refs!$C$15)</f>
        <v>4.0816326530612246</v>
      </c>
      <c r="Y70" s="59" t="str">
        <f>IFERROR((((2*(ABS((Y68-Y69))))/(Y69+Y68))*100),Refs!$C$15)</f>
        <v>N/A</v>
      </c>
      <c r="Z70" s="59">
        <f>IFERROR((((2*(ABS((Z68-Z69))))/(Z69+Z68))*100),Refs!$C$15)</f>
        <v>1.3315579227696406</v>
      </c>
      <c r="AA70" s="59">
        <f>IFERROR((((2*(ABS((AA68-AA69))))/(AA69+AA68))*100),Refs!$C$15)</f>
        <v>1.7482517482517483</v>
      </c>
      <c r="AB70" s="59" t="str">
        <f>IFERROR((((2*(ABS((AB68-AB69))))/(AB69+AB68))*100),Refs!$C$15)</f>
        <v>N/A</v>
      </c>
      <c r="AC70" s="59">
        <f>IFERROR((((2*(ABS((AC68-AC69))))/(AC69+AC68))*100),Refs!$C$15)</f>
        <v>28.57142857142858</v>
      </c>
      <c r="AD70" s="59">
        <f>IFERROR((((2*(ABS((AD68-AD69))))/(AD69+AD68))*100),Refs!$C$15)</f>
        <v>0.32840722495894908</v>
      </c>
      <c r="AE70" s="59" t="str">
        <f>IFERROR((((2*(ABS((AE68-AE69))))/(AE69+AE68))*100),Refs!$C$15)</f>
        <v>N/A</v>
      </c>
      <c r="AF70" s="59">
        <f>IFERROR((((2*(ABS((AF68-AF69))))/(AF69+AF68))*100),Refs!$C$15)</f>
        <v>2.6731470230862699</v>
      </c>
      <c r="AG70" s="59" t="str">
        <f>IFERROR((((2*(ABS((AG68-AG69))))/(AG69+AG68))*100),Refs!$C$15)</f>
        <v>N/A</v>
      </c>
      <c r="AH70" s="59">
        <f>IFERROR((((2*(ABS((AH68-AH69))))/(AH69+AH68))*100),Refs!$C$15)</f>
        <v>7.6923076923076987</v>
      </c>
      <c r="AI70" s="59">
        <f>IFERROR((((2*(ABS((AI68-AI69))))/(AI69+AI68))*100),Refs!$C$15)</f>
        <v>3.6363636363636451</v>
      </c>
      <c r="AJ70" s="59" t="str">
        <f>IFERROR((((2*(ABS((AJ68-AJ69))))/(AJ69+AJ68))*100),Refs!$C$15)</f>
        <v>N/A</v>
      </c>
      <c r="AK70" s="153">
        <f>IFERROR((((2*(ABS((AK68-AK69))))/(AK69+AK68))*100),Refs!$C$15)</f>
        <v>2.912621359223301</v>
      </c>
      <c r="AL70" s="60" t="str">
        <f>IFERROR((((2*(ABS((AL68-AL69))))/(AL69+AL68))*100),Refs!$C$15)</f>
        <v>N/A</v>
      </c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  <c r="CP70" s="149"/>
      <c r="CQ70" s="149"/>
      <c r="CR70" s="149"/>
      <c r="CS70" s="149"/>
      <c r="CT70" s="149"/>
      <c r="CU70" s="149"/>
      <c r="CV70" s="149"/>
      <c r="CW70" s="149"/>
      <c r="CX70" s="149"/>
      <c r="CY70" s="149"/>
      <c r="CZ70" s="149"/>
      <c r="DA70" s="149"/>
      <c r="DB70" s="149"/>
      <c r="DC70" s="149"/>
      <c r="DD70" s="149"/>
      <c r="DE70" s="149"/>
      <c r="DF70" s="149"/>
      <c r="DG70" s="149"/>
      <c r="DH70" s="149"/>
      <c r="DI70" s="149"/>
      <c r="DJ70" s="149"/>
      <c r="DK70" s="149"/>
      <c r="DL70" s="149"/>
      <c r="DM70" s="149"/>
      <c r="DN70" s="149"/>
      <c r="DO70" s="149"/>
      <c r="DP70" s="149"/>
      <c r="DQ70" s="149"/>
      <c r="DR70" s="149"/>
      <c r="DS70" s="149"/>
      <c r="DT70" s="149"/>
      <c r="DU70" s="149"/>
      <c r="DV70" s="149"/>
    </row>
    <row r="71" spans="1:126" s="8" customFormat="1" ht="69" customHeight="1">
      <c r="A71" s="176" t="s">
        <v>114</v>
      </c>
      <c r="B71" s="177"/>
      <c r="C71" s="185"/>
      <c r="D71" s="25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7"/>
      <c r="AF71" s="26"/>
      <c r="AG71" s="28"/>
      <c r="AH71" s="26"/>
      <c r="AI71" s="26"/>
      <c r="AJ71" s="26"/>
      <c r="AK71" s="159"/>
      <c r="AL71" s="29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  <c r="BT71" s="148"/>
      <c r="BU71" s="148"/>
      <c r="BV71" s="148"/>
      <c r="BW71" s="148"/>
      <c r="BX71" s="148"/>
      <c r="BY71" s="148"/>
      <c r="BZ71" s="148"/>
      <c r="CA71" s="148"/>
      <c r="CB71" s="148"/>
      <c r="CC71" s="148"/>
      <c r="CD71" s="148"/>
      <c r="CE71" s="148"/>
      <c r="CF71" s="148"/>
      <c r="CG71" s="148"/>
      <c r="CH71" s="148"/>
      <c r="CI71" s="148"/>
      <c r="CJ71" s="148"/>
      <c r="CK71" s="148"/>
      <c r="CL71" s="148"/>
      <c r="CM71" s="148"/>
      <c r="CN71" s="148"/>
      <c r="CO71" s="148"/>
      <c r="CP71" s="148"/>
      <c r="CQ71" s="148"/>
      <c r="CR71" s="148"/>
      <c r="CS71" s="148"/>
      <c r="CT71" s="148"/>
      <c r="CU71" s="148"/>
      <c r="CV71" s="148"/>
      <c r="CW71" s="148"/>
      <c r="CX71" s="148"/>
      <c r="CY71" s="148"/>
      <c r="CZ71" s="148"/>
      <c r="DA71" s="148"/>
      <c r="DB71" s="148"/>
      <c r="DC71" s="148"/>
      <c r="DD71" s="148"/>
      <c r="DE71" s="148"/>
      <c r="DF71" s="148"/>
      <c r="DG71" s="148"/>
      <c r="DH71" s="148"/>
      <c r="DI71" s="148"/>
      <c r="DJ71" s="148"/>
      <c r="DK71" s="148"/>
      <c r="DL71" s="148"/>
      <c r="DM71" s="148"/>
      <c r="DN71" s="148"/>
      <c r="DO71" s="148"/>
      <c r="DP71" s="148"/>
      <c r="DQ71" s="148"/>
      <c r="DR71" s="148"/>
      <c r="DS71" s="148"/>
      <c r="DT71" s="148"/>
      <c r="DU71" s="148"/>
      <c r="DV71" s="148"/>
    </row>
    <row r="72" spans="1:126" s="8" customFormat="1">
      <c r="A72" s="176" t="s">
        <v>115</v>
      </c>
      <c r="B72" s="177"/>
      <c r="C72" s="185"/>
      <c r="D72" s="61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4"/>
      <c r="AF72" s="63"/>
      <c r="AG72" s="65"/>
      <c r="AH72" s="63"/>
      <c r="AI72" s="63"/>
      <c r="AJ72" s="63"/>
      <c r="AK72" s="154"/>
      <c r="AL72" s="66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  <c r="BI72" s="148"/>
      <c r="BJ72" s="148"/>
      <c r="BK72" s="148"/>
      <c r="BL72" s="148"/>
      <c r="BM72" s="148"/>
      <c r="BN72" s="148"/>
      <c r="BO72" s="148"/>
      <c r="BP72" s="148"/>
      <c r="BQ72" s="148"/>
      <c r="BR72" s="148"/>
      <c r="BS72" s="148"/>
      <c r="BT72" s="148"/>
      <c r="BU72" s="148"/>
      <c r="BV72" s="148"/>
      <c r="BW72" s="148"/>
      <c r="BX72" s="148"/>
      <c r="BY72" s="148"/>
      <c r="BZ72" s="148"/>
      <c r="CA72" s="148"/>
      <c r="CB72" s="148"/>
      <c r="CC72" s="148"/>
      <c r="CD72" s="148"/>
      <c r="CE72" s="148"/>
      <c r="CF72" s="148"/>
      <c r="CG72" s="148"/>
      <c r="CH72" s="148"/>
      <c r="CI72" s="148"/>
      <c r="CJ72" s="148"/>
      <c r="CK72" s="148"/>
      <c r="CL72" s="148"/>
      <c r="CM72" s="148"/>
      <c r="CN72" s="148"/>
      <c r="CO72" s="148"/>
      <c r="CP72" s="148"/>
      <c r="CQ72" s="148"/>
      <c r="CR72" s="148"/>
      <c r="CS72" s="148"/>
      <c r="CT72" s="148"/>
      <c r="CU72" s="148"/>
      <c r="CV72" s="148"/>
      <c r="CW72" s="148"/>
      <c r="CX72" s="148"/>
      <c r="CY72" s="148"/>
      <c r="CZ72" s="148"/>
      <c r="DA72" s="148"/>
      <c r="DB72" s="148"/>
      <c r="DC72" s="148"/>
      <c r="DD72" s="148"/>
      <c r="DE72" s="148"/>
      <c r="DF72" s="148"/>
      <c r="DG72" s="148"/>
      <c r="DH72" s="148"/>
      <c r="DI72" s="148"/>
      <c r="DJ72" s="148"/>
      <c r="DK72" s="148"/>
      <c r="DL72" s="148"/>
      <c r="DM72" s="148"/>
      <c r="DN72" s="148"/>
      <c r="DO72" s="148"/>
      <c r="DP72" s="148"/>
      <c r="DQ72" s="148"/>
      <c r="DR72" s="148"/>
      <c r="DS72" s="148"/>
      <c r="DT72" s="148"/>
      <c r="DU72" s="148"/>
      <c r="DV72" s="148"/>
    </row>
    <row r="73" spans="1:126" s="9" customFormat="1" ht="32.25" customHeight="1" thickBot="1">
      <c r="A73" s="179" t="s">
        <v>116</v>
      </c>
      <c r="B73" s="180"/>
      <c r="C73" s="186"/>
      <c r="D73" s="67"/>
      <c r="E73" s="68"/>
      <c r="F73" s="68"/>
      <c r="G73" s="69"/>
      <c r="H73" s="69"/>
      <c r="I73" s="68"/>
      <c r="J73" s="69"/>
      <c r="K73" s="68"/>
      <c r="L73" s="69"/>
      <c r="M73" s="69"/>
      <c r="N73" s="69"/>
      <c r="O73" s="36"/>
      <c r="P73" s="68"/>
      <c r="Q73" s="69"/>
      <c r="R73" s="68"/>
      <c r="S73" s="69"/>
      <c r="T73" s="69"/>
      <c r="U73" s="68"/>
      <c r="V73" s="68"/>
      <c r="W73" s="68"/>
      <c r="X73" s="69"/>
      <c r="Y73" s="69"/>
      <c r="Z73" s="68"/>
      <c r="AA73" s="69"/>
      <c r="AB73" s="68"/>
      <c r="AC73" s="69"/>
      <c r="AD73" s="68"/>
      <c r="AE73" s="70"/>
      <c r="AF73" s="69"/>
      <c r="AG73" s="71"/>
      <c r="AH73" s="69"/>
      <c r="AI73" s="69"/>
      <c r="AJ73" s="69"/>
      <c r="AK73" s="155"/>
      <c r="AL73" s="72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  <c r="BI73" s="148"/>
      <c r="BJ73" s="148"/>
      <c r="BK73" s="148"/>
      <c r="BL73" s="148"/>
      <c r="BM73" s="148"/>
      <c r="BN73" s="148"/>
      <c r="BO73" s="148"/>
      <c r="BP73" s="148"/>
      <c r="BQ73" s="148"/>
      <c r="BR73" s="148"/>
      <c r="BS73" s="148"/>
      <c r="BT73" s="148"/>
      <c r="BU73" s="148"/>
      <c r="BV73" s="148"/>
      <c r="BW73" s="148"/>
      <c r="BX73" s="148"/>
      <c r="BY73" s="148"/>
      <c r="BZ73" s="148"/>
      <c r="CA73" s="148"/>
      <c r="CB73" s="148"/>
      <c r="CC73" s="148"/>
      <c r="CD73" s="148"/>
      <c r="CE73" s="148"/>
      <c r="CF73" s="148"/>
      <c r="CG73" s="148"/>
      <c r="CH73" s="148"/>
      <c r="CI73" s="148"/>
      <c r="CJ73" s="148"/>
      <c r="CK73" s="148"/>
      <c r="CL73" s="148"/>
      <c r="CM73" s="148"/>
      <c r="CN73" s="148"/>
      <c r="CO73" s="148"/>
      <c r="CP73" s="148"/>
      <c r="CQ73" s="148"/>
      <c r="CR73" s="148"/>
      <c r="CS73" s="148"/>
      <c r="CT73" s="148"/>
      <c r="CU73" s="148"/>
      <c r="CV73" s="148"/>
      <c r="CW73" s="148"/>
      <c r="CX73" s="148"/>
      <c r="CY73" s="148"/>
      <c r="CZ73" s="148"/>
      <c r="DA73" s="148"/>
      <c r="DB73" s="148"/>
      <c r="DC73" s="148"/>
      <c r="DD73" s="148"/>
      <c r="DE73" s="148"/>
      <c r="DF73" s="148"/>
      <c r="DG73" s="148"/>
      <c r="DH73" s="148"/>
      <c r="DI73" s="148"/>
      <c r="DJ73" s="148"/>
      <c r="DK73" s="148"/>
      <c r="DL73" s="148"/>
      <c r="DM73" s="148"/>
      <c r="DN73" s="148"/>
      <c r="DO73" s="148"/>
      <c r="DP73" s="148"/>
      <c r="DQ73" s="148"/>
      <c r="DR73" s="148"/>
      <c r="DS73" s="148"/>
      <c r="DT73" s="148"/>
      <c r="DU73" s="148"/>
      <c r="DV73" s="148"/>
    </row>
    <row r="74" spans="1:126" s="6" customFormat="1">
      <c r="A74" s="39" t="s">
        <v>125</v>
      </c>
      <c r="B74" s="31">
        <v>40316</v>
      </c>
      <c r="C74" s="142" t="s">
        <v>36</v>
      </c>
      <c r="D74" s="73" t="s">
        <v>72</v>
      </c>
      <c r="E74" s="74">
        <v>8</v>
      </c>
      <c r="F74" s="74">
        <v>1.2</v>
      </c>
      <c r="G74" s="74" t="s">
        <v>132</v>
      </c>
      <c r="H74" s="74">
        <v>54</v>
      </c>
      <c r="I74" s="75" t="s">
        <v>74</v>
      </c>
      <c r="J74" s="75" t="s">
        <v>72</v>
      </c>
      <c r="K74" s="75">
        <v>250</v>
      </c>
      <c r="L74" s="75">
        <v>0.33</v>
      </c>
      <c r="M74" s="75">
        <v>0.26</v>
      </c>
      <c r="N74" s="75" t="s">
        <v>40</v>
      </c>
      <c r="O74" s="75">
        <v>1.2</v>
      </c>
      <c r="P74" s="75">
        <v>17</v>
      </c>
      <c r="Q74" s="75"/>
      <c r="R74" s="75">
        <v>3.3</v>
      </c>
      <c r="S74" s="75">
        <v>1.0999999999999999E-2</v>
      </c>
      <c r="T74" s="75">
        <v>181</v>
      </c>
      <c r="U74" s="75">
        <v>7.3</v>
      </c>
      <c r="V74" s="76">
        <v>1.9</v>
      </c>
      <c r="W74" s="76">
        <v>9.5</v>
      </c>
      <c r="X74" s="76">
        <v>42</v>
      </c>
      <c r="Y74" s="76"/>
      <c r="Z74" s="76">
        <v>0.54</v>
      </c>
      <c r="AA74" s="76">
        <v>391</v>
      </c>
      <c r="AB74" s="76">
        <v>0.5</v>
      </c>
      <c r="AC74" s="76">
        <v>0.6</v>
      </c>
      <c r="AD74" s="76">
        <v>4460</v>
      </c>
      <c r="AE74" s="77" t="s">
        <v>74</v>
      </c>
      <c r="AF74" s="76">
        <v>869</v>
      </c>
      <c r="AG74" s="78" t="s">
        <v>133</v>
      </c>
      <c r="AH74" s="79">
        <v>0.04</v>
      </c>
      <c r="AI74" s="79">
        <v>33.700000000000003</v>
      </c>
      <c r="AJ74" s="79" t="s">
        <v>134</v>
      </c>
      <c r="AK74" s="156">
        <v>747</v>
      </c>
      <c r="AL74" s="160" t="s">
        <v>40</v>
      </c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48"/>
      <c r="CH74" s="148"/>
      <c r="CI74" s="148"/>
      <c r="CJ74" s="148"/>
      <c r="CK74" s="148"/>
      <c r="CL74" s="148"/>
      <c r="CM74" s="148"/>
      <c r="CN74" s="148"/>
      <c r="CO74" s="148"/>
      <c r="CP74" s="148"/>
      <c r="CQ74" s="148"/>
      <c r="CR74" s="148"/>
      <c r="CS74" s="148"/>
      <c r="CT74" s="148"/>
      <c r="CU74" s="148"/>
      <c r="CV74" s="148"/>
      <c r="CW74" s="148"/>
      <c r="CX74" s="148"/>
      <c r="CY74" s="148"/>
      <c r="CZ74" s="148"/>
      <c r="DA74" s="148"/>
      <c r="DB74" s="148"/>
      <c r="DC74" s="148"/>
      <c r="DD74" s="148"/>
      <c r="DE74" s="148"/>
      <c r="DF74" s="148"/>
      <c r="DG74" s="148"/>
      <c r="DH74" s="148"/>
      <c r="DI74" s="148"/>
      <c r="DJ74" s="148"/>
      <c r="DK74" s="148"/>
      <c r="DL74" s="148"/>
      <c r="DM74" s="148"/>
      <c r="DN74" s="148"/>
      <c r="DO74" s="148"/>
      <c r="DP74" s="148"/>
      <c r="DQ74" s="148"/>
      <c r="DR74" s="148"/>
      <c r="DS74" s="148"/>
      <c r="DT74" s="148"/>
      <c r="DU74" s="148"/>
      <c r="DV74" s="148"/>
    </row>
    <row r="75" spans="1:126" s="6" customFormat="1">
      <c r="A75" s="40" t="s">
        <v>125</v>
      </c>
      <c r="B75" s="32">
        <v>40316</v>
      </c>
      <c r="C75" s="143" t="s">
        <v>43</v>
      </c>
      <c r="D75" s="81" t="s">
        <v>72</v>
      </c>
      <c r="E75" s="82">
        <v>16</v>
      </c>
      <c r="F75" s="82">
        <v>1.3</v>
      </c>
      <c r="G75" s="82" t="s">
        <v>132</v>
      </c>
      <c r="H75" s="82">
        <v>55.7</v>
      </c>
      <c r="I75" s="83" t="s">
        <v>74</v>
      </c>
      <c r="J75" s="83" t="s">
        <v>72</v>
      </c>
      <c r="K75" s="83">
        <v>262</v>
      </c>
      <c r="L75" s="83">
        <v>0.31</v>
      </c>
      <c r="M75" s="83">
        <v>0.26</v>
      </c>
      <c r="N75" s="83" t="s">
        <v>40</v>
      </c>
      <c r="O75" s="83">
        <v>1.1000000000000001</v>
      </c>
      <c r="P75" s="83">
        <v>34</v>
      </c>
      <c r="Q75" s="83"/>
      <c r="R75" s="83">
        <v>3.4</v>
      </c>
      <c r="S75" s="83">
        <v>1.0999999999999999E-2</v>
      </c>
      <c r="T75" s="83">
        <v>187</v>
      </c>
      <c r="U75" s="83">
        <v>7.9</v>
      </c>
      <c r="V75" s="84">
        <v>2.2000000000000002</v>
      </c>
      <c r="W75" s="84">
        <v>9.6999999999999993</v>
      </c>
      <c r="X75" s="84">
        <v>44.7</v>
      </c>
      <c r="Y75" s="84"/>
      <c r="Z75" s="84">
        <v>0.73</v>
      </c>
      <c r="AA75" s="84">
        <v>383</v>
      </c>
      <c r="AB75" s="84">
        <v>0.4</v>
      </c>
      <c r="AC75" s="84">
        <v>0.5</v>
      </c>
      <c r="AD75" s="84">
        <v>4210</v>
      </c>
      <c r="AE75" s="85" t="s">
        <v>74</v>
      </c>
      <c r="AF75" s="84">
        <v>888</v>
      </c>
      <c r="AG75" s="86" t="s">
        <v>133</v>
      </c>
      <c r="AH75" s="87">
        <v>0.04</v>
      </c>
      <c r="AI75" s="87">
        <v>33.5</v>
      </c>
      <c r="AJ75" s="87" t="s">
        <v>134</v>
      </c>
      <c r="AK75" s="157">
        <v>750</v>
      </c>
      <c r="AL75" s="161" t="s">
        <v>40</v>
      </c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  <c r="BI75" s="148"/>
      <c r="BJ75" s="148"/>
      <c r="BK75" s="148"/>
      <c r="BL75" s="148"/>
      <c r="BM75" s="148"/>
      <c r="BN75" s="148"/>
      <c r="BO75" s="148"/>
      <c r="BP75" s="148"/>
      <c r="BQ75" s="148"/>
      <c r="BR75" s="148"/>
      <c r="BS75" s="148"/>
      <c r="BT75" s="148"/>
      <c r="BU75" s="148"/>
      <c r="BV75" s="148"/>
      <c r="BW75" s="148"/>
      <c r="BX75" s="148"/>
      <c r="BY75" s="148"/>
      <c r="BZ75" s="148"/>
      <c r="CA75" s="148"/>
      <c r="CB75" s="148"/>
      <c r="CC75" s="148"/>
      <c r="CD75" s="148"/>
      <c r="CE75" s="148"/>
      <c r="CF75" s="148"/>
      <c r="CG75" s="148"/>
      <c r="CH75" s="148"/>
      <c r="CI75" s="148"/>
      <c r="CJ75" s="148"/>
      <c r="CK75" s="148"/>
      <c r="CL75" s="148"/>
      <c r="CM75" s="148"/>
      <c r="CN75" s="148"/>
      <c r="CO75" s="148"/>
      <c r="CP75" s="148"/>
      <c r="CQ75" s="148"/>
      <c r="CR75" s="148"/>
      <c r="CS75" s="148"/>
      <c r="CT75" s="148"/>
      <c r="CU75" s="148"/>
      <c r="CV75" s="148"/>
      <c r="CW75" s="148"/>
      <c r="CX75" s="148"/>
      <c r="CY75" s="148"/>
      <c r="CZ75" s="148"/>
      <c r="DA75" s="148"/>
      <c r="DB75" s="148"/>
      <c r="DC75" s="148"/>
      <c r="DD75" s="148"/>
      <c r="DE75" s="148"/>
      <c r="DF75" s="148"/>
      <c r="DG75" s="148"/>
      <c r="DH75" s="148"/>
      <c r="DI75" s="148"/>
      <c r="DJ75" s="148"/>
      <c r="DK75" s="148"/>
      <c r="DL75" s="148"/>
      <c r="DM75" s="148"/>
      <c r="DN75" s="148"/>
      <c r="DO75" s="148"/>
      <c r="DP75" s="148"/>
      <c r="DQ75" s="148"/>
      <c r="DR75" s="148"/>
      <c r="DS75" s="148"/>
      <c r="DT75" s="148"/>
      <c r="DU75" s="148"/>
      <c r="DV75" s="148"/>
    </row>
    <row r="76" spans="1:126" s="12" customFormat="1">
      <c r="A76" s="190" t="s">
        <v>46</v>
      </c>
      <c r="B76" s="191"/>
      <c r="C76" s="192"/>
      <c r="D76" s="58" t="str">
        <f>IFERROR((((2*(ABS((D74-D75))))/(D75+D74))*100),Refs!$C$15)</f>
        <v>N/A</v>
      </c>
      <c r="E76" s="59">
        <f>IFERROR((((2*(ABS((E74-E75))))/(E75+E74))*100),Refs!$C$15)</f>
        <v>66.666666666666657</v>
      </c>
      <c r="F76" s="59">
        <f>IFERROR((((2*(ABS((F74-F75))))/(F75+F74))*100),Refs!$C$15)</f>
        <v>8.0000000000000071</v>
      </c>
      <c r="G76" s="59" t="str">
        <f>IFERROR((((2*(ABS((G74-G75))))/(G75+G74))*100),Refs!$C$15)</f>
        <v>N/A</v>
      </c>
      <c r="H76" s="59">
        <f>IFERROR((((2*(ABS((H74-H75))))/(H75+H74))*100),Refs!$C$15)</f>
        <v>3.0993618960802238</v>
      </c>
      <c r="I76" s="59" t="str">
        <f>IFERROR((((2*(ABS((I74-I75))))/(I75+I74))*100),Refs!$C$15)</f>
        <v>N/A</v>
      </c>
      <c r="J76" s="59" t="str">
        <f>IFERROR((((2*(ABS((J74-J75))))/(J75+J74))*100),Refs!$C$15)</f>
        <v>N/A</v>
      </c>
      <c r="K76" s="59">
        <f>IFERROR((((2*(ABS((K74-K75))))/(K75+K74))*100),Refs!$C$15)</f>
        <v>4.6875</v>
      </c>
      <c r="L76" s="59">
        <f>IFERROR((((2*(ABS((L74-L75))))/(L75+L74))*100),Refs!$C$15)</f>
        <v>6.2500000000000053</v>
      </c>
      <c r="M76" s="59">
        <f>IFERROR((((2*(ABS((M74-M75))))/(M75+M74))*100),Refs!$C$15)</f>
        <v>0</v>
      </c>
      <c r="N76" s="59" t="str">
        <f>IFERROR((((2*(ABS((N74-N75))))/(N75+N74))*100),Refs!$C$15)</f>
        <v>N/A</v>
      </c>
      <c r="O76" s="59">
        <f>IFERROR((((2*(ABS((O74-O75))))/(O75+O74))*100),Refs!$C$15)</f>
        <v>8.6956521739130324</v>
      </c>
      <c r="P76" s="59">
        <f>IFERROR((((2*(ABS((P74-P75))))/(P75+P74))*100),Refs!$C$15)</f>
        <v>66.666666666666657</v>
      </c>
      <c r="Q76" s="59" t="str">
        <f>IFERROR((((2*(ABS((Q74-Q75))))/(Q75+Q74))*100),Refs!$C$15)</f>
        <v>N/A</v>
      </c>
      <c r="R76" s="59">
        <f>IFERROR((((2*(ABS((R74-R75))))/(R75+R74))*100),Refs!$C$15)</f>
        <v>2.9850746268656749</v>
      </c>
      <c r="S76" s="59">
        <f>IFERROR((((2*(ABS((S74-S75))))/(S75+S74))*100),Refs!$C$15)</f>
        <v>0</v>
      </c>
      <c r="T76" s="59">
        <f>IFERROR((((2*(ABS((T74-T75))))/(T75+T74))*100),Refs!$C$15)</f>
        <v>3.2608695652173911</v>
      </c>
      <c r="U76" s="59">
        <f>IFERROR((((2*(ABS((U74-U75))))/(U75+U74))*100),Refs!$C$15)</f>
        <v>7.8947368421052708</v>
      </c>
      <c r="V76" s="59">
        <f>IFERROR((((2*(ABS((V74-V75))))/(V75+V74))*100),Refs!$C$15)</f>
        <v>14.634146341463428</v>
      </c>
      <c r="W76" s="59">
        <f>IFERROR((((2*(ABS((W74-W75))))/(W75+W74))*100),Refs!$C$15)</f>
        <v>2.0833333333333259</v>
      </c>
      <c r="X76" s="59">
        <f>IFERROR((((2*(ABS((X74-X75))))/(X75+X74))*100),Refs!$C$15)</f>
        <v>6.2283737024221519</v>
      </c>
      <c r="Y76" s="59" t="str">
        <f>IFERROR((((2*(ABS((Y74-Y75))))/(Y75+Y74))*100),Refs!$C$15)</f>
        <v>N/A</v>
      </c>
      <c r="Z76" s="59">
        <f>IFERROR((((2*(ABS((Z74-Z75))))/(Z75+Z74))*100),Refs!$C$15)</f>
        <v>29.921259842519675</v>
      </c>
      <c r="AA76" s="59">
        <f>IFERROR((((2*(ABS((AA74-AA75))))/(AA75+AA74))*100),Refs!$C$15)</f>
        <v>2.0671834625323</v>
      </c>
      <c r="AB76" s="59">
        <f>IFERROR((((2*(ABS((AB74-AB75))))/(AB75+AB74))*100),Refs!$C$15)</f>
        <v>22.222222222222214</v>
      </c>
      <c r="AC76" s="59">
        <f>IFERROR((((2*(ABS((AC74-AC75))))/(AC75+AC74))*100),Refs!$C$15)</f>
        <v>18.181818181818176</v>
      </c>
      <c r="AD76" s="59">
        <f>IFERROR((((2*(ABS((AD74-AD75))))/(AD75+AD74))*100),Refs!$C$15)</f>
        <v>5.7670126874279122</v>
      </c>
      <c r="AE76" s="59" t="str">
        <f>IFERROR((((2*(ABS((AE74-AE75))))/(AE75+AE74))*100),Refs!$C$15)</f>
        <v>N/A</v>
      </c>
      <c r="AF76" s="59">
        <f>IFERROR((((2*(ABS((AF74-AF75))))/(AF75+AF74))*100),Refs!$C$15)</f>
        <v>2.1627774615822424</v>
      </c>
      <c r="AG76" s="59" t="str">
        <f>IFERROR((((2*(ABS((AG74-AG75))))/(AG75+AG74))*100),Refs!$C$15)</f>
        <v>N/A</v>
      </c>
      <c r="AH76" s="59">
        <f>IFERROR((((2*(ABS((AH74-AH75))))/(AH75+AH74))*100),Refs!$C$15)</f>
        <v>0</v>
      </c>
      <c r="AI76" s="59">
        <f>IFERROR((((2*(ABS((AI74-AI75))))/(AI75+AI74))*100),Refs!$C$15)</f>
        <v>0.59523809523810367</v>
      </c>
      <c r="AJ76" s="59" t="str">
        <f>IFERROR((((2*(ABS((AJ74-AJ75))))/(AJ75+AJ74))*100),Refs!$C$15)</f>
        <v>N/A</v>
      </c>
      <c r="AK76" s="153">
        <f>IFERROR((((2*(ABS((AK74-AK75))))/(AK75+AK74))*100),Refs!$C$15)</f>
        <v>0.40080160320641278</v>
      </c>
      <c r="AL76" s="60" t="str">
        <f>IFERROR((((2*(ABS((AL74-AL75))))/(AL75+AL74))*100),Refs!$C$15)</f>
        <v>N/A</v>
      </c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49"/>
      <c r="CY76" s="149"/>
      <c r="CZ76" s="149"/>
      <c r="DA76" s="149"/>
      <c r="DB76" s="149"/>
      <c r="DC76" s="149"/>
      <c r="DD76" s="149"/>
      <c r="DE76" s="149"/>
      <c r="DF76" s="149"/>
      <c r="DG76" s="149"/>
      <c r="DH76" s="149"/>
      <c r="DI76" s="149"/>
      <c r="DJ76" s="149"/>
      <c r="DK76" s="149"/>
      <c r="DL76" s="149"/>
      <c r="DM76" s="149"/>
      <c r="DN76" s="149"/>
      <c r="DO76" s="149"/>
      <c r="DP76" s="149"/>
      <c r="DQ76" s="149"/>
      <c r="DR76" s="149"/>
      <c r="DS76" s="149"/>
      <c r="DT76" s="149"/>
      <c r="DU76" s="149"/>
      <c r="DV76" s="149"/>
    </row>
    <row r="77" spans="1:126" s="8" customFormat="1" ht="89.25">
      <c r="A77" s="176" t="s">
        <v>114</v>
      </c>
      <c r="B77" s="177"/>
      <c r="C77" s="185"/>
      <c r="D77" s="61"/>
      <c r="E77" s="89" t="s">
        <v>244</v>
      </c>
      <c r="F77" s="62"/>
      <c r="G77" s="63"/>
      <c r="H77" s="63"/>
      <c r="I77" s="62"/>
      <c r="J77" s="63"/>
      <c r="K77" s="62"/>
      <c r="L77" s="26"/>
      <c r="M77" s="63"/>
      <c r="N77" s="63"/>
      <c r="O77" s="62"/>
      <c r="P77" s="89" t="s">
        <v>245</v>
      </c>
      <c r="Q77" s="63"/>
      <c r="R77" s="62"/>
      <c r="S77" s="63"/>
      <c r="T77" s="63"/>
      <c r="U77" s="26"/>
      <c r="V77" s="62"/>
      <c r="W77" s="62"/>
      <c r="X77" s="63"/>
      <c r="Y77" s="63"/>
      <c r="Z77" s="62"/>
      <c r="AA77" s="63"/>
      <c r="AB77" s="62"/>
      <c r="AC77" s="63"/>
      <c r="AD77" s="62"/>
      <c r="AE77" s="64"/>
      <c r="AF77" s="63"/>
      <c r="AG77" s="65"/>
      <c r="AH77" s="63"/>
      <c r="AI77" s="63"/>
      <c r="AJ77" s="63"/>
      <c r="AK77" s="154"/>
      <c r="AL77" s="66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  <c r="BI77" s="148"/>
      <c r="BJ77" s="148"/>
      <c r="BK77" s="148"/>
      <c r="BL77" s="148"/>
      <c r="BM77" s="148"/>
      <c r="BN77" s="148"/>
      <c r="BO77" s="148"/>
      <c r="BP77" s="148"/>
      <c r="BQ77" s="148"/>
      <c r="BR77" s="148"/>
      <c r="BS77" s="148"/>
      <c r="BT77" s="148"/>
      <c r="BU77" s="148"/>
      <c r="BV77" s="148"/>
      <c r="BW77" s="148"/>
      <c r="BX77" s="148"/>
      <c r="BY77" s="148"/>
      <c r="BZ77" s="148"/>
      <c r="CA77" s="148"/>
      <c r="CB77" s="148"/>
      <c r="CC77" s="148"/>
      <c r="CD77" s="148"/>
      <c r="CE77" s="148"/>
      <c r="CF77" s="148"/>
      <c r="CG77" s="148"/>
      <c r="CH77" s="148"/>
      <c r="CI77" s="148"/>
      <c r="CJ77" s="148"/>
      <c r="CK77" s="148"/>
      <c r="CL77" s="148"/>
      <c r="CM77" s="148"/>
      <c r="CN77" s="148"/>
      <c r="CO77" s="148"/>
      <c r="CP77" s="148"/>
      <c r="CQ77" s="148"/>
      <c r="CR77" s="148"/>
      <c r="CS77" s="148"/>
      <c r="CT77" s="148"/>
      <c r="CU77" s="148"/>
      <c r="CV77" s="148"/>
      <c r="CW77" s="148"/>
      <c r="CX77" s="148"/>
      <c r="CY77" s="148"/>
      <c r="CZ77" s="148"/>
      <c r="DA77" s="148"/>
      <c r="DB77" s="148"/>
      <c r="DC77" s="148"/>
      <c r="DD77" s="148"/>
      <c r="DE77" s="148"/>
      <c r="DF77" s="148"/>
      <c r="DG77" s="148"/>
      <c r="DH77" s="148"/>
      <c r="DI77" s="148"/>
      <c r="DJ77" s="148"/>
      <c r="DK77" s="148"/>
      <c r="DL77" s="148"/>
      <c r="DM77" s="148"/>
      <c r="DN77" s="148"/>
      <c r="DO77" s="148"/>
      <c r="DP77" s="148"/>
      <c r="DQ77" s="148"/>
      <c r="DR77" s="148"/>
      <c r="DS77" s="148"/>
      <c r="DT77" s="148"/>
      <c r="DU77" s="148"/>
      <c r="DV77" s="148"/>
    </row>
    <row r="78" spans="1:126" s="8" customFormat="1">
      <c r="A78" s="176" t="s">
        <v>115</v>
      </c>
      <c r="B78" s="177"/>
      <c r="C78" s="185"/>
      <c r="D78" s="61"/>
      <c r="E78" s="90" t="s">
        <v>118</v>
      </c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90" t="s">
        <v>118</v>
      </c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4"/>
      <c r="AF78" s="63"/>
      <c r="AG78" s="65"/>
      <c r="AH78" s="63"/>
      <c r="AI78" s="63"/>
      <c r="AJ78" s="63"/>
      <c r="AK78" s="154"/>
      <c r="AL78" s="66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  <c r="BI78" s="148"/>
      <c r="BJ78" s="148"/>
      <c r="BK78" s="148"/>
      <c r="BL78" s="148"/>
      <c r="BM78" s="148"/>
      <c r="BN78" s="148"/>
      <c r="BO78" s="148"/>
      <c r="BP78" s="148"/>
      <c r="BQ78" s="148"/>
      <c r="BR78" s="148"/>
      <c r="BS78" s="148"/>
      <c r="BT78" s="148"/>
      <c r="BU78" s="148"/>
      <c r="BV78" s="148"/>
      <c r="BW78" s="148"/>
      <c r="BX78" s="148"/>
      <c r="BY78" s="148"/>
      <c r="BZ78" s="148"/>
      <c r="CA78" s="148"/>
      <c r="CB78" s="148"/>
      <c r="CC78" s="148"/>
      <c r="CD78" s="148"/>
      <c r="CE78" s="148"/>
      <c r="CF78" s="148"/>
      <c r="CG78" s="148"/>
      <c r="CH78" s="148"/>
      <c r="CI78" s="148"/>
      <c r="CJ78" s="148"/>
      <c r="CK78" s="148"/>
      <c r="CL78" s="148"/>
      <c r="CM78" s="148"/>
      <c r="CN78" s="148"/>
      <c r="CO78" s="148"/>
      <c r="CP78" s="148"/>
      <c r="CQ78" s="148"/>
      <c r="CR78" s="148"/>
      <c r="CS78" s="148"/>
      <c r="CT78" s="148"/>
      <c r="CU78" s="148"/>
      <c r="CV78" s="148"/>
      <c r="CW78" s="148"/>
      <c r="CX78" s="148"/>
      <c r="CY78" s="148"/>
      <c r="CZ78" s="148"/>
      <c r="DA78" s="148"/>
      <c r="DB78" s="148"/>
      <c r="DC78" s="148"/>
      <c r="DD78" s="148"/>
      <c r="DE78" s="148"/>
      <c r="DF78" s="148"/>
      <c r="DG78" s="148"/>
      <c r="DH78" s="148"/>
      <c r="DI78" s="148"/>
      <c r="DJ78" s="148"/>
      <c r="DK78" s="148"/>
      <c r="DL78" s="148"/>
      <c r="DM78" s="148"/>
      <c r="DN78" s="148"/>
      <c r="DO78" s="148"/>
      <c r="DP78" s="148"/>
      <c r="DQ78" s="148"/>
      <c r="DR78" s="148"/>
      <c r="DS78" s="148"/>
      <c r="DT78" s="148"/>
      <c r="DU78" s="148"/>
      <c r="DV78" s="148"/>
    </row>
    <row r="79" spans="1:126" s="9" customFormat="1" ht="26.25" thickBot="1">
      <c r="A79" s="179" t="s">
        <v>116</v>
      </c>
      <c r="B79" s="180"/>
      <c r="C79" s="186"/>
      <c r="D79" s="67"/>
      <c r="E79" s="91" t="s">
        <v>130</v>
      </c>
      <c r="F79" s="68"/>
      <c r="G79" s="69"/>
      <c r="H79" s="69"/>
      <c r="I79" s="68"/>
      <c r="J79" s="69"/>
      <c r="K79" s="68"/>
      <c r="L79" s="36"/>
      <c r="M79" s="69"/>
      <c r="N79" s="69"/>
      <c r="O79" s="68"/>
      <c r="P79" s="91" t="s">
        <v>130</v>
      </c>
      <c r="Q79" s="69"/>
      <c r="R79" s="68"/>
      <c r="S79" s="69"/>
      <c r="T79" s="69"/>
      <c r="U79" s="68"/>
      <c r="V79" s="68"/>
      <c r="W79" s="68"/>
      <c r="X79" s="69"/>
      <c r="Y79" s="69"/>
      <c r="Z79" s="68"/>
      <c r="AA79" s="69"/>
      <c r="AB79" s="68"/>
      <c r="AC79" s="69"/>
      <c r="AD79" s="68"/>
      <c r="AE79" s="70"/>
      <c r="AF79" s="69"/>
      <c r="AG79" s="71"/>
      <c r="AH79" s="69"/>
      <c r="AI79" s="69"/>
      <c r="AJ79" s="69"/>
      <c r="AK79" s="155"/>
      <c r="AL79" s="72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  <c r="BI79" s="148"/>
      <c r="BJ79" s="148"/>
      <c r="BK79" s="148"/>
      <c r="BL79" s="148"/>
      <c r="BM79" s="148"/>
      <c r="BN79" s="148"/>
      <c r="BO79" s="148"/>
      <c r="BP79" s="148"/>
      <c r="BQ79" s="148"/>
      <c r="BR79" s="148"/>
      <c r="BS79" s="148"/>
      <c r="BT79" s="148"/>
      <c r="BU79" s="148"/>
      <c r="BV79" s="148"/>
      <c r="BW79" s="148"/>
      <c r="BX79" s="148"/>
      <c r="BY79" s="148"/>
      <c r="BZ79" s="148"/>
      <c r="CA79" s="148"/>
      <c r="CB79" s="148"/>
      <c r="CC79" s="148"/>
      <c r="CD79" s="148"/>
      <c r="CE79" s="148"/>
      <c r="CF79" s="148"/>
      <c r="CG79" s="148"/>
      <c r="CH79" s="148"/>
      <c r="CI79" s="148"/>
      <c r="CJ79" s="148"/>
      <c r="CK79" s="148"/>
      <c r="CL79" s="148"/>
      <c r="CM79" s="148"/>
      <c r="CN79" s="148"/>
      <c r="CO79" s="148"/>
      <c r="CP79" s="148"/>
      <c r="CQ79" s="148"/>
      <c r="CR79" s="148"/>
      <c r="CS79" s="148"/>
      <c r="CT79" s="148"/>
      <c r="CU79" s="148"/>
      <c r="CV79" s="148"/>
      <c r="CW79" s="148"/>
      <c r="CX79" s="148"/>
      <c r="CY79" s="148"/>
      <c r="CZ79" s="148"/>
      <c r="DA79" s="148"/>
      <c r="DB79" s="148"/>
      <c r="DC79" s="148"/>
      <c r="DD79" s="148"/>
      <c r="DE79" s="148"/>
      <c r="DF79" s="148"/>
      <c r="DG79" s="148"/>
      <c r="DH79" s="148"/>
      <c r="DI79" s="148"/>
      <c r="DJ79" s="148"/>
      <c r="DK79" s="148"/>
      <c r="DL79" s="148"/>
      <c r="DM79" s="148"/>
      <c r="DN79" s="148"/>
      <c r="DO79" s="148"/>
      <c r="DP79" s="148"/>
      <c r="DQ79" s="148"/>
      <c r="DR79" s="148"/>
      <c r="DS79" s="148"/>
      <c r="DT79" s="148"/>
      <c r="DU79" s="148"/>
      <c r="DV79" s="148"/>
    </row>
    <row r="80" spans="1:126" s="6" customFormat="1">
      <c r="A80" s="39" t="s">
        <v>136</v>
      </c>
      <c r="B80" s="31">
        <v>40345</v>
      </c>
      <c r="C80" s="142" t="s">
        <v>36</v>
      </c>
      <c r="D80" s="73" t="s">
        <v>141</v>
      </c>
      <c r="E80" s="74" t="s">
        <v>200</v>
      </c>
      <c r="F80" s="74" t="s">
        <v>167</v>
      </c>
      <c r="G80" s="74" t="s">
        <v>169</v>
      </c>
      <c r="H80" s="74" t="s">
        <v>168</v>
      </c>
      <c r="I80" s="75" t="s">
        <v>143</v>
      </c>
      <c r="J80" s="75" t="s">
        <v>144</v>
      </c>
      <c r="K80" s="75" t="s">
        <v>201</v>
      </c>
      <c r="L80" s="75" t="s">
        <v>202</v>
      </c>
      <c r="M80" s="75">
        <v>2380</v>
      </c>
      <c r="N80" s="75" t="s">
        <v>144</v>
      </c>
      <c r="O80" s="75" t="s">
        <v>203</v>
      </c>
      <c r="P80" s="75" t="s">
        <v>204</v>
      </c>
      <c r="Q80" s="75"/>
      <c r="R80" s="75" t="s">
        <v>147</v>
      </c>
      <c r="S80" s="75" t="s">
        <v>41</v>
      </c>
      <c r="T80" s="75" t="s">
        <v>205</v>
      </c>
      <c r="U80" s="75" t="s">
        <v>206</v>
      </c>
      <c r="V80" s="76" t="s">
        <v>144</v>
      </c>
      <c r="W80" s="76" t="s">
        <v>167</v>
      </c>
      <c r="X80" s="76" t="s">
        <v>207</v>
      </c>
      <c r="Y80" s="76"/>
      <c r="Z80" s="76" t="s">
        <v>208</v>
      </c>
      <c r="AA80" s="76" t="s">
        <v>178</v>
      </c>
      <c r="AB80" s="76" t="s">
        <v>135</v>
      </c>
      <c r="AC80" s="76" t="s">
        <v>143</v>
      </c>
      <c r="AD80" s="76" t="s">
        <v>209</v>
      </c>
      <c r="AE80" s="77" t="s">
        <v>180</v>
      </c>
      <c r="AF80" s="76" t="s">
        <v>210</v>
      </c>
      <c r="AG80" s="78" t="s">
        <v>180</v>
      </c>
      <c r="AH80" s="79" t="s">
        <v>134</v>
      </c>
      <c r="AI80" s="79" t="s">
        <v>211</v>
      </c>
      <c r="AJ80" s="79" t="s">
        <v>180</v>
      </c>
      <c r="AK80" s="156" t="s">
        <v>212</v>
      </c>
      <c r="AL80" s="160" t="s">
        <v>135</v>
      </c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  <c r="BI80" s="148"/>
      <c r="BJ80" s="148"/>
      <c r="BK80" s="148"/>
      <c r="BL80" s="148"/>
      <c r="BM80" s="148"/>
      <c r="BN80" s="148"/>
      <c r="BO80" s="148"/>
      <c r="BP80" s="148"/>
      <c r="BQ80" s="148"/>
      <c r="BR80" s="148"/>
      <c r="BS80" s="148"/>
      <c r="BT80" s="148"/>
      <c r="BU80" s="148"/>
      <c r="BV80" s="148"/>
      <c r="BW80" s="148"/>
      <c r="BX80" s="148"/>
      <c r="BY80" s="148"/>
      <c r="BZ80" s="148"/>
      <c r="CA80" s="148"/>
      <c r="CB80" s="148"/>
      <c r="CC80" s="148"/>
      <c r="CD80" s="148"/>
      <c r="CE80" s="148"/>
      <c r="CF80" s="148"/>
      <c r="CG80" s="148"/>
      <c r="CH80" s="148"/>
      <c r="CI80" s="148"/>
      <c r="CJ80" s="148"/>
      <c r="CK80" s="148"/>
      <c r="CL80" s="148"/>
      <c r="CM80" s="148"/>
      <c r="CN80" s="148"/>
      <c r="CO80" s="148"/>
      <c r="CP80" s="148"/>
      <c r="CQ80" s="148"/>
      <c r="CR80" s="148"/>
      <c r="CS80" s="148"/>
      <c r="CT80" s="148"/>
      <c r="CU80" s="148"/>
      <c r="CV80" s="148"/>
      <c r="CW80" s="148"/>
      <c r="CX80" s="148"/>
      <c r="CY80" s="148"/>
      <c r="CZ80" s="148"/>
      <c r="DA80" s="148"/>
      <c r="DB80" s="148"/>
      <c r="DC80" s="148"/>
      <c r="DD80" s="148"/>
      <c r="DE80" s="148"/>
      <c r="DF80" s="148"/>
      <c r="DG80" s="148"/>
      <c r="DH80" s="148"/>
      <c r="DI80" s="148"/>
      <c r="DJ80" s="148"/>
      <c r="DK80" s="148"/>
      <c r="DL80" s="148"/>
      <c r="DM80" s="148"/>
      <c r="DN80" s="148"/>
      <c r="DO80" s="148"/>
      <c r="DP80" s="148"/>
      <c r="DQ80" s="148"/>
      <c r="DR80" s="148"/>
      <c r="DS80" s="148"/>
      <c r="DT80" s="148"/>
      <c r="DU80" s="148"/>
      <c r="DV80" s="148"/>
    </row>
    <row r="81" spans="1:126" s="6" customFormat="1">
      <c r="A81" s="40" t="s">
        <v>136</v>
      </c>
      <c r="B81" s="32">
        <v>40345</v>
      </c>
      <c r="C81" s="143" t="s">
        <v>43</v>
      </c>
      <c r="D81" s="81" t="s">
        <v>141</v>
      </c>
      <c r="E81" s="82" t="s">
        <v>213</v>
      </c>
      <c r="F81" s="82" t="s">
        <v>167</v>
      </c>
      <c r="G81" s="82" t="s">
        <v>169</v>
      </c>
      <c r="H81" s="82" t="s">
        <v>214</v>
      </c>
      <c r="I81" s="83" t="s">
        <v>143</v>
      </c>
      <c r="J81" s="83" t="s">
        <v>144</v>
      </c>
      <c r="K81" s="83" t="s">
        <v>215</v>
      </c>
      <c r="L81" s="83" t="s">
        <v>216</v>
      </c>
      <c r="M81" s="83">
        <v>2500</v>
      </c>
      <c r="N81" s="83" t="s">
        <v>144</v>
      </c>
      <c r="O81" s="83" t="s">
        <v>217</v>
      </c>
      <c r="P81" s="83" t="s">
        <v>218</v>
      </c>
      <c r="Q81" s="83"/>
      <c r="R81" s="83" t="s">
        <v>147</v>
      </c>
      <c r="S81" s="83" t="s">
        <v>41</v>
      </c>
      <c r="T81" s="83" t="s">
        <v>219</v>
      </c>
      <c r="U81" s="83" t="s">
        <v>220</v>
      </c>
      <c r="V81" s="84" t="s">
        <v>144</v>
      </c>
      <c r="W81" s="84" t="s">
        <v>167</v>
      </c>
      <c r="X81" s="84" t="s">
        <v>221</v>
      </c>
      <c r="Y81" s="84"/>
      <c r="Z81" s="84" t="s">
        <v>222</v>
      </c>
      <c r="AA81" s="84" t="s">
        <v>223</v>
      </c>
      <c r="AB81" s="84" t="s">
        <v>135</v>
      </c>
      <c r="AC81" s="84" t="s">
        <v>143</v>
      </c>
      <c r="AD81" s="84" t="s">
        <v>224</v>
      </c>
      <c r="AE81" s="85" t="s">
        <v>180</v>
      </c>
      <c r="AF81" s="84" t="s">
        <v>225</v>
      </c>
      <c r="AG81" s="86" t="s">
        <v>180</v>
      </c>
      <c r="AH81" s="87" t="s">
        <v>134</v>
      </c>
      <c r="AI81" s="87" t="s">
        <v>198</v>
      </c>
      <c r="AJ81" s="87" t="s">
        <v>180</v>
      </c>
      <c r="AK81" s="157" t="s">
        <v>226</v>
      </c>
      <c r="AL81" s="161" t="s">
        <v>135</v>
      </c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  <c r="BI81" s="148"/>
      <c r="BJ81" s="148"/>
      <c r="BK81" s="148"/>
      <c r="BL81" s="148"/>
      <c r="BM81" s="148"/>
      <c r="BN81" s="148"/>
      <c r="BO81" s="148"/>
      <c r="BP81" s="148"/>
      <c r="BQ81" s="148"/>
      <c r="BR81" s="148"/>
      <c r="BS81" s="148"/>
      <c r="BT81" s="148"/>
      <c r="BU81" s="148"/>
      <c r="BV81" s="148"/>
      <c r="BW81" s="148"/>
      <c r="BX81" s="148"/>
      <c r="BY81" s="148"/>
      <c r="BZ81" s="148"/>
      <c r="CA81" s="148"/>
      <c r="CB81" s="148"/>
      <c r="CC81" s="148"/>
      <c r="CD81" s="148"/>
      <c r="CE81" s="148"/>
      <c r="CF81" s="148"/>
      <c r="CG81" s="148"/>
      <c r="CH81" s="148"/>
      <c r="CI81" s="148"/>
      <c r="CJ81" s="148"/>
      <c r="CK81" s="148"/>
      <c r="CL81" s="148"/>
      <c r="CM81" s="148"/>
      <c r="CN81" s="148"/>
      <c r="CO81" s="148"/>
      <c r="CP81" s="148"/>
      <c r="CQ81" s="148"/>
      <c r="CR81" s="148"/>
      <c r="CS81" s="148"/>
      <c r="CT81" s="148"/>
      <c r="CU81" s="148"/>
      <c r="CV81" s="148"/>
      <c r="CW81" s="148"/>
      <c r="CX81" s="148"/>
      <c r="CY81" s="148"/>
      <c r="CZ81" s="148"/>
      <c r="DA81" s="148"/>
      <c r="DB81" s="148"/>
      <c r="DC81" s="148"/>
      <c r="DD81" s="148"/>
      <c r="DE81" s="148"/>
      <c r="DF81" s="148"/>
      <c r="DG81" s="148"/>
      <c r="DH81" s="148"/>
      <c r="DI81" s="148"/>
      <c r="DJ81" s="148"/>
      <c r="DK81" s="148"/>
      <c r="DL81" s="148"/>
      <c r="DM81" s="148"/>
      <c r="DN81" s="148"/>
      <c r="DO81" s="148"/>
      <c r="DP81" s="148"/>
      <c r="DQ81" s="148"/>
      <c r="DR81" s="148"/>
      <c r="DS81" s="148"/>
      <c r="DT81" s="148"/>
      <c r="DU81" s="148"/>
      <c r="DV81" s="148"/>
    </row>
    <row r="82" spans="1:126" s="12" customFormat="1">
      <c r="A82" s="190" t="s">
        <v>46</v>
      </c>
      <c r="B82" s="191"/>
      <c r="C82" s="192"/>
      <c r="D82" s="58" t="str">
        <f>IFERROR((((2*(ABS((D80-D81))))/(D81+D80))*100),Refs!$C$15)</f>
        <v>N/A</v>
      </c>
      <c r="E82" s="59">
        <f>IFERROR((((2*(ABS((E80-E81))))/(E81+E80))*100),Refs!$C$15)</f>
        <v>1.680672268907563</v>
      </c>
      <c r="F82" s="59">
        <f>IFERROR((((2*(ABS((F80-F81))))/(F81+F80))*100),Refs!$C$15)</f>
        <v>0</v>
      </c>
      <c r="G82" s="59" t="str">
        <f>IFERROR((((2*(ABS((G80-G81))))/(G81+G80))*100),Refs!$C$15)</f>
        <v>N/A</v>
      </c>
      <c r="H82" s="59">
        <f>IFERROR((((2*(ABS((H80-H81))))/(H81+H80))*100),Refs!$C$15)</f>
        <v>4.4444444444444446</v>
      </c>
      <c r="I82" s="59" t="str">
        <f>IFERROR((((2*(ABS((I80-I81))))/(I81+I80))*100),Refs!$C$15)</f>
        <v>N/A</v>
      </c>
      <c r="J82" s="59" t="str">
        <f>IFERROR((((2*(ABS((J80-J81))))/(J81+J80))*100),Refs!$C$15)</f>
        <v>N/A</v>
      </c>
      <c r="K82" s="59">
        <f>IFERROR((((2*(ABS((K80-K81))))/(K81+K80))*100),Refs!$C$15)</f>
        <v>0.93896713615023475</v>
      </c>
      <c r="L82" s="59">
        <f>IFERROR((((2*(ABS((L80-L81))))/(L81+L80))*100),Refs!$C$15)</f>
        <v>3.6101083032490973</v>
      </c>
      <c r="M82" s="59">
        <f>IFERROR((((2*(ABS((M80-M81))))/(M81+M80))*100),Refs!$C$15)</f>
        <v>4.918032786885246</v>
      </c>
      <c r="N82" s="59" t="str">
        <f>IFERROR((((2*(ABS((N80-N81))))/(N81+N80))*100),Refs!$C$15)</f>
        <v>N/A</v>
      </c>
      <c r="O82" s="59">
        <f>IFERROR((((2*(ABS((O80-O81))))/(O81+O80))*100),Refs!$C$15)</f>
        <v>9.0019569471624266</v>
      </c>
      <c r="P82" s="59">
        <f>IFERROR((((2*(ABS((P80-P81))))/(P81+P80))*100),Refs!$C$15)</f>
        <v>4.6948356807511731</v>
      </c>
      <c r="Q82" s="59" t="str">
        <f>IFERROR((((2*(ABS((Q80-Q81))))/(Q81+Q80))*100),Refs!$C$15)</f>
        <v>N/A</v>
      </c>
      <c r="R82" s="59">
        <f>IFERROR((((2*(ABS((R80-R81))))/(R81+R80))*100),Refs!$C$15)</f>
        <v>0</v>
      </c>
      <c r="S82" s="59" t="str">
        <f>IFERROR((((2*(ABS((S80-S81))))/(S81+S80))*100),Refs!$C$15)</f>
        <v>N/A</v>
      </c>
      <c r="T82" s="59">
        <f>IFERROR((((2*(ABS((T80-T81))))/(T81+T80))*100),Refs!$C$15)</f>
        <v>3.8687973086627423</v>
      </c>
      <c r="U82" s="59">
        <f>IFERROR((((2*(ABS((U80-U81))))/(U81+U80))*100),Refs!$C$15)</f>
        <v>4.0061633281972266</v>
      </c>
      <c r="V82" s="59" t="str">
        <f>IFERROR((((2*(ABS((V80-V81))))/(V81+V80))*100),Refs!$C$15)</f>
        <v>N/A</v>
      </c>
      <c r="W82" s="59">
        <f>IFERROR((((2*(ABS((W80-W81))))/(W81+W80))*100),Refs!$C$15)</f>
        <v>0</v>
      </c>
      <c r="X82" s="59">
        <f>IFERROR((((2*(ABS((X80-X81))))/(X81+X80))*100),Refs!$C$15)</f>
        <v>4.0816326530612246</v>
      </c>
      <c r="Y82" s="59" t="str">
        <f>IFERROR((((2*(ABS((Y80-Y81))))/(Y81+Y80))*100),Refs!$C$15)</f>
        <v>N/A</v>
      </c>
      <c r="Z82" s="59">
        <f>IFERROR((((2*(ABS((Z80-Z81))))/(Z81+Z80))*100),Refs!$C$15)</f>
        <v>3.6809815950920246</v>
      </c>
      <c r="AA82" s="59">
        <f>IFERROR((((2*(ABS((AA80-AA81))))/(AA81+AA80))*100),Refs!$C$15)</f>
        <v>4.5454545454545459</v>
      </c>
      <c r="AB82" s="59" t="str">
        <f>IFERROR((((2*(ABS((AB80-AB81))))/(AB81+AB80))*100),Refs!$C$15)</f>
        <v>N/A</v>
      </c>
      <c r="AC82" s="59" t="str">
        <f>IFERROR((((2*(ABS((AC80-AC81))))/(AC81+AC80))*100),Refs!$C$15)</f>
        <v>N/A</v>
      </c>
      <c r="AD82" s="59">
        <f>IFERROR((((2*(ABS((AD80-AD81))))/(AD81+AD80))*100),Refs!$C$15)</f>
        <v>1.4302741358760429</v>
      </c>
      <c r="AE82" s="59" t="str">
        <f>IFERROR((((2*(ABS((AE80-AE81))))/(AE81+AE80))*100),Refs!$C$15)</f>
        <v>N/A</v>
      </c>
      <c r="AF82" s="59">
        <f>IFERROR((((2*(ABS((AF80-AF81))))/(AF81+AF80))*100),Refs!$C$15)</f>
        <v>3.3048433048433052</v>
      </c>
      <c r="AG82" s="59" t="str">
        <f>IFERROR((((2*(ABS((AG80-AG81))))/(AG81+AG80))*100),Refs!$C$15)</f>
        <v>N/A</v>
      </c>
      <c r="AH82" s="59" t="str">
        <f>IFERROR((((2*(ABS((AH80-AH81))))/(AH81+AH80))*100),Refs!$C$15)</f>
        <v>N/A</v>
      </c>
      <c r="AI82" s="59">
        <f>IFERROR((((2*(ABS((AI80-AI81))))/(AI81+AI80))*100),Refs!$C$15)</f>
        <v>3.0769230769230771</v>
      </c>
      <c r="AJ82" s="59" t="str">
        <f>IFERROR((((2*(ABS((AJ80-AJ81))))/(AJ81+AJ80))*100),Refs!$C$15)</f>
        <v>N/A</v>
      </c>
      <c r="AK82" s="153">
        <f>IFERROR((((2*(ABS((AK80-AK81))))/(AK81+AK80))*100),Refs!$C$15)</f>
        <v>4.3022614451185879</v>
      </c>
      <c r="AL82" s="60" t="str">
        <f>IFERROR((((2*(ABS((AL80-AL81))))/(AL81+AL80))*100),Refs!$C$15)</f>
        <v>N/A</v>
      </c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  <c r="CM82" s="149"/>
      <c r="CN82" s="149"/>
      <c r="CO82" s="149"/>
      <c r="CP82" s="149"/>
      <c r="CQ82" s="149"/>
      <c r="CR82" s="149"/>
      <c r="CS82" s="149"/>
      <c r="CT82" s="149"/>
      <c r="CU82" s="149"/>
      <c r="CV82" s="149"/>
      <c r="CW82" s="149"/>
      <c r="CX82" s="149"/>
      <c r="CY82" s="149"/>
      <c r="CZ82" s="149"/>
      <c r="DA82" s="149"/>
      <c r="DB82" s="149"/>
      <c r="DC82" s="149"/>
      <c r="DD82" s="149"/>
      <c r="DE82" s="149"/>
      <c r="DF82" s="149"/>
      <c r="DG82" s="149"/>
      <c r="DH82" s="149"/>
      <c r="DI82" s="149"/>
      <c r="DJ82" s="149"/>
      <c r="DK82" s="149"/>
      <c r="DL82" s="149"/>
      <c r="DM82" s="149"/>
      <c r="DN82" s="149"/>
      <c r="DO82" s="149"/>
      <c r="DP82" s="149"/>
      <c r="DQ82" s="149"/>
      <c r="DR82" s="149"/>
      <c r="DS82" s="149"/>
      <c r="DT82" s="149"/>
      <c r="DU82" s="149"/>
      <c r="DV82" s="149"/>
    </row>
    <row r="83" spans="1:126" s="8" customFormat="1">
      <c r="A83" s="176" t="s">
        <v>114</v>
      </c>
      <c r="B83" s="177"/>
      <c r="C83" s="185"/>
      <c r="D83" s="61"/>
      <c r="E83" s="62"/>
      <c r="F83" s="62"/>
      <c r="G83" s="63"/>
      <c r="H83" s="63"/>
      <c r="I83" s="62"/>
      <c r="J83" s="63"/>
      <c r="K83" s="62"/>
      <c r="L83" s="63"/>
      <c r="M83" s="63"/>
      <c r="N83" s="63"/>
      <c r="O83" s="62"/>
      <c r="P83" s="26"/>
      <c r="Q83" s="63"/>
      <c r="R83" s="62"/>
      <c r="S83" s="63"/>
      <c r="T83" s="63"/>
      <c r="U83" s="26"/>
      <c r="V83" s="62"/>
      <c r="W83" s="62"/>
      <c r="X83" s="63"/>
      <c r="Y83" s="63"/>
      <c r="Z83" s="62"/>
      <c r="AA83" s="63"/>
      <c r="AB83" s="62"/>
      <c r="AC83" s="63"/>
      <c r="AD83" s="62"/>
      <c r="AE83" s="64"/>
      <c r="AF83" s="63"/>
      <c r="AG83" s="65"/>
      <c r="AH83" s="63"/>
      <c r="AI83" s="63"/>
      <c r="AJ83" s="63"/>
      <c r="AK83" s="154"/>
      <c r="AL83" s="66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  <c r="BI83" s="148"/>
      <c r="BJ83" s="148"/>
      <c r="BK83" s="148"/>
      <c r="BL83" s="148"/>
      <c r="BM83" s="148"/>
      <c r="BN83" s="148"/>
      <c r="BO83" s="148"/>
      <c r="BP83" s="148"/>
      <c r="BQ83" s="148"/>
      <c r="BR83" s="148"/>
      <c r="BS83" s="148"/>
      <c r="BT83" s="148"/>
      <c r="BU83" s="148"/>
      <c r="BV83" s="148"/>
      <c r="BW83" s="148"/>
      <c r="BX83" s="148"/>
      <c r="BY83" s="148"/>
      <c r="BZ83" s="148"/>
      <c r="CA83" s="148"/>
      <c r="CB83" s="148"/>
      <c r="CC83" s="148"/>
      <c r="CD83" s="148"/>
      <c r="CE83" s="148"/>
      <c r="CF83" s="148"/>
      <c r="CG83" s="148"/>
      <c r="CH83" s="148"/>
      <c r="CI83" s="148"/>
      <c r="CJ83" s="148"/>
      <c r="CK83" s="148"/>
      <c r="CL83" s="148"/>
      <c r="CM83" s="148"/>
      <c r="CN83" s="148"/>
      <c r="CO83" s="148"/>
      <c r="CP83" s="148"/>
      <c r="CQ83" s="148"/>
      <c r="CR83" s="148"/>
      <c r="CS83" s="148"/>
      <c r="CT83" s="148"/>
      <c r="CU83" s="148"/>
      <c r="CV83" s="148"/>
      <c r="CW83" s="148"/>
      <c r="CX83" s="148"/>
      <c r="CY83" s="148"/>
      <c r="CZ83" s="148"/>
      <c r="DA83" s="148"/>
      <c r="DB83" s="148"/>
      <c r="DC83" s="148"/>
      <c r="DD83" s="148"/>
      <c r="DE83" s="148"/>
      <c r="DF83" s="148"/>
      <c r="DG83" s="148"/>
      <c r="DH83" s="148"/>
      <c r="DI83" s="148"/>
      <c r="DJ83" s="148"/>
      <c r="DK83" s="148"/>
      <c r="DL83" s="148"/>
      <c r="DM83" s="148"/>
      <c r="DN83" s="148"/>
      <c r="DO83" s="148"/>
      <c r="DP83" s="148"/>
      <c r="DQ83" s="148"/>
      <c r="DR83" s="148"/>
      <c r="DS83" s="148"/>
      <c r="DT83" s="148"/>
      <c r="DU83" s="148"/>
      <c r="DV83" s="148"/>
    </row>
    <row r="84" spans="1:126" s="8" customFormat="1">
      <c r="A84" s="176" t="s">
        <v>115</v>
      </c>
      <c r="B84" s="177"/>
      <c r="C84" s="185"/>
      <c r="D84" s="61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4"/>
      <c r="AF84" s="63"/>
      <c r="AG84" s="65"/>
      <c r="AH84" s="63"/>
      <c r="AI84" s="63"/>
      <c r="AJ84" s="63"/>
      <c r="AK84" s="154"/>
      <c r="AL84" s="66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  <c r="BI84" s="148"/>
      <c r="BJ84" s="148"/>
      <c r="BK84" s="148"/>
      <c r="BL84" s="148"/>
      <c r="BM84" s="148"/>
      <c r="BN84" s="148"/>
      <c r="BO84" s="148"/>
      <c r="BP84" s="148"/>
      <c r="BQ84" s="148"/>
      <c r="BR84" s="148"/>
      <c r="BS84" s="148"/>
      <c r="BT84" s="148"/>
      <c r="BU84" s="148"/>
      <c r="BV84" s="148"/>
      <c r="BW84" s="148"/>
      <c r="BX84" s="148"/>
      <c r="BY84" s="148"/>
      <c r="BZ84" s="148"/>
      <c r="CA84" s="148"/>
      <c r="CB84" s="148"/>
      <c r="CC84" s="148"/>
      <c r="CD84" s="148"/>
      <c r="CE84" s="148"/>
      <c r="CF84" s="148"/>
      <c r="CG84" s="148"/>
      <c r="CH84" s="148"/>
      <c r="CI84" s="148"/>
      <c r="CJ84" s="148"/>
      <c r="CK84" s="148"/>
      <c r="CL84" s="148"/>
      <c r="CM84" s="148"/>
      <c r="CN84" s="148"/>
      <c r="CO84" s="148"/>
      <c r="CP84" s="148"/>
      <c r="CQ84" s="148"/>
      <c r="CR84" s="148"/>
      <c r="CS84" s="148"/>
      <c r="CT84" s="148"/>
      <c r="CU84" s="148"/>
      <c r="CV84" s="148"/>
      <c r="CW84" s="148"/>
      <c r="CX84" s="148"/>
      <c r="CY84" s="148"/>
      <c r="CZ84" s="148"/>
      <c r="DA84" s="148"/>
      <c r="DB84" s="148"/>
      <c r="DC84" s="148"/>
      <c r="DD84" s="148"/>
      <c r="DE84" s="148"/>
      <c r="DF84" s="148"/>
      <c r="DG84" s="148"/>
      <c r="DH84" s="148"/>
      <c r="DI84" s="148"/>
      <c r="DJ84" s="148"/>
      <c r="DK84" s="148"/>
      <c r="DL84" s="148"/>
      <c r="DM84" s="148"/>
      <c r="DN84" s="148"/>
      <c r="DO84" s="148"/>
      <c r="DP84" s="148"/>
      <c r="DQ84" s="148"/>
      <c r="DR84" s="148"/>
      <c r="DS84" s="148"/>
      <c r="DT84" s="148"/>
      <c r="DU84" s="148"/>
      <c r="DV84" s="148"/>
    </row>
    <row r="85" spans="1:126" s="9" customFormat="1" ht="15.75" thickBot="1">
      <c r="A85" s="179" t="s">
        <v>116</v>
      </c>
      <c r="B85" s="180"/>
      <c r="C85" s="186"/>
      <c r="D85" s="67"/>
      <c r="E85" s="68"/>
      <c r="F85" s="68"/>
      <c r="G85" s="69"/>
      <c r="H85" s="69"/>
      <c r="I85" s="68"/>
      <c r="J85" s="69"/>
      <c r="K85" s="68"/>
      <c r="L85" s="69"/>
      <c r="M85" s="69"/>
      <c r="N85" s="69"/>
      <c r="O85" s="68"/>
      <c r="P85" s="68"/>
      <c r="Q85" s="69"/>
      <c r="R85" s="68"/>
      <c r="S85" s="69"/>
      <c r="T85" s="69"/>
      <c r="U85" s="36"/>
      <c r="V85" s="68"/>
      <c r="W85" s="68"/>
      <c r="X85" s="69"/>
      <c r="Y85" s="69"/>
      <c r="Z85" s="68"/>
      <c r="AA85" s="69"/>
      <c r="AB85" s="68"/>
      <c r="AC85" s="69"/>
      <c r="AD85" s="68"/>
      <c r="AE85" s="70"/>
      <c r="AF85" s="69"/>
      <c r="AG85" s="71"/>
      <c r="AH85" s="69"/>
      <c r="AI85" s="69"/>
      <c r="AJ85" s="69"/>
      <c r="AK85" s="155"/>
      <c r="AL85" s="72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  <c r="BI85" s="148"/>
      <c r="BJ85" s="148"/>
      <c r="BK85" s="148"/>
      <c r="BL85" s="148"/>
      <c r="BM85" s="148"/>
      <c r="BN85" s="148"/>
      <c r="BO85" s="148"/>
      <c r="BP85" s="148"/>
      <c r="BQ85" s="148"/>
      <c r="BR85" s="148"/>
      <c r="BS85" s="148"/>
      <c r="BT85" s="148"/>
      <c r="BU85" s="148"/>
      <c r="BV85" s="148"/>
      <c r="BW85" s="148"/>
      <c r="BX85" s="148"/>
      <c r="BY85" s="148"/>
      <c r="BZ85" s="148"/>
      <c r="CA85" s="148"/>
      <c r="CB85" s="148"/>
      <c r="CC85" s="148"/>
      <c r="CD85" s="148"/>
      <c r="CE85" s="148"/>
      <c r="CF85" s="148"/>
      <c r="CG85" s="148"/>
      <c r="CH85" s="148"/>
      <c r="CI85" s="148"/>
      <c r="CJ85" s="148"/>
      <c r="CK85" s="148"/>
      <c r="CL85" s="148"/>
      <c r="CM85" s="148"/>
      <c r="CN85" s="148"/>
      <c r="CO85" s="148"/>
      <c r="CP85" s="148"/>
      <c r="CQ85" s="148"/>
      <c r="CR85" s="148"/>
      <c r="CS85" s="148"/>
      <c r="CT85" s="148"/>
      <c r="CU85" s="148"/>
      <c r="CV85" s="148"/>
      <c r="CW85" s="148"/>
      <c r="CX85" s="148"/>
      <c r="CY85" s="148"/>
      <c r="CZ85" s="148"/>
      <c r="DA85" s="148"/>
      <c r="DB85" s="148"/>
      <c r="DC85" s="148"/>
      <c r="DD85" s="148"/>
      <c r="DE85" s="148"/>
      <c r="DF85" s="148"/>
      <c r="DG85" s="148"/>
      <c r="DH85" s="148"/>
      <c r="DI85" s="148"/>
      <c r="DJ85" s="148"/>
      <c r="DK85" s="148"/>
      <c r="DL85" s="148"/>
      <c r="DM85" s="148"/>
      <c r="DN85" s="148"/>
      <c r="DO85" s="148"/>
      <c r="DP85" s="148"/>
      <c r="DQ85" s="148"/>
      <c r="DR85" s="148"/>
      <c r="DS85" s="148"/>
      <c r="DT85" s="148"/>
      <c r="DU85" s="148"/>
      <c r="DV85" s="148"/>
    </row>
    <row r="86" spans="1:126" s="6" customFormat="1">
      <c r="A86" s="39" t="s">
        <v>228</v>
      </c>
      <c r="B86" s="31">
        <v>40365</v>
      </c>
      <c r="C86" s="142" t="s">
        <v>36</v>
      </c>
      <c r="D86" s="73" t="s">
        <v>72</v>
      </c>
      <c r="E86" s="74">
        <v>9</v>
      </c>
      <c r="F86" s="74" t="s">
        <v>41</v>
      </c>
      <c r="G86" s="74" t="s">
        <v>132</v>
      </c>
      <c r="H86" s="74">
        <v>20</v>
      </c>
      <c r="I86" s="75" t="s">
        <v>74</v>
      </c>
      <c r="J86" s="75" t="s">
        <v>72</v>
      </c>
      <c r="K86" s="75">
        <v>462</v>
      </c>
      <c r="L86" s="75">
        <v>1.07</v>
      </c>
      <c r="M86" s="75">
        <v>0.47</v>
      </c>
      <c r="N86" s="75" t="s">
        <v>40</v>
      </c>
      <c r="O86" s="75">
        <v>0.4</v>
      </c>
      <c r="P86" s="75">
        <v>15</v>
      </c>
      <c r="Q86" s="75"/>
      <c r="R86" s="75">
        <v>2.9</v>
      </c>
      <c r="S86" s="75">
        <v>0.05</v>
      </c>
      <c r="T86" s="75">
        <v>98.3</v>
      </c>
      <c r="U86" s="75">
        <v>1130</v>
      </c>
      <c r="V86" s="76" t="s">
        <v>151</v>
      </c>
      <c r="W86" s="76">
        <v>4.9000000000000004</v>
      </c>
      <c r="X86" s="76">
        <v>0.6</v>
      </c>
      <c r="Y86" s="76"/>
      <c r="Z86" s="76">
        <v>0.3</v>
      </c>
      <c r="AA86" s="76">
        <v>564</v>
      </c>
      <c r="AB86" s="76" t="s">
        <v>41</v>
      </c>
      <c r="AC86" s="76" t="s">
        <v>39</v>
      </c>
      <c r="AD86" s="76" t="s">
        <v>229</v>
      </c>
      <c r="AE86" s="77" t="s">
        <v>74</v>
      </c>
      <c r="AF86" s="76">
        <v>1450</v>
      </c>
      <c r="AG86" s="78" t="s">
        <v>133</v>
      </c>
      <c r="AH86" s="79">
        <v>1.34</v>
      </c>
      <c r="AI86" s="79">
        <v>0.13</v>
      </c>
      <c r="AJ86" s="79" t="s">
        <v>134</v>
      </c>
      <c r="AK86" s="156">
        <v>58.9</v>
      </c>
      <c r="AL86" s="160" t="s">
        <v>40</v>
      </c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8"/>
      <c r="BQ86" s="148"/>
      <c r="BR86" s="148"/>
      <c r="BS86" s="148"/>
      <c r="BT86" s="148"/>
      <c r="BU86" s="148"/>
      <c r="BV86" s="148"/>
      <c r="BW86" s="148"/>
      <c r="BX86" s="148"/>
      <c r="BY86" s="148"/>
      <c r="BZ86" s="148"/>
      <c r="CA86" s="148"/>
      <c r="CB86" s="148"/>
      <c r="CC86" s="148"/>
      <c r="CD86" s="148"/>
      <c r="CE86" s="148"/>
      <c r="CF86" s="148"/>
      <c r="CG86" s="148"/>
      <c r="CH86" s="148"/>
      <c r="CI86" s="148"/>
      <c r="CJ86" s="148"/>
      <c r="CK86" s="148"/>
      <c r="CL86" s="148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CY86" s="148"/>
      <c r="CZ86" s="148"/>
      <c r="DA86" s="148"/>
      <c r="DB86" s="148"/>
      <c r="DC86" s="148"/>
      <c r="DD86" s="148"/>
      <c r="DE86" s="148"/>
      <c r="DF86" s="148"/>
      <c r="DG86" s="148"/>
      <c r="DH86" s="148"/>
      <c r="DI86" s="148"/>
      <c r="DJ86" s="148"/>
      <c r="DK86" s="148"/>
      <c r="DL86" s="148"/>
      <c r="DM86" s="148"/>
      <c r="DN86" s="148"/>
      <c r="DO86" s="148"/>
      <c r="DP86" s="148"/>
      <c r="DQ86" s="148"/>
      <c r="DR86" s="148"/>
      <c r="DS86" s="148"/>
      <c r="DT86" s="148"/>
      <c r="DU86" s="148"/>
      <c r="DV86" s="148"/>
    </row>
    <row r="87" spans="1:126" s="6" customFormat="1">
      <c r="A87" s="40" t="s">
        <v>228</v>
      </c>
      <c r="B87" s="32">
        <v>40365</v>
      </c>
      <c r="C87" s="143" t="s">
        <v>43</v>
      </c>
      <c r="D87" s="81" t="s">
        <v>72</v>
      </c>
      <c r="E87" s="82">
        <v>8</v>
      </c>
      <c r="F87" s="82" t="s">
        <v>41</v>
      </c>
      <c r="G87" s="82" t="s">
        <v>132</v>
      </c>
      <c r="H87" s="82">
        <v>20.399999999999999</v>
      </c>
      <c r="I87" s="83" t="s">
        <v>74</v>
      </c>
      <c r="J87" s="83" t="s">
        <v>72</v>
      </c>
      <c r="K87" s="83">
        <v>465</v>
      </c>
      <c r="L87" s="83">
        <v>1.1599999999999999</v>
      </c>
      <c r="M87" s="83">
        <v>0.55000000000000004</v>
      </c>
      <c r="N87" s="83" t="s">
        <v>40</v>
      </c>
      <c r="O87" s="83">
        <v>0.4</v>
      </c>
      <c r="P87" s="83">
        <v>14</v>
      </c>
      <c r="Q87" s="83"/>
      <c r="R87" s="83">
        <v>2.9</v>
      </c>
      <c r="S87" s="83">
        <v>0.05</v>
      </c>
      <c r="T87" s="83">
        <v>100</v>
      </c>
      <c r="U87" s="83">
        <v>1130</v>
      </c>
      <c r="V87" s="84" t="s">
        <v>151</v>
      </c>
      <c r="W87" s="84">
        <v>4.9000000000000004</v>
      </c>
      <c r="X87" s="84">
        <v>0.4</v>
      </c>
      <c r="Y87" s="84"/>
      <c r="Z87" s="84">
        <v>0.27</v>
      </c>
      <c r="AA87" s="84">
        <v>564</v>
      </c>
      <c r="AB87" s="84" t="s">
        <v>41</v>
      </c>
      <c r="AC87" s="84" t="s">
        <v>39</v>
      </c>
      <c r="AD87" s="84" t="s">
        <v>229</v>
      </c>
      <c r="AE87" s="85" t="s">
        <v>74</v>
      </c>
      <c r="AF87" s="84">
        <v>1430</v>
      </c>
      <c r="AG87" s="86" t="s">
        <v>133</v>
      </c>
      <c r="AH87" s="87">
        <v>1.43</v>
      </c>
      <c r="AI87" s="87">
        <v>0.11</v>
      </c>
      <c r="AJ87" s="87" t="s">
        <v>134</v>
      </c>
      <c r="AK87" s="157">
        <v>60.6</v>
      </c>
      <c r="AL87" s="161" t="s">
        <v>40</v>
      </c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  <c r="BI87" s="148"/>
      <c r="BJ87" s="148"/>
      <c r="BK87" s="148"/>
      <c r="BL87" s="148"/>
      <c r="BM87" s="148"/>
      <c r="BN87" s="148"/>
      <c r="BO87" s="148"/>
      <c r="BP87" s="148"/>
      <c r="BQ87" s="148"/>
      <c r="BR87" s="148"/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8"/>
      <c r="CD87" s="148"/>
      <c r="CE87" s="148"/>
      <c r="CF87" s="148"/>
      <c r="CG87" s="148"/>
      <c r="CH87" s="148"/>
      <c r="CI87" s="148"/>
      <c r="CJ87" s="148"/>
      <c r="CK87" s="148"/>
      <c r="CL87" s="148"/>
      <c r="CM87" s="148"/>
      <c r="CN87" s="148"/>
      <c r="CO87" s="148"/>
      <c r="CP87" s="148"/>
      <c r="CQ87" s="148"/>
      <c r="CR87" s="148"/>
      <c r="CS87" s="148"/>
      <c r="CT87" s="148"/>
      <c r="CU87" s="148"/>
      <c r="CV87" s="148"/>
      <c r="CW87" s="148"/>
      <c r="CX87" s="148"/>
      <c r="CY87" s="148"/>
      <c r="CZ87" s="148"/>
      <c r="DA87" s="148"/>
      <c r="DB87" s="148"/>
      <c r="DC87" s="148"/>
      <c r="DD87" s="148"/>
      <c r="DE87" s="148"/>
      <c r="DF87" s="148"/>
      <c r="DG87" s="148"/>
      <c r="DH87" s="148"/>
      <c r="DI87" s="148"/>
      <c r="DJ87" s="148"/>
      <c r="DK87" s="148"/>
      <c r="DL87" s="148"/>
      <c r="DM87" s="148"/>
      <c r="DN87" s="148"/>
      <c r="DO87" s="148"/>
      <c r="DP87" s="148"/>
      <c r="DQ87" s="148"/>
      <c r="DR87" s="148"/>
      <c r="DS87" s="148"/>
      <c r="DT87" s="148"/>
      <c r="DU87" s="148"/>
      <c r="DV87" s="148"/>
    </row>
    <row r="88" spans="1:126" s="12" customFormat="1">
      <c r="A88" s="190" t="s">
        <v>46</v>
      </c>
      <c r="B88" s="191"/>
      <c r="C88" s="192"/>
      <c r="D88" s="58" t="str">
        <f>IFERROR((((2*(ABS((D86-D87))))/(D87+D86))*100),Refs!$C$15)</f>
        <v>N/A</v>
      </c>
      <c r="E88" s="59">
        <f>IFERROR((((2*(ABS((E86-E87))))/(E87+E86))*100),Refs!$C$15)</f>
        <v>11.76470588235294</v>
      </c>
      <c r="F88" s="59" t="str">
        <f>IFERROR((((2*(ABS((F86-F87))))/(F87+F86))*100),Refs!$C$15)</f>
        <v>N/A</v>
      </c>
      <c r="G88" s="59" t="str">
        <f>IFERROR((((2*(ABS((G86-G87))))/(G87+G86))*100),Refs!$C$15)</f>
        <v>N/A</v>
      </c>
      <c r="H88" s="59">
        <f>IFERROR((((2*(ABS((H86-H87))))/(H87+H86))*100),Refs!$C$15)</f>
        <v>1.9801980198019733</v>
      </c>
      <c r="I88" s="59" t="str">
        <f>IFERROR((((2*(ABS((I86-I87))))/(I87+I86))*100),Refs!$C$15)</f>
        <v>N/A</v>
      </c>
      <c r="J88" s="59" t="str">
        <f>IFERROR((((2*(ABS((J86-J87))))/(J87+J86))*100),Refs!$C$15)</f>
        <v>N/A</v>
      </c>
      <c r="K88" s="59">
        <f>IFERROR((((2*(ABS((K86-K87))))/(K87+K86))*100),Refs!$C$15)</f>
        <v>0.64724919093851141</v>
      </c>
      <c r="L88" s="59">
        <f>IFERROR((((2*(ABS((L86-L87))))/(L87+L86))*100),Refs!$C$15)</f>
        <v>8.0717488789237546</v>
      </c>
      <c r="M88" s="59">
        <f>IFERROR((((2*(ABS((M86-M87))))/(M87+M86))*100),Refs!$C$15)</f>
        <v>15.686274509803935</v>
      </c>
      <c r="N88" s="59" t="str">
        <f>IFERROR((((2*(ABS((N86-N87))))/(N87+N86))*100),Refs!$C$15)</f>
        <v>N/A</v>
      </c>
      <c r="O88" s="59">
        <f>IFERROR((((2*(ABS((O86-O87))))/(O87+O86))*100),Refs!$C$15)</f>
        <v>0</v>
      </c>
      <c r="P88" s="59">
        <f>IFERROR((((2*(ABS((P86-P87))))/(P87+P86))*100),Refs!$C$15)</f>
        <v>6.8965517241379306</v>
      </c>
      <c r="Q88" s="59" t="str">
        <f>IFERROR((((2*(ABS((Q86-Q87))))/(Q87+Q86))*100),Refs!$C$15)</f>
        <v>N/A</v>
      </c>
      <c r="R88" s="59">
        <f>IFERROR((((2*(ABS((R86-R87))))/(R87+R86))*100),Refs!$C$15)</f>
        <v>0</v>
      </c>
      <c r="S88" s="59">
        <f>IFERROR((((2*(ABS((S86-S87))))/(S87+S86))*100),Refs!$C$15)</f>
        <v>0</v>
      </c>
      <c r="T88" s="59">
        <f>IFERROR((((2*(ABS((T86-T87))))/(T87+T86))*100),Refs!$C$15)</f>
        <v>1.7145738779626858</v>
      </c>
      <c r="U88" s="59">
        <f>IFERROR((((2*(ABS((U86-U87))))/(U87+U86))*100),Refs!$C$15)</f>
        <v>0</v>
      </c>
      <c r="V88" s="59" t="str">
        <f>IFERROR((((2*(ABS((V86-V87))))/(V87+V86))*100),Refs!$C$15)</f>
        <v>N/A</v>
      </c>
      <c r="W88" s="59">
        <f>IFERROR((((2*(ABS((W86-W87))))/(W87+W86))*100),Refs!$C$15)</f>
        <v>0</v>
      </c>
      <c r="X88" s="59">
        <f>IFERROR((((2*(ABS((X86-X87))))/(X87+X86))*100),Refs!$C$15)</f>
        <v>39.999999999999993</v>
      </c>
      <c r="Y88" s="59" t="str">
        <f>IFERROR((((2*(ABS((Y86-Y87))))/(Y87+Y86))*100),Refs!$C$15)</f>
        <v>N/A</v>
      </c>
      <c r="Z88" s="59">
        <f>IFERROR((((2*(ABS((Z86-Z87))))/(Z87+Z86))*100),Refs!$C$15)</f>
        <v>10.526315789473673</v>
      </c>
      <c r="AA88" s="59">
        <f>IFERROR((((2*(ABS((AA86-AA87))))/(AA87+AA86))*100),Refs!$C$15)</f>
        <v>0</v>
      </c>
      <c r="AB88" s="59" t="str">
        <f>IFERROR((((2*(ABS((AB86-AB87))))/(AB87+AB86))*100),Refs!$C$15)</f>
        <v>N/A</v>
      </c>
      <c r="AC88" s="59" t="str">
        <f>IFERROR((((2*(ABS((AC86-AC87))))/(AC87+AC86))*100),Refs!$C$15)</f>
        <v>N/A</v>
      </c>
      <c r="AD88" s="59" t="str">
        <f>IFERROR((((2*(ABS((AD86-AD87))))/(AD87+AD86))*100),Refs!$C$15)</f>
        <v>N/A</v>
      </c>
      <c r="AE88" s="59" t="str">
        <f>IFERROR((((2*(ABS((AE86-AE87))))/(AE87+AE86))*100),Refs!$C$15)</f>
        <v>N/A</v>
      </c>
      <c r="AF88" s="59">
        <f>IFERROR((((2*(ABS((AF86-AF87))))/(AF87+AF86))*100),Refs!$C$15)</f>
        <v>1.3888888888888888</v>
      </c>
      <c r="AG88" s="59" t="str">
        <f>IFERROR((((2*(ABS((AG86-AG87))))/(AG87+AG86))*100),Refs!$C$15)</f>
        <v>N/A</v>
      </c>
      <c r="AH88" s="59">
        <f>IFERROR((((2*(ABS((AH86-AH87))))/(AH87+AH86))*100),Refs!$C$15)</f>
        <v>6.4981949458483648</v>
      </c>
      <c r="AI88" s="59">
        <f>IFERROR((((2*(ABS((AI86-AI87))))/(AI87+AI86))*100),Refs!$C$15)</f>
        <v>16.666666666666671</v>
      </c>
      <c r="AJ88" s="59" t="str">
        <f>IFERROR((((2*(ABS((AJ86-AJ87))))/(AJ87+AJ86))*100),Refs!$C$15)</f>
        <v>N/A</v>
      </c>
      <c r="AK88" s="153">
        <f>IFERROR((((2*(ABS((AK86-AK87))))/(AK87+AK86))*100),Refs!$C$15)</f>
        <v>2.8451882845188332</v>
      </c>
      <c r="AL88" s="60" t="str">
        <f>IFERROR((((2*(ABS((AL86-AL87))))/(AL87+AL86))*100),Refs!$C$15)</f>
        <v>N/A</v>
      </c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/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  <c r="CP88" s="149"/>
      <c r="CQ88" s="149"/>
      <c r="CR88" s="149"/>
      <c r="CS88" s="149"/>
      <c r="CT88" s="149"/>
      <c r="CU88" s="149"/>
      <c r="CV88" s="149"/>
      <c r="CW88" s="149"/>
      <c r="CX88" s="149"/>
      <c r="CY88" s="149"/>
      <c r="CZ88" s="149"/>
      <c r="DA88" s="149"/>
      <c r="DB88" s="149"/>
      <c r="DC88" s="149"/>
      <c r="DD88" s="149"/>
      <c r="DE88" s="149"/>
      <c r="DF88" s="149"/>
      <c r="DG88" s="149"/>
      <c r="DH88" s="149"/>
      <c r="DI88" s="149"/>
      <c r="DJ88" s="149"/>
      <c r="DK88" s="149"/>
      <c r="DL88" s="149"/>
      <c r="DM88" s="149"/>
      <c r="DN88" s="149"/>
      <c r="DO88" s="149"/>
      <c r="DP88" s="149"/>
      <c r="DQ88" s="149"/>
      <c r="DR88" s="149"/>
      <c r="DS88" s="149"/>
      <c r="DT88" s="149"/>
      <c r="DU88" s="149"/>
      <c r="DV88" s="149"/>
    </row>
    <row r="89" spans="1:126" s="8" customFormat="1">
      <c r="A89" s="176" t="s">
        <v>114</v>
      </c>
      <c r="B89" s="177"/>
      <c r="C89" s="185"/>
      <c r="D89" s="61"/>
      <c r="E89" s="62"/>
      <c r="F89" s="62"/>
      <c r="G89" s="63"/>
      <c r="H89" s="63"/>
      <c r="I89" s="62"/>
      <c r="J89" s="63"/>
      <c r="K89" s="62"/>
      <c r="L89" s="63"/>
      <c r="M89" s="63"/>
      <c r="N89" s="63"/>
      <c r="O89" s="62"/>
      <c r="P89" s="62"/>
      <c r="Q89" s="63"/>
      <c r="R89" s="62"/>
      <c r="S89" s="63"/>
      <c r="T89" s="63"/>
      <c r="U89" s="62"/>
      <c r="V89" s="62"/>
      <c r="W89" s="62"/>
      <c r="X89" s="63"/>
      <c r="Y89" s="63"/>
      <c r="Z89" s="62"/>
      <c r="AA89" s="63"/>
      <c r="AB89" s="62"/>
      <c r="AC89" s="63"/>
      <c r="AD89" s="62"/>
      <c r="AE89" s="64"/>
      <c r="AF89" s="63"/>
      <c r="AG89" s="65"/>
      <c r="AH89" s="63"/>
      <c r="AI89" s="63"/>
      <c r="AJ89" s="63"/>
      <c r="AK89" s="154"/>
      <c r="AL89" s="66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  <c r="BI89" s="148"/>
      <c r="BJ89" s="148"/>
      <c r="BK89" s="148"/>
      <c r="BL89" s="148"/>
      <c r="BM89" s="148"/>
      <c r="BN89" s="148"/>
      <c r="BO89" s="148"/>
      <c r="BP89" s="148"/>
      <c r="BQ89" s="148"/>
      <c r="BR89" s="148"/>
      <c r="BS89" s="148"/>
      <c r="BT89" s="148"/>
      <c r="BU89" s="148"/>
      <c r="BV89" s="148"/>
      <c r="BW89" s="148"/>
      <c r="BX89" s="148"/>
      <c r="BY89" s="148"/>
      <c r="BZ89" s="148"/>
      <c r="CA89" s="148"/>
      <c r="CB89" s="148"/>
      <c r="CC89" s="148"/>
      <c r="CD89" s="148"/>
      <c r="CE89" s="148"/>
      <c r="CF89" s="148"/>
      <c r="CG89" s="148"/>
      <c r="CH89" s="148"/>
      <c r="CI89" s="148"/>
      <c r="CJ89" s="148"/>
      <c r="CK89" s="148"/>
      <c r="CL89" s="148"/>
      <c r="CM89" s="148"/>
      <c r="CN89" s="148"/>
      <c r="CO89" s="148"/>
      <c r="CP89" s="148"/>
      <c r="CQ89" s="148"/>
      <c r="CR89" s="148"/>
      <c r="CS89" s="148"/>
      <c r="CT89" s="148"/>
      <c r="CU89" s="148"/>
      <c r="CV89" s="148"/>
      <c r="CW89" s="148"/>
      <c r="CX89" s="148"/>
      <c r="CY89" s="148"/>
      <c r="CZ89" s="148"/>
      <c r="DA89" s="148"/>
      <c r="DB89" s="148"/>
      <c r="DC89" s="148"/>
      <c r="DD89" s="148"/>
      <c r="DE89" s="148"/>
      <c r="DF89" s="148"/>
      <c r="DG89" s="148"/>
      <c r="DH89" s="148"/>
      <c r="DI89" s="148"/>
      <c r="DJ89" s="148"/>
      <c r="DK89" s="148"/>
      <c r="DL89" s="148"/>
      <c r="DM89" s="148"/>
      <c r="DN89" s="148"/>
      <c r="DO89" s="148"/>
      <c r="DP89" s="148"/>
      <c r="DQ89" s="148"/>
      <c r="DR89" s="148"/>
      <c r="DS89" s="148"/>
      <c r="DT89" s="148"/>
      <c r="DU89" s="148"/>
      <c r="DV89" s="148"/>
    </row>
    <row r="90" spans="1:126" s="8" customFormat="1">
      <c r="A90" s="176" t="s">
        <v>115</v>
      </c>
      <c r="B90" s="177"/>
      <c r="C90" s="185"/>
      <c r="D90" s="61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4"/>
      <c r="AF90" s="63"/>
      <c r="AG90" s="65"/>
      <c r="AH90" s="63"/>
      <c r="AI90" s="63"/>
      <c r="AJ90" s="63"/>
      <c r="AK90" s="154"/>
      <c r="AL90" s="66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  <c r="BI90" s="148"/>
      <c r="BJ90" s="148"/>
      <c r="BK90" s="148"/>
      <c r="BL90" s="148"/>
      <c r="BM90" s="148"/>
      <c r="BN90" s="148"/>
      <c r="BO90" s="148"/>
      <c r="BP90" s="148"/>
      <c r="BQ90" s="148"/>
      <c r="BR90" s="148"/>
      <c r="BS90" s="148"/>
      <c r="BT90" s="148"/>
      <c r="BU90" s="148"/>
      <c r="BV90" s="148"/>
      <c r="BW90" s="148"/>
      <c r="BX90" s="148"/>
      <c r="BY90" s="148"/>
      <c r="BZ90" s="148"/>
      <c r="CA90" s="148"/>
      <c r="CB90" s="148"/>
      <c r="CC90" s="148"/>
      <c r="CD90" s="148"/>
      <c r="CE90" s="148"/>
      <c r="CF90" s="148"/>
      <c r="CG90" s="148"/>
      <c r="CH90" s="148"/>
      <c r="CI90" s="148"/>
      <c r="CJ90" s="148"/>
      <c r="CK90" s="148"/>
      <c r="CL90" s="148"/>
      <c r="CM90" s="148"/>
      <c r="CN90" s="148"/>
      <c r="CO90" s="148"/>
      <c r="CP90" s="148"/>
      <c r="CQ90" s="148"/>
      <c r="CR90" s="148"/>
      <c r="CS90" s="148"/>
      <c r="CT90" s="148"/>
      <c r="CU90" s="148"/>
      <c r="CV90" s="148"/>
      <c r="CW90" s="148"/>
      <c r="CX90" s="148"/>
      <c r="CY90" s="148"/>
      <c r="CZ90" s="148"/>
      <c r="DA90" s="148"/>
      <c r="DB90" s="148"/>
      <c r="DC90" s="148"/>
      <c r="DD90" s="148"/>
      <c r="DE90" s="148"/>
      <c r="DF90" s="148"/>
      <c r="DG90" s="148"/>
      <c r="DH90" s="148"/>
      <c r="DI90" s="148"/>
      <c r="DJ90" s="148"/>
      <c r="DK90" s="148"/>
      <c r="DL90" s="148"/>
      <c r="DM90" s="148"/>
      <c r="DN90" s="148"/>
      <c r="DO90" s="148"/>
      <c r="DP90" s="148"/>
      <c r="DQ90" s="148"/>
      <c r="DR90" s="148"/>
      <c r="DS90" s="148"/>
      <c r="DT90" s="148"/>
      <c r="DU90" s="148"/>
      <c r="DV90" s="148"/>
    </row>
    <row r="91" spans="1:126" s="9" customFormat="1" ht="15.75" thickBot="1">
      <c r="A91" s="179" t="s">
        <v>116</v>
      </c>
      <c r="B91" s="180"/>
      <c r="C91" s="186"/>
      <c r="D91" s="67"/>
      <c r="E91" s="68"/>
      <c r="F91" s="68"/>
      <c r="G91" s="69"/>
      <c r="H91" s="69"/>
      <c r="I91" s="68"/>
      <c r="J91" s="69"/>
      <c r="K91" s="68"/>
      <c r="L91" s="69"/>
      <c r="M91" s="69"/>
      <c r="N91" s="69"/>
      <c r="O91" s="68"/>
      <c r="P91" s="68"/>
      <c r="Q91" s="69"/>
      <c r="R91" s="68"/>
      <c r="S91" s="69"/>
      <c r="T91" s="69"/>
      <c r="U91" s="68"/>
      <c r="V91" s="68"/>
      <c r="W91" s="68"/>
      <c r="X91" s="69"/>
      <c r="Y91" s="69"/>
      <c r="Z91" s="68"/>
      <c r="AA91" s="69"/>
      <c r="AB91" s="68"/>
      <c r="AC91" s="69"/>
      <c r="AD91" s="68"/>
      <c r="AE91" s="70"/>
      <c r="AF91" s="69"/>
      <c r="AG91" s="71"/>
      <c r="AH91" s="69"/>
      <c r="AI91" s="69"/>
      <c r="AJ91" s="69"/>
      <c r="AK91" s="155"/>
      <c r="AL91" s="72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48"/>
      <c r="BO91" s="148"/>
      <c r="BP91" s="148"/>
      <c r="BQ91" s="148"/>
      <c r="BR91" s="148"/>
      <c r="BS91" s="148"/>
      <c r="BT91" s="148"/>
      <c r="BU91" s="148"/>
      <c r="BV91" s="148"/>
      <c r="BW91" s="148"/>
      <c r="BX91" s="148"/>
      <c r="BY91" s="148"/>
      <c r="BZ91" s="148"/>
      <c r="CA91" s="148"/>
      <c r="CB91" s="148"/>
      <c r="CC91" s="148"/>
      <c r="CD91" s="148"/>
      <c r="CE91" s="148"/>
      <c r="CF91" s="148"/>
      <c r="CG91" s="148"/>
      <c r="CH91" s="148"/>
      <c r="CI91" s="148"/>
      <c r="CJ91" s="148"/>
      <c r="CK91" s="148"/>
      <c r="CL91" s="148"/>
      <c r="CM91" s="148"/>
      <c r="CN91" s="148"/>
      <c r="CO91" s="148"/>
      <c r="CP91" s="148"/>
      <c r="CQ91" s="148"/>
      <c r="CR91" s="148"/>
      <c r="CS91" s="148"/>
      <c r="CT91" s="148"/>
      <c r="CU91" s="148"/>
      <c r="CV91" s="148"/>
      <c r="CW91" s="148"/>
      <c r="CX91" s="148"/>
      <c r="CY91" s="148"/>
      <c r="CZ91" s="148"/>
      <c r="DA91" s="148"/>
      <c r="DB91" s="148"/>
      <c r="DC91" s="148"/>
      <c r="DD91" s="148"/>
      <c r="DE91" s="148"/>
      <c r="DF91" s="148"/>
      <c r="DG91" s="148"/>
      <c r="DH91" s="148"/>
      <c r="DI91" s="148"/>
      <c r="DJ91" s="148"/>
      <c r="DK91" s="148"/>
      <c r="DL91" s="148"/>
      <c r="DM91" s="148"/>
      <c r="DN91" s="148"/>
      <c r="DO91" s="148"/>
      <c r="DP91" s="148"/>
      <c r="DQ91" s="148"/>
      <c r="DR91" s="148"/>
      <c r="DS91" s="148"/>
      <c r="DT91" s="148"/>
      <c r="DU91" s="148"/>
      <c r="DV91" s="148"/>
    </row>
    <row r="92" spans="1:126" s="6" customFormat="1">
      <c r="A92" s="39" t="s">
        <v>125</v>
      </c>
      <c r="B92" s="31">
        <v>40366</v>
      </c>
      <c r="C92" s="142" t="s">
        <v>36</v>
      </c>
      <c r="D92" s="46" t="s">
        <v>72</v>
      </c>
      <c r="E92" s="47">
        <v>9</v>
      </c>
      <c r="F92" s="47">
        <v>1</v>
      </c>
      <c r="G92" s="48" t="s">
        <v>132</v>
      </c>
      <c r="H92" s="47">
        <v>55.2</v>
      </c>
      <c r="I92" s="47" t="s">
        <v>74</v>
      </c>
      <c r="J92" s="47" t="s">
        <v>72</v>
      </c>
      <c r="K92" s="47">
        <v>292</v>
      </c>
      <c r="L92" s="47">
        <v>0.5</v>
      </c>
      <c r="M92" s="49">
        <v>7.0000000000000007E-2</v>
      </c>
      <c r="N92" s="47" t="s">
        <v>40</v>
      </c>
      <c r="O92" s="49">
        <v>1.3</v>
      </c>
      <c r="P92" s="47">
        <v>23</v>
      </c>
      <c r="Q92" s="47"/>
      <c r="R92" s="47">
        <v>4.0999999999999996</v>
      </c>
      <c r="S92" s="48">
        <v>1.4E-2</v>
      </c>
      <c r="T92" s="47">
        <v>227</v>
      </c>
      <c r="U92" s="48">
        <v>2.5</v>
      </c>
      <c r="V92" s="47">
        <v>2.5</v>
      </c>
      <c r="W92" s="47">
        <v>10.6</v>
      </c>
      <c r="X92" s="48">
        <v>51.9</v>
      </c>
      <c r="Y92" s="48"/>
      <c r="Z92" s="47">
        <v>1.32</v>
      </c>
      <c r="AA92" s="50">
        <v>427</v>
      </c>
      <c r="AB92" s="49">
        <v>0.6</v>
      </c>
      <c r="AC92" s="47">
        <v>0.5</v>
      </c>
      <c r="AD92" s="47">
        <v>4990</v>
      </c>
      <c r="AE92" s="47">
        <v>0.17</v>
      </c>
      <c r="AF92" s="47">
        <v>981</v>
      </c>
      <c r="AG92" s="47" t="s">
        <v>133</v>
      </c>
      <c r="AH92" s="49">
        <v>0.03</v>
      </c>
      <c r="AI92" s="47">
        <v>35.799999999999997</v>
      </c>
      <c r="AJ92" s="48" t="s">
        <v>134</v>
      </c>
      <c r="AK92" s="151">
        <v>811</v>
      </c>
      <c r="AL92" s="110" t="s">
        <v>40</v>
      </c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  <c r="BI92" s="148"/>
      <c r="BJ92" s="148"/>
      <c r="BK92" s="148"/>
      <c r="BL92" s="148"/>
      <c r="BM92" s="148"/>
      <c r="BN92" s="148"/>
      <c r="BO92" s="148"/>
      <c r="BP92" s="148"/>
      <c r="BQ92" s="148"/>
      <c r="BR92" s="148"/>
      <c r="BS92" s="148"/>
      <c r="BT92" s="148"/>
      <c r="BU92" s="148"/>
      <c r="BV92" s="148"/>
      <c r="BW92" s="148"/>
      <c r="BX92" s="148"/>
      <c r="BY92" s="148"/>
      <c r="BZ92" s="148"/>
      <c r="CA92" s="148"/>
      <c r="CB92" s="148"/>
      <c r="CC92" s="148"/>
      <c r="CD92" s="148"/>
      <c r="CE92" s="148"/>
      <c r="CF92" s="148"/>
      <c r="CG92" s="148"/>
      <c r="CH92" s="148"/>
      <c r="CI92" s="148"/>
      <c r="CJ92" s="148"/>
      <c r="CK92" s="148"/>
      <c r="CL92" s="148"/>
      <c r="CM92" s="148"/>
      <c r="CN92" s="148"/>
      <c r="CO92" s="148"/>
      <c r="CP92" s="148"/>
      <c r="CQ92" s="148"/>
      <c r="CR92" s="148"/>
      <c r="CS92" s="148"/>
      <c r="CT92" s="148"/>
      <c r="CU92" s="148"/>
      <c r="CV92" s="148"/>
      <c r="CW92" s="148"/>
      <c r="CX92" s="148"/>
      <c r="CY92" s="148"/>
      <c r="CZ92" s="148"/>
      <c r="DA92" s="148"/>
      <c r="DB92" s="148"/>
      <c r="DC92" s="148"/>
      <c r="DD92" s="148"/>
      <c r="DE92" s="148"/>
      <c r="DF92" s="148"/>
      <c r="DG92" s="148"/>
      <c r="DH92" s="148"/>
      <c r="DI92" s="148"/>
      <c r="DJ92" s="148"/>
      <c r="DK92" s="148"/>
      <c r="DL92" s="148"/>
      <c r="DM92" s="148"/>
      <c r="DN92" s="148"/>
      <c r="DO92" s="148"/>
      <c r="DP92" s="148"/>
      <c r="DQ92" s="148"/>
      <c r="DR92" s="148"/>
      <c r="DS92" s="148"/>
      <c r="DT92" s="148"/>
      <c r="DU92" s="148"/>
      <c r="DV92" s="148"/>
    </row>
    <row r="93" spans="1:126" s="6" customFormat="1">
      <c r="A93" s="40" t="s">
        <v>125</v>
      </c>
      <c r="B93" s="32">
        <v>40366</v>
      </c>
      <c r="C93" s="143" t="s">
        <v>43</v>
      </c>
      <c r="D93" s="52" t="s">
        <v>72</v>
      </c>
      <c r="E93" s="53">
        <v>9</v>
      </c>
      <c r="F93" s="53">
        <v>1.1000000000000001</v>
      </c>
      <c r="G93" s="54" t="s">
        <v>132</v>
      </c>
      <c r="H93" s="53">
        <v>55.9</v>
      </c>
      <c r="I93" s="53" t="s">
        <v>74</v>
      </c>
      <c r="J93" s="53" t="s">
        <v>72</v>
      </c>
      <c r="K93" s="53">
        <v>285</v>
      </c>
      <c r="L93" s="53">
        <v>0.5</v>
      </c>
      <c r="M93" s="55">
        <v>7.0000000000000007E-2</v>
      </c>
      <c r="N93" s="53" t="s">
        <v>40</v>
      </c>
      <c r="O93" s="55">
        <v>1.2</v>
      </c>
      <c r="P93" s="53">
        <v>20</v>
      </c>
      <c r="Q93" s="53"/>
      <c r="R93" s="53">
        <v>4.2</v>
      </c>
      <c r="S93" s="54">
        <v>1.4E-2</v>
      </c>
      <c r="T93" s="53">
        <v>225</v>
      </c>
      <c r="U93" s="54">
        <v>2.7</v>
      </c>
      <c r="V93" s="53">
        <v>2.2999999999999998</v>
      </c>
      <c r="W93" s="53">
        <v>10.5</v>
      </c>
      <c r="X93" s="54">
        <v>51.8</v>
      </c>
      <c r="Y93" s="54"/>
      <c r="Z93" s="53">
        <v>1.03</v>
      </c>
      <c r="AA93" s="56">
        <v>423</v>
      </c>
      <c r="AB93" s="55">
        <v>0.5</v>
      </c>
      <c r="AC93" s="53">
        <v>0.5</v>
      </c>
      <c r="AD93" s="53">
        <v>4750</v>
      </c>
      <c r="AE93" s="53" t="s">
        <v>74</v>
      </c>
      <c r="AF93" s="53">
        <v>976</v>
      </c>
      <c r="AG93" s="53" t="s">
        <v>133</v>
      </c>
      <c r="AH93" s="55">
        <v>0.03</v>
      </c>
      <c r="AI93" s="53">
        <v>35.1</v>
      </c>
      <c r="AJ93" s="54" t="s">
        <v>134</v>
      </c>
      <c r="AK93" s="152">
        <v>801</v>
      </c>
      <c r="AL93" s="111" t="s">
        <v>40</v>
      </c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  <c r="BI93" s="148"/>
      <c r="BJ93" s="148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8"/>
      <c r="BV93" s="148"/>
      <c r="BW93" s="148"/>
      <c r="BX93" s="148"/>
      <c r="BY93" s="148"/>
      <c r="BZ93" s="148"/>
      <c r="CA93" s="148"/>
      <c r="CB93" s="148"/>
      <c r="CC93" s="148"/>
      <c r="CD93" s="148"/>
      <c r="CE93" s="148"/>
      <c r="CF93" s="148"/>
      <c r="CG93" s="148"/>
      <c r="CH93" s="148"/>
      <c r="CI93" s="148"/>
      <c r="CJ93" s="148"/>
      <c r="CK93" s="148"/>
      <c r="CL93" s="148"/>
      <c r="CM93" s="148"/>
      <c r="CN93" s="148"/>
      <c r="CO93" s="148"/>
      <c r="CP93" s="148"/>
      <c r="CQ93" s="148"/>
      <c r="CR93" s="148"/>
      <c r="CS93" s="148"/>
      <c r="CT93" s="148"/>
      <c r="CU93" s="148"/>
      <c r="CV93" s="148"/>
      <c r="CW93" s="148"/>
      <c r="CX93" s="148"/>
      <c r="CY93" s="148"/>
      <c r="CZ93" s="148"/>
      <c r="DA93" s="148"/>
      <c r="DB93" s="148"/>
      <c r="DC93" s="148"/>
      <c r="DD93" s="148"/>
      <c r="DE93" s="148"/>
      <c r="DF93" s="148"/>
      <c r="DG93" s="148"/>
      <c r="DH93" s="148"/>
      <c r="DI93" s="148"/>
      <c r="DJ93" s="148"/>
      <c r="DK93" s="148"/>
      <c r="DL93" s="148"/>
      <c r="DM93" s="148"/>
      <c r="DN93" s="148"/>
      <c r="DO93" s="148"/>
      <c r="DP93" s="148"/>
      <c r="DQ93" s="148"/>
      <c r="DR93" s="148"/>
      <c r="DS93" s="148"/>
      <c r="DT93" s="148"/>
      <c r="DU93" s="148"/>
      <c r="DV93" s="148"/>
    </row>
    <row r="94" spans="1:126" s="12" customFormat="1">
      <c r="A94" s="190" t="s">
        <v>46</v>
      </c>
      <c r="B94" s="191"/>
      <c r="C94" s="192"/>
      <c r="D94" s="58" t="str">
        <f>IFERROR((((2*(ABS((D92-D93))))/(D93+D92))*100),Refs!$C$15)</f>
        <v>N/A</v>
      </c>
      <c r="E94" s="59">
        <f>IFERROR((((2*(ABS((E92-E93))))/(E93+E92))*100),Refs!$C$15)</f>
        <v>0</v>
      </c>
      <c r="F94" s="59">
        <f>IFERROR((((2*(ABS((F92-F93))))/(F93+F92))*100),Refs!$C$15)</f>
        <v>9.5238095238095308</v>
      </c>
      <c r="G94" s="59" t="str">
        <f>IFERROR((((2*(ABS((G92-G93))))/(G93+G92))*100),Refs!$C$15)</f>
        <v>N/A</v>
      </c>
      <c r="H94" s="59">
        <f>IFERROR((((2*(ABS((H92-H93))))/(H93+H92))*100),Refs!$C$15)</f>
        <v>1.2601260126012526</v>
      </c>
      <c r="I94" s="59" t="str">
        <f>IFERROR((((2*(ABS((I92-I93))))/(I93+I92))*100),Refs!$C$15)</f>
        <v>N/A</v>
      </c>
      <c r="J94" s="59" t="str">
        <f>IFERROR((((2*(ABS((J92-J93))))/(J93+J92))*100),Refs!$C$15)</f>
        <v>N/A</v>
      </c>
      <c r="K94" s="59">
        <f>IFERROR((((2*(ABS((K92-K93))))/(K93+K92))*100),Refs!$C$15)</f>
        <v>2.4263431542461005</v>
      </c>
      <c r="L94" s="59">
        <f>IFERROR((((2*(ABS((L92-L93))))/(L93+L92))*100),Refs!$C$15)</f>
        <v>0</v>
      </c>
      <c r="M94" s="59">
        <f>IFERROR((((2*(ABS((M92-M93))))/(M93+M92))*100),Refs!$C$15)</f>
        <v>0</v>
      </c>
      <c r="N94" s="59" t="str">
        <f>IFERROR((((2*(ABS((N92-N93))))/(N93+N92))*100),Refs!$C$15)</f>
        <v>N/A</v>
      </c>
      <c r="O94" s="59">
        <f>IFERROR((((2*(ABS((O92-O93))))/(O93+O92))*100),Refs!$C$15)</f>
        <v>8.0000000000000071</v>
      </c>
      <c r="P94" s="59">
        <f>IFERROR((((2*(ABS((P92-P93))))/(P93+P92))*100),Refs!$C$15)</f>
        <v>13.953488372093023</v>
      </c>
      <c r="Q94" s="59" t="str">
        <f>IFERROR((((2*(ABS((Q92-Q93))))/(Q93+Q92))*100),Refs!$C$15)</f>
        <v>N/A</v>
      </c>
      <c r="R94" s="59">
        <f>IFERROR((((2*(ABS((R92-R93))))/(R93+R92))*100),Refs!$C$15)</f>
        <v>2.4096385542168801</v>
      </c>
      <c r="S94" s="59">
        <f>IFERROR((((2*(ABS((S92-S93))))/(S93+S92))*100),Refs!$C$15)</f>
        <v>0</v>
      </c>
      <c r="T94" s="59">
        <f>IFERROR((((2*(ABS((T92-T93))))/(T93+T92))*100),Refs!$C$15)</f>
        <v>0.88495575221238942</v>
      </c>
      <c r="U94" s="59">
        <f>IFERROR((((2*(ABS((U92-U93))))/(U93+U92))*100),Refs!$C$15)</f>
        <v>7.6923076923076987</v>
      </c>
      <c r="V94" s="59">
        <f>IFERROR((((2*(ABS((V92-V93))))/(V93+V92))*100),Refs!$C$15)</f>
        <v>8.333333333333341</v>
      </c>
      <c r="W94" s="59">
        <f>IFERROR((((2*(ABS((W92-W93))))/(W93+W92))*100),Refs!$C$15)</f>
        <v>0.94786729857819563</v>
      </c>
      <c r="X94" s="59">
        <f>IFERROR((((2*(ABS((X92-X93))))/(X93+X92))*100),Refs!$C$15)</f>
        <v>0.19286403085824769</v>
      </c>
      <c r="Y94" s="59" t="str">
        <f>IFERROR((((2*(ABS((Y92-Y93))))/(Y93+Y92))*100),Refs!$C$15)</f>
        <v>N/A</v>
      </c>
      <c r="Z94" s="59">
        <f>IFERROR((((2*(ABS((Z92-Z93))))/(Z93+Z92))*100),Refs!$C$15)</f>
        <v>24.680851063829788</v>
      </c>
      <c r="AA94" s="59">
        <f>IFERROR((((2*(ABS((AA92-AA93))))/(AA93+AA92))*100),Refs!$C$15)</f>
        <v>0.94117647058823517</v>
      </c>
      <c r="AB94" s="59">
        <f>IFERROR((((2*(ABS((AB92-AB93))))/(AB93+AB92))*100),Refs!$C$15)</f>
        <v>18.181818181818176</v>
      </c>
      <c r="AC94" s="59">
        <f>IFERROR((((2*(ABS((AC92-AC93))))/(AC93+AC92))*100),Refs!$C$15)</f>
        <v>0</v>
      </c>
      <c r="AD94" s="59">
        <f>IFERROR((((2*(ABS((AD92-AD93))))/(AD93+AD92))*100),Refs!$C$15)</f>
        <v>4.9281314168377826</v>
      </c>
      <c r="AE94" s="59" t="str">
        <f>IFERROR((((2*(ABS((AE92-AE93))))/(AE93+AE92))*100),Refs!$C$15)</f>
        <v>N/A</v>
      </c>
      <c r="AF94" s="59">
        <f>IFERROR((((2*(ABS((AF92-AF93))))/(AF93+AF92))*100),Refs!$C$15)</f>
        <v>0.51098620337250888</v>
      </c>
      <c r="AG94" s="59" t="str">
        <f>IFERROR((((2*(ABS((AG92-AG93))))/(AG93+AG92))*100),Refs!$C$15)</f>
        <v>N/A</v>
      </c>
      <c r="AH94" s="59">
        <f>IFERROR((((2*(ABS((AH92-AH93))))/(AH93+AH92))*100),Refs!$C$15)</f>
        <v>0</v>
      </c>
      <c r="AI94" s="59">
        <f>IFERROR((((2*(ABS((AI92-AI93))))/(AI93+AI92))*100),Refs!$C$15)</f>
        <v>1.9746121297602135</v>
      </c>
      <c r="AJ94" s="59" t="str">
        <f>IFERROR((((2*(ABS((AJ92-AJ93))))/(AJ93+AJ92))*100),Refs!$C$15)</f>
        <v>N/A</v>
      </c>
      <c r="AK94" s="153">
        <f>IFERROR((((2*(ABS((AK92-AK93))))/(AK93+AK92))*100),Refs!$C$15)</f>
        <v>1.240694789081886</v>
      </c>
      <c r="AL94" s="60" t="str">
        <f>IFERROR((((2*(ABS((AL92-AL93))))/(AL93+AL92))*100),Refs!$C$15)</f>
        <v>N/A</v>
      </c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  <c r="BI94" s="149"/>
      <c r="BJ94" s="149"/>
      <c r="BK94" s="149"/>
      <c r="BL94" s="149"/>
      <c r="BM94" s="149"/>
      <c r="BN94" s="149"/>
      <c r="BO94" s="149"/>
      <c r="BP94" s="149"/>
      <c r="BQ94" s="149"/>
      <c r="BR94" s="149"/>
      <c r="BS94" s="149"/>
      <c r="BT94" s="149"/>
      <c r="BU94" s="149"/>
      <c r="BV94" s="149"/>
      <c r="BW94" s="149"/>
      <c r="BX94" s="149"/>
      <c r="BY94" s="149"/>
      <c r="BZ94" s="149"/>
      <c r="CA94" s="149"/>
      <c r="CB94" s="149"/>
      <c r="CC94" s="149"/>
      <c r="CD94" s="149"/>
      <c r="CE94" s="149"/>
      <c r="CF94" s="149"/>
      <c r="CG94" s="149"/>
      <c r="CH94" s="149"/>
      <c r="CI94" s="149"/>
      <c r="CJ94" s="149"/>
      <c r="CK94" s="149"/>
      <c r="CL94" s="149"/>
      <c r="CM94" s="149"/>
      <c r="CN94" s="149"/>
      <c r="CO94" s="149"/>
      <c r="CP94" s="149"/>
      <c r="CQ94" s="149"/>
      <c r="CR94" s="149"/>
      <c r="CS94" s="149"/>
      <c r="CT94" s="149"/>
      <c r="CU94" s="149"/>
      <c r="CV94" s="149"/>
      <c r="CW94" s="149"/>
      <c r="CX94" s="149"/>
      <c r="CY94" s="149"/>
      <c r="CZ94" s="149"/>
      <c r="DA94" s="149"/>
      <c r="DB94" s="149"/>
      <c r="DC94" s="149"/>
      <c r="DD94" s="149"/>
      <c r="DE94" s="149"/>
      <c r="DF94" s="149"/>
      <c r="DG94" s="149"/>
      <c r="DH94" s="149"/>
      <c r="DI94" s="149"/>
      <c r="DJ94" s="149"/>
      <c r="DK94" s="149"/>
      <c r="DL94" s="149"/>
      <c r="DM94" s="149"/>
      <c r="DN94" s="149"/>
      <c r="DO94" s="149"/>
      <c r="DP94" s="149"/>
      <c r="DQ94" s="149"/>
      <c r="DR94" s="149"/>
      <c r="DS94" s="149"/>
      <c r="DT94" s="149"/>
      <c r="DU94" s="149"/>
      <c r="DV94" s="149"/>
    </row>
    <row r="95" spans="1:126" s="8" customFormat="1">
      <c r="A95" s="176" t="s">
        <v>114</v>
      </c>
      <c r="B95" s="177"/>
      <c r="C95" s="185"/>
      <c r="D95" s="61"/>
      <c r="E95" s="62"/>
      <c r="F95" s="62"/>
      <c r="G95" s="63"/>
      <c r="H95" s="63"/>
      <c r="I95" s="62"/>
      <c r="J95" s="26"/>
      <c r="K95" s="62"/>
      <c r="L95" s="63"/>
      <c r="M95" s="63"/>
      <c r="N95" s="63"/>
      <c r="O95" s="62"/>
      <c r="P95" s="62"/>
      <c r="Q95" s="63"/>
      <c r="R95" s="62"/>
      <c r="S95" s="63"/>
      <c r="T95" s="63"/>
      <c r="U95" s="62"/>
      <c r="V95" s="62"/>
      <c r="W95" s="62"/>
      <c r="X95" s="63"/>
      <c r="Y95" s="63"/>
      <c r="Z95" s="62"/>
      <c r="AA95" s="63"/>
      <c r="AB95" s="62"/>
      <c r="AC95" s="63"/>
      <c r="AD95" s="62"/>
      <c r="AE95" s="64"/>
      <c r="AF95" s="63"/>
      <c r="AG95" s="65"/>
      <c r="AH95" s="63"/>
      <c r="AI95" s="63"/>
      <c r="AJ95" s="63"/>
      <c r="AK95" s="154"/>
      <c r="AL95" s="66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48"/>
      <c r="BT95" s="148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48"/>
      <c r="CF95" s="148"/>
      <c r="CG95" s="148"/>
      <c r="CH95" s="148"/>
      <c r="CI95" s="148"/>
      <c r="CJ95" s="148"/>
      <c r="CK95" s="148"/>
      <c r="CL95" s="148"/>
      <c r="CM95" s="148"/>
      <c r="CN95" s="148"/>
      <c r="CO95" s="148"/>
      <c r="CP95" s="148"/>
      <c r="CQ95" s="148"/>
      <c r="CR95" s="148"/>
      <c r="CS95" s="148"/>
      <c r="CT95" s="148"/>
      <c r="CU95" s="148"/>
      <c r="CV95" s="148"/>
      <c r="CW95" s="148"/>
      <c r="CX95" s="148"/>
      <c r="CY95" s="148"/>
      <c r="CZ95" s="148"/>
      <c r="DA95" s="148"/>
      <c r="DB95" s="148"/>
      <c r="DC95" s="148"/>
      <c r="DD95" s="148"/>
      <c r="DE95" s="148"/>
      <c r="DF95" s="148"/>
      <c r="DG95" s="148"/>
      <c r="DH95" s="148"/>
      <c r="DI95" s="148"/>
      <c r="DJ95" s="148"/>
      <c r="DK95" s="148"/>
      <c r="DL95" s="148"/>
      <c r="DM95" s="148"/>
      <c r="DN95" s="148"/>
      <c r="DO95" s="148"/>
      <c r="DP95" s="148"/>
      <c r="DQ95" s="148"/>
      <c r="DR95" s="148"/>
      <c r="DS95" s="148"/>
      <c r="DT95" s="148"/>
      <c r="DU95" s="148"/>
      <c r="DV95" s="148"/>
    </row>
    <row r="96" spans="1:126" s="8" customFormat="1">
      <c r="A96" s="176" t="s">
        <v>115</v>
      </c>
      <c r="B96" s="177"/>
      <c r="C96" s="185"/>
      <c r="D96" s="61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4"/>
      <c r="AF96" s="63"/>
      <c r="AG96" s="65"/>
      <c r="AH96" s="63"/>
      <c r="AI96" s="63"/>
      <c r="AJ96" s="63"/>
      <c r="AK96" s="154"/>
      <c r="AL96" s="66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  <c r="BI96" s="148"/>
      <c r="BJ96" s="148"/>
      <c r="BK96" s="148"/>
      <c r="BL96" s="148"/>
      <c r="BM96" s="148"/>
      <c r="BN96" s="148"/>
      <c r="BO96" s="148"/>
      <c r="BP96" s="148"/>
      <c r="BQ96" s="148"/>
      <c r="BR96" s="148"/>
      <c r="BS96" s="148"/>
      <c r="BT96" s="148"/>
      <c r="BU96" s="148"/>
      <c r="BV96" s="148"/>
      <c r="BW96" s="148"/>
      <c r="BX96" s="148"/>
      <c r="BY96" s="148"/>
      <c r="BZ96" s="148"/>
      <c r="CA96" s="148"/>
      <c r="CB96" s="148"/>
      <c r="CC96" s="148"/>
      <c r="CD96" s="148"/>
      <c r="CE96" s="148"/>
      <c r="CF96" s="148"/>
      <c r="CG96" s="148"/>
      <c r="CH96" s="148"/>
      <c r="CI96" s="148"/>
      <c r="CJ96" s="148"/>
      <c r="CK96" s="148"/>
      <c r="CL96" s="148"/>
      <c r="CM96" s="148"/>
      <c r="CN96" s="148"/>
      <c r="CO96" s="148"/>
      <c r="CP96" s="148"/>
      <c r="CQ96" s="148"/>
      <c r="CR96" s="148"/>
      <c r="CS96" s="148"/>
      <c r="CT96" s="148"/>
      <c r="CU96" s="148"/>
      <c r="CV96" s="148"/>
      <c r="CW96" s="148"/>
      <c r="CX96" s="148"/>
      <c r="CY96" s="148"/>
      <c r="CZ96" s="148"/>
      <c r="DA96" s="148"/>
      <c r="DB96" s="148"/>
      <c r="DC96" s="148"/>
      <c r="DD96" s="148"/>
      <c r="DE96" s="148"/>
      <c r="DF96" s="148"/>
      <c r="DG96" s="148"/>
      <c r="DH96" s="148"/>
      <c r="DI96" s="148"/>
      <c r="DJ96" s="148"/>
      <c r="DK96" s="148"/>
      <c r="DL96" s="148"/>
      <c r="DM96" s="148"/>
      <c r="DN96" s="148"/>
      <c r="DO96" s="148"/>
      <c r="DP96" s="148"/>
      <c r="DQ96" s="148"/>
      <c r="DR96" s="148"/>
      <c r="DS96" s="148"/>
      <c r="DT96" s="148"/>
      <c r="DU96" s="148"/>
      <c r="DV96" s="148"/>
    </row>
    <row r="97" spans="1:126" s="9" customFormat="1" ht="15.75" thickBot="1">
      <c r="A97" s="179" t="s">
        <v>116</v>
      </c>
      <c r="B97" s="180"/>
      <c r="C97" s="186"/>
      <c r="D97" s="67"/>
      <c r="E97" s="68"/>
      <c r="F97" s="68"/>
      <c r="G97" s="69"/>
      <c r="H97" s="69"/>
      <c r="I97" s="68"/>
      <c r="J97" s="36"/>
      <c r="K97" s="68"/>
      <c r="L97" s="69"/>
      <c r="M97" s="69"/>
      <c r="N97" s="69"/>
      <c r="O97" s="68"/>
      <c r="P97" s="68"/>
      <c r="Q97" s="69"/>
      <c r="R97" s="68"/>
      <c r="S97" s="69"/>
      <c r="T97" s="69"/>
      <c r="U97" s="68"/>
      <c r="V97" s="68"/>
      <c r="W97" s="68"/>
      <c r="X97" s="69"/>
      <c r="Y97" s="69"/>
      <c r="Z97" s="68"/>
      <c r="AA97" s="69"/>
      <c r="AB97" s="68"/>
      <c r="AC97" s="69"/>
      <c r="AD97" s="68"/>
      <c r="AE97" s="70"/>
      <c r="AF97" s="69"/>
      <c r="AG97" s="71"/>
      <c r="AH97" s="69"/>
      <c r="AI97" s="69"/>
      <c r="AJ97" s="69"/>
      <c r="AK97" s="155"/>
      <c r="AL97" s="72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  <c r="BI97" s="148"/>
      <c r="BJ97" s="148"/>
      <c r="BK97" s="148"/>
      <c r="BL97" s="148"/>
      <c r="BM97" s="148"/>
      <c r="BN97" s="148"/>
      <c r="BO97" s="148"/>
      <c r="BP97" s="148"/>
      <c r="BQ97" s="148"/>
      <c r="BR97" s="148"/>
      <c r="BS97" s="148"/>
      <c r="BT97" s="148"/>
      <c r="BU97" s="148"/>
      <c r="BV97" s="148"/>
      <c r="BW97" s="148"/>
      <c r="BX97" s="148"/>
      <c r="BY97" s="148"/>
      <c r="BZ97" s="148"/>
      <c r="CA97" s="148"/>
      <c r="CB97" s="148"/>
      <c r="CC97" s="148"/>
      <c r="CD97" s="148"/>
      <c r="CE97" s="148"/>
      <c r="CF97" s="148"/>
      <c r="CG97" s="148"/>
      <c r="CH97" s="148"/>
      <c r="CI97" s="148"/>
      <c r="CJ97" s="148"/>
      <c r="CK97" s="148"/>
      <c r="CL97" s="148"/>
      <c r="CM97" s="148"/>
      <c r="CN97" s="148"/>
      <c r="CO97" s="148"/>
      <c r="CP97" s="148"/>
      <c r="CQ97" s="148"/>
      <c r="CR97" s="148"/>
      <c r="CS97" s="148"/>
      <c r="CT97" s="148"/>
      <c r="CU97" s="148"/>
      <c r="CV97" s="148"/>
      <c r="CW97" s="148"/>
      <c r="CX97" s="148"/>
      <c r="CY97" s="148"/>
      <c r="CZ97" s="148"/>
      <c r="DA97" s="148"/>
      <c r="DB97" s="148"/>
      <c r="DC97" s="148"/>
      <c r="DD97" s="148"/>
      <c r="DE97" s="148"/>
      <c r="DF97" s="148"/>
      <c r="DG97" s="148"/>
      <c r="DH97" s="148"/>
      <c r="DI97" s="148"/>
      <c r="DJ97" s="148"/>
      <c r="DK97" s="148"/>
      <c r="DL97" s="148"/>
      <c r="DM97" s="148"/>
      <c r="DN97" s="148"/>
      <c r="DO97" s="148"/>
      <c r="DP97" s="148"/>
      <c r="DQ97" s="148"/>
      <c r="DR97" s="148"/>
      <c r="DS97" s="148"/>
      <c r="DT97" s="148"/>
      <c r="DU97" s="148"/>
      <c r="DV97" s="148"/>
    </row>
    <row r="98" spans="1:126" s="6" customFormat="1">
      <c r="A98" s="39" t="s">
        <v>230</v>
      </c>
      <c r="B98" s="31">
        <v>40372</v>
      </c>
      <c r="C98" s="142" t="s">
        <v>36</v>
      </c>
      <c r="D98" s="73" t="s">
        <v>72</v>
      </c>
      <c r="E98" s="74">
        <v>26</v>
      </c>
      <c r="F98" s="74">
        <v>0.2</v>
      </c>
      <c r="G98" s="74" t="s">
        <v>132</v>
      </c>
      <c r="H98" s="74">
        <v>32.1</v>
      </c>
      <c r="I98" s="75" t="s">
        <v>74</v>
      </c>
      <c r="J98" s="75" t="s">
        <v>72</v>
      </c>
      <c r="K98" s="75">
        <v>428</v>
      </c>
      <c r="L98" s="75">
        <v>0.92</v>
      </c>
      <c r="M98" s="75">
        <v>1.18</v>
      </c>
      <c r="N98" s="75" t="s">
        <v>40</v>
      </c>
      <c r="O98" s="75">
        <v>2.1</v>
      </c>
      <c r="P98" s="75">
        <v>40</v>
      </c>
      <c r="Q98" s="75" t="s">
        <v>74</v>
      </c>
      <c r="R98" s="75">
        <v>2.6</v>
      </c>
      <c r="S98" s="75">
        <v>4.1000000000000002E-2</v>
      </c>
      <c r="T98" s="75">
        <v>89.6</v>
      </c>
      <c r="U98" s="75">
        <v>844</v>
      </c>
      <c r="V98" s="76">
        <v>0.4</v>
      </c>
      <c r="W98" s="76">
        <v>5.0999999999999996</v>
      </c>
      <c r="X98" s="76">
        <v>2.1</v>
      </c>
      <c r="Y98" s="76"/>
      <c r="Z98" s="76">
        <v>1.04</v>
      </c>
      <c r="AA98" s="76">
        <v>484</v>
      </c>
      <c r="AB98" s="76" t="s">
        <v>41</v>
      </c>
      <c r="AC98" s="76" t="s">
        <v>39</v>
      </c>
      <c r="AD98" s="76">
        <v>1180</v>
      </c>
      <c r="AE98" s="77" t="s">
        <v>74</v>
      </c>
      <c r="AF98" s="76">
        <v>1370</v>
      </c>
      <c r="AG98" s="78" t="s">
        <v>133</v>
      </c>
      <c r="AH98" s="79">
        <v>1.05</v>
      </c>
      <c r="AI98" s="79">
        <v>0.25</v>
      </c>
      <c r="AJ98" s="79" t="s">
        <v>134</v>
      </c>
      <c r="AK98" s="156">
        <v>56.7</v>
      </c>
      <c r="AL98" s="160" t="s">
        <v>40</v>
      </c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  <c r="BI98" s="148"/>
      <c r="BJ98" s="148"/>
      <c r="BK98" s="148"/>
      <c r="BL98" s="148"/>
      <c r="BM98" s="148"/>
      <c r="BN98" s="148"/>
      <c r="BO98" s="148"/>
      <c r="BP98" s="148"/>
      <c r="BQ98" s="148"/>
      <c r="BR98" s="148"/>
      <c r="BS98" s="148"/>
      <c r="BT98" s="148"/>
      <c r="BU98" s="148"/>
      <c r="BV98" s="148"/>
      <c r="BW98" s="148"/>
      <c r="BX98" s="148"/>
      <c r="BY98" s="148"/>
      <c r="BZ98" s="148"/>
      <c r="CA98" s="148"/>
      <c r="CB98" s="148"/>
      <c r="CC98" s="148"/>
      <c r="CD98" s="148"/>
      <c r="CE98" s="148"/>
      <c r="CF98" s="148"/>
      <c r="CG98" s="148"/>
      <c r="CH98" s="148"/>
      <c r="CI98" s="148"/>
      <c r="CJ98" s="148"/>
      <c r="CK98" s="148"/>
      <c r="CL98" s="148"/>
      <c r="CM98" s="148"/>
      <c r="CN98" s="148"/>
      <c r="CO98" s="148"/>
      <c r="CP98" s="148"/>
      <c r="CQ98" s="148"/>
      <c r="CR98" s="148"/>
      <c r="CS98" s="148"/>
      <c r="CT98" s="148"/>
      <c r="CU98" s="148"/>
      <c r="CV98" s="148"/>
      <c r="CW98" s="148"/>
      <c r="CX98" s="148"/>
      <c r="CY98" s="148"/>
      <c r="CZ98" s="148"/>
      <c r="DA98" s="148"/>
      <c r="DB98" s="148"/>
      <c r="DC98" s="148"/>
      <c r="DD98" s="148"/>
      <c r="DE98" s="148"/>
      <c r="DF98" s="148"/>
      <c r="DG98" s="148"/>
      <c r="DH98" s="148"/>
      <c r="DI98" s="148"/>
      <c r="DJ98" s="148"/>
      <c r="DK98" s="148"/>
      <c r="DL98" s="148"/>
      <c r="DM98" s="148"/>
      <c r="DN98" s="148"/>
      <c r="DO98" s="148"/>
      <c r="DP98" s="148"/>
      <c r="DQ98" s="148"/>
      <c r="DR98" s="148"/>
      <c r="DS98" s="148"/>
      <c r="DT98" s="148"/>
      <c r="DU98" s="148"/>
      <c r="DV98" s="148"/>
    </row>
    <row r="99" spans="1:126" s="6" customFormat="1">
      <c r="A99" s="40" t="s">
        <v>230</v>
      </c>
      <c r="B99" s="32">
        <v>40372</v>
      </c>
      <c r="C99" s="143" t="s">
        <v>43</v>
      </c>
      <c r="D99" s="81" t="s">
        <v>72</v>
      </c>
      <c r="E99" s="82">
        <v>29</v>
      </c>
      <c r="F99" s="82">
        <v>0.2</v>
      </c>
      <c r="G99" s="82" t="s">
        <v>132</v>
      </c>
      <c r="H99" s="82">
        <v>32.5</v>
      </c>
      <c r="I99" s="83" t="s">
        <v>74</v>
      </c>
      <c r="J99" s="83" t="s">
        <v>72</v>
      </c>
      <c r="K99" s="83">
        <v>427</v>
      </c>
      <c r="L99" s="83">
        <v>0.9</v>
      </c>
      <c r="M99" s="83">
        <v>1.1499999999999999</v>
      </c>
      <c r="N99" s="83" t="s">
        <v>40</v>
      </c>
      <c r="O99" s="83">
        <v>1.9</v>
      </c>
      <c r="P99" s="83">
        <v>36</v>
      </c>
      <c r="Q99" s="83" t="s">
        <v>74</v>
      </c>
      <c r="R99" s="83">
        <v>2.6</v>
      </c>
      <c r="S99" s="83">
        <v>4.2000000000000003E-2</v>
      </c>
      <c r="T99" s="83">
        <v>89.4</v>
      </c>
      <c r="U99" s="83">
        <v>844</v>
      </c>
      <c r="V99" s="84" t="s">
        <v>151</v>
      </c>
      <c r="W99" s="84">
        <v>4.9000000000000004</v>
      </c>
      <c r="X99" s="84">
        <v>2.2000000000000002</v>
      </c>
      <c r="Y99" s="84"/>
      <c r="Z99" s="84">
        <v>0.76</v>
      </c>
      <c r="AA99" s="84">
        <v>488</v>
      </c>
      <c r="AB99" s="84" t="s">
        <v>41</v>
      </c>
      <c r="AC99" s="84" t="s">
        <v>39</v>
      </c>
      <c r="AD99" s="84">
        <v>1180</v>
      </c>
      <c r="AE99" s="85" t="s">
        <v>74</v>
      </c>
      <c r="AF99" s="84">
        <v>1390</v>
      </c>
      <c r="AG99" s="86" t="s">
        <v>133</v>
      </c>
      <c r="AH99" s="87">
        <v>1.05</v>
      </c>
      <c r="AI99" s="87">
        <v>0.28000000000000003</v>
      </c>
      <c r="AJ99" s="87" t="s">
        <v>134</v>
      </c>
      <c r="AK99" s="157">
        <v>54.3</v>
      </c>
      <c r="AL99" s="161" t="s">
        <v>40</v>
      </c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  <c r="BI99" s="148"/>
      <c r="BJ99" s="148"/>
      <c r="BK99" s="148"/>
      <c r="BL99" s="148"/>
      <c r="BM99" s="148"/>
      <c r="BN99" s="148"/>
      <c r="BO99" s="148"/>
      <c r="BP99" s="148"/>
      <c r="BQ99" s="148"/>
      <c r="BR99" s="148"/>
      <c r="BS99" s="148"/>
      <c r="BT99" s="148"/>
      <c r="BU99" s="148"/>
      <c r="BV99" s="148"/>
      <c r="BW99" s="148"/>
      <c r="BX99" s="148"/>
      <c r="BY99" s="148"/>
      <c r="BZ99" s="148"/>
      <c r="CA99" s="148"/>
      <c r="CB99" s="148"/>
      <c r="CC99" s="148"/>
      <c r="CD99" s="148"/>
      <c r="CE99" s="148"/>
      <c r="CF99" s="148"/>
      <c r="CG99" s="148"/>
      <c r="CH99" s="148"/>
      <c r="CI99" s="148"/>
      <c r="CJ99" s="148"/>
      <c r="CK99" s="148"/>
      <c r="CL99" s="148"/>
      <c r="CM99" s="148"/>
      <c r="CN99" s="148"/>
      <c r="CO99" s="148"/>
      <c r="CP99" s="148"/>
      <c r="CQ99" s="148"/>
      <c r="CR99" s="148"/>
      <c r="CS99" s="148"/>
      <c r="CT99" s="148"/>
      <c r="CU99" s="148"/>
      <c r="CV99" s="148"/>
      <c r="CW99" s="148"/>
      <c r="CX99" s="148"/>
      <c r="CY99" s="148"/>
      <c r="CZ99" s="148"/>
      <c r="DA99" s="148"/>
      <c r="DB99" s="148"/>
      <c r="DC99" s="148"/>
      <c r="DD99" s="148"/>
      <c r="DE99" s="148"/>
      <c r="DF99" s="148"/>
      <c r="DG99" s="148"/>
      <c r="DH99" s="148"/>
      <c r="DI99" s="148"/>
      <c r="DJ99" s="148"/>
      <c r="DK99" s="148"/>
      <c r="DL99" s="148"/>
      <c r="DM99" s="148"/>
      <c r="DN99" s="148"/>
      <c r="DO99" s="148"/>
      <c r="DP99" s="148"/>
      <c r="DQ99" s="148"/>
      <c r="DR99" s="148"/>
      <c r="DS99" s="148"/>
      <c r="DT99" s="148"/>
      <c r="DU99" s="148"/>
      <c r="DV99" s="148"/>
    </row>
    <row r="100" spans="1:126" s="12" customFormat="1">
      <c r="A100" s="190" t="s">
        <v>46</v>
      </c>
      <c r="B100" s="191"/>
      <c r="C100" s="192"/>
      <c r="D100" s="58" t="str">
        <f>IFERROR((((2*(ABS((D98-D99))))/(D99+D98))*100),Refs!$C$15)</f>
        <v>N/A</v>
      </c>
      <c r="E100" s="59">
        <f>IFERROR((((2*(ABS((E98-E99))))/(E99+E98))*100),Refs!$C$15)</f>
        <v>10.909090909090908</v>
      </c>
      <c r="F100" s="59">
        <f>IFERROR((((2*(ABS((F98-F99))))/(F99+F98))*100),Refs!$C$15)</f>
        <v>0</v>
      </c>
      <c r="G100" s="59" t="str">
        <f>IFERROR((((2*(ABS((G98-G99))))/(G99+G98))*100),Refs!$C$15)</f>
        <v>N/A</v>
      </c>
      <c r="H100" s="59">
        <f>IFERROR((((2*(ABS((H98-H99))))/(H99+H98))*100),Refs!$C$15)</f>
        <v>1.2383900928792526</v>
      </c>
      <c r="I100" s="59" t="str">
        <f>IFERROR((((2*(ABS((I98-I99))))/(I99+I98))*100),Refs!$C$15)</f>
        <v>N/A</v>
      </c>
      <c r="J100" s="59" t="str">
        <f>IFERROR((((2*(ABS((J98-J99))))/(J99+J98))*100),Refs!$C$15)</f>
        <v>N/A</v>
      </c>
      <c r="K100" s="59">
        <f>IFERROR((((2*(ABS((K98-K99))))/(K99+K98))*100),Refs!$C$15)</f>
        <v>0.23391812865497078</v>
      </c>
      <c r="L100" s="59">
        <f>IFERROR((((2*(ABS((L98-L99))))/(L99+L98))*100),Refs!$C$15)</f>
        <v>2.1978021978021998</v>
      </c>
      <c r="M100" s="59">
        <f>IFERROR((((2*(ABS((M98-M99))))/(M99+M98))*100),Refs!$C$15)</f>
        <v>2.5751072961373414</v>
      </c>
      <c r="N100" s="59" t="str">
        <f>IFERROR((((2*(ABS((N98-N99))))/(N99+N98))*100),Refs!$C$15)</f>
        <v>N/A</v>
      </c>
      <c r="O100" s="59">
        <f>IFERROR((((2*(ABS((O98-O99))))/(O99+O98))*100),Refs!$C$15)</f>
        <v>10.000000000000009</v>
      </c>
      <c r="P100" s="59">
        <f>IFERROR((((2*(ABS((P98-P99))))/(P99+P98))*100),Refs!$C$15)</f>
        <v>10.526315789473683</v>
      </c>
      <c r="Q100" s="59" t="str">
        <f>IFERROR((((2*(ABS((Q98-Q99))))/(Q99+Q98))*100),Refs!$C$15)</f>
        <v>N/A</v>
      </c>
      <c r="R100" s="59">
        <f>IFERROR((((2*(ABS((R98-R99))))/(R99+R98))*100),Refs!$C$15)</f>
        <v>0</v>
      </c>
      <c r="S100" s="59">
        <f>IFERROR((((2*(ABS((S98-S99))))/(S99+S98))*100),Refs!$C$15)</f>
        <v>2.4096385542168695</v>
      </c>
      <c r="T100" s="59">
        <f>IFERROR((((2*(ABS((T98-T99))))/(T99+T98))*100),Refs!$C$15)</f>
        <v>0.22346368715082532</v>
      </c>
      <c r="U100" s="59">
        <f>IFERROR((((2*(ABS((U98-U99))))/(U99+U98))*100),Refs!$C$15)</f>
        <v>0</v>
      </c>
      <c r="V100" s="59" t="str">
        <f>IFERROR((((2*(ABS((V98-V99))))/(V99+V98))*100),Refs!$C$15)</f>
        <v>N/A</v>
      </c>
      <c r="W100" s="59">
        <f>IFERROR((((2*(ABS((W98-W99))))/(W99+W98))*100),Refs!$C$15)</f>
        <v>3.9999999999999853</v>
      </c>
      <c r="X100" s="59">
        <f>IFERROR((((2*(ABS((X98-X99))))/(X99+X98))*100),Refs!$C$15)</f>
        <v>4.6511627906976782</v>
      </c>
      <c r="Y100" s="59" t="str">
        <f>IFERROR((((2*(ABS((Y98-Y99))))/(Y99+Y98))*100),Refs!$C$15)</f>
        <v>N/A</v>
      </c>
      <c r="Z100" s="59">
        <f>IFERROR((((2*(ABS((Z98-Z99))))/(Z99+Z98))*100),Refs!$C$15)</f>
        <v>31.111111111111111</v>
      </c>
      <c r="AA100" s="59">
        <f>IFERROR((((2*(ABS((AA98-AA99))))/(AA99+AA98))*100),Refs!$C$15)</f>
        <v>0.82304526748971196</v>
      </c>
      <c r="AB100" s="59" t="str">
        <f>IFERROR((((2*(ABS((AB98-AB99))))/(AB99+AB98))*100),Refs!$C$15)</f>
        <v>N/A</v>
      </c>
      <c r="AC100" s="59" t="str">
        <f>IFERROR((((2*(ABS((AC98-AC99))))/(AC99+AC98))*100),Refs!$C$15)</f>
        <v>N/A</v>
      </c>
      <c r="AD100" s="59">
        <f>IFERROR((((2*(ABS((AD98-AD99))))/(AD99+AD98))*100),Refs!$C$15)</f>
        <v>0</v>
      </c>
      <c r="AE100" s="59" t="str">
        <f>IFERROR((((2*(ABS((AE98-AE99))))/(AE99+AE98))*100),Refs!$C$15)</f>
        <v>N/A</v>
      </c>
      <c r="AF100" s="59">
        <f>IFERROR((((2*(ABS((AF98-AF99))))/(AF99+AF98))*100),Refs!$C$15)</f>
        <v>1.4492753623188406</v>
      </c>
      <c r="AG100" s="59" t="str">
        <f>IFERROR((((2*(ABS((AG98-AG99))))/(AG99+AG98))*100),Refs!$C$15)</f>
        <v>N/A</v>
      </c>
      <c r="AH100" s="59">
        <f>IFERROR((((2*(ABS((AH98-AH99))))/(AH99+AH98))*100),Refs!$C$15)</f>
        <v>0</v>
      </c>
      <c r="AI100" s="59">
        <f>IFERROR((((2*(ABS((AI98-AI99))))/(AI99+AI98))*100),Refs!$C$15)</f>
        <v>11.320754716981142</v>
      </c>
      <c r="AJ100" s="59" t="str">
        <f>IFERROR((((2*(ABS((AJ98-AJ99))))/(AJ99+AJ98))*100),Refs!$C$15)</f>
        <v>N/A</v>
      </c>
      <c r="AK100" s="153">
        <f>IFERROR((((2*(ABS((AK98-AK99))))/(AK99+AK98))*100),Refs!$C$15)</f>
        <v>4.3243243243243343</v>
      </c>
      <c r="AL100" s="60" t="str">
        <f>IFERROR((((2*(ABS((AL98-AL99))))/(AL99+AL98))*100),Refs!$C$15)</f>
        <v>N/A</v>
      </c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  <c r="BI100" s="149"/>
      <c r="BJ100" s="149"/>
      <c r="BK100" s="149"/>
      <c r="BL100" s="149"/>
      <c r="BM100" s="149"/>
      <c r="BN100" s="149"/>
      <c r="BO100" s="149"/>
      <c r="BP100" s="149"/>
      <c r="BQ100" s="149"/>
      <c r="BR100" s="149"/>
      <c r="BS100" s="149"/>
      <c r="BT100" s="149"/>
      <c r="BU100" s="149"/>
      <c r="BV100" s="149"/>
      <c r="BW100" s="149"/>
      <c r="BX100" s="149"/>
      <c r="BY100" s="149"/>
      <c r="BZ100" s="149"/>
      <c r="CA100" s="149"/>
      <c r="CB100" s="149"/>
      <c r="CC100" s="149"/>
      <c r="CD100" s="149"/>
      <c r="CE100" s="149"/>
      <c r="CF100" s="149"/>
      <c r="CG100" s="149"/>
      <c r="CH100" s="149"/>
      <c r="CI100" s="149"/>
      <c r="CJ100" s="149"/>
      <c r="CK100" s="149"/>
      <c r="CL100" s="149"/>
      <c r="CM100" s="149"/>
      <c r="CN100" s="149"/>
      <c r="CO100" s="149"/>
      <c r="CP100" s="149"/>
      <c r="CQ100" s="149"/>
      <c r="CR100" s="149"/>
      <c r="CS100" s="149"/>
      <c r="CT100" s="149"/>
      <c r="CU100" s="149"/>
      <c r="CV100" s="149"/>
      <c r="CW100" s="149"/>
      <c r="CX100" s="149"/>
      <c r="CY100" s="149"/>
      <c r="CZ100" s="149"/>
      <c r="DA100" s="149"/>
      <c r="DB100" s="149"/>
      <c r="DC100" s="149"/>
      <c r="DD100" s="149"/>
      <c r="DE100" s="149"/>
      <c r="DF100" s="149"/>
      <c r="DG100" s="149"/>
      <c r="DH100" s="149"/>
      <c r="DI100" s="149"/>
      <c r="DJ100" s="149"/>
      <c r="DK100" s="149"/>
      <c r="DL100" s="149"/>
      <c r="DM100" s="149"/>
      <c r="DN100" s="149"/>
      <c r="DO100" s="149"/>
      <c r="DP100" s="149"/>
      <c r="DQ100" s="149"/>
      <c r="DR100" s="149"/>
      <c r="DS100" s="149"/>
      <c r="DT100" s="149"/>
      <c r="DU100" s="149"/>
      <c r="DV100" s="149"/>
    </row>
    <row r="101" spans="1:126" s="8" customFormat="1">
      <c r="A101" s="176" t="s">
        <v>114</v>
      </c>
      <c r="B101" s="177"/>
      <c r="C101" s="185"/>
      <c r="D101" s="61"/>
      <c r="E101" s="62"/>
      <c r="F101" s="62"/>
      <c r="G101" s="63"/>
      <c r="H101" s="63"/>
      <c r="I101" s="62"/>
      <c r="J101" s="63"/>
      <c r="K101" s="62"/>
      <c r="L101" s="63"/>
      <c r="M101" s="63"/>
      <c r="N101" s="63"/>
      <c r="O101" s="62"/>
      <c r="P101" s="62"/>
      <c r="Q101" s="63"/>
      <c r="R101" s="62"/>
      <c r="S101" s="63"/>
      <c r="T101" s="63"/>
      <c r="U101" s="62"/>
      <c r="V101" s="62"/>
      <c r="W101" s="62"/>
      <c r="X101" s="63"/>
      <c r="Y101" s="63"/>
      <c r="Z101" s="62"/>
      <c r="AA101" s="63"/>
      <c r="AB101" s="62"/>
      <c r="AC101" s="63"/>
      <c r="AD101" s="62"/>
      <c r="AE101" s="64"/>
      <c r="AF101" s="63"/>
      <c r="AG101" s="65"/>
      <c r="AH101" s="63"/>
      <c r="AI101" s="63"/>
      <c r="AJ101" s="63"/>
      <c r="AK101" s="154"/>
      <c r="AL101" s="66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  <c r="BI101" s="148"/>
      <c r="BJ101" s="148"/>
      <c r="BK101" s="148"/>
      <c r="BL101" s="148"/>
      <c r="BM101" s="148"/>
      <c r="BN101" s="148"/>
      <c r="BO101" s="148"/>
      <c r="BP101" s="148"/>
      <c r="BQ101" s="148"/>
      <c r="BR101" s="148"/>
      <c r="BS101" s="148"/>
      <c r="BT101" s="148"/>
      <c r="BU101" s="148"/>
      <c r="BV101" s="148"/>
      <c r="BW101" s="148"/>
      <c r="BX101" s="148"/>
      <c r="BY101" s="148"/>
      <c r="BZ101" s="148"/>
      <c r="CA101" s="148"/>
      <c r="CB101" s="148"/>
      <c r="CC101" s="148"/>
      <c r="CD101" s="148"/>
      <c r="CE101" s="148"/>
      <c r="CF101" s="148"/>
      <c r="CG101" s="148"/>
      <c r="CH101" s="148"/>
      <c r="CI101" s="148"/>
      <c r="CJ101" s="148"/>
      <c r="CK101" s="148"/>
      <c r="CL101" s="148"/>
      <c r="CM101" s="148"/>
      <c r="CN101" s="148"/>
      <c r="CO101" s="148"/>
      <c r="CP101" s="148"/>
      <c r="CQ101" s="148"/>
      <c r="CR101" s="148"/>
      <c r="CS101" s="148"/>
      <c r="CT101" s="148"/>
      <c r="CU101" s="148"/>
      <c r="CV101" s="148"/>
      <c r="CW101" s="148"/>
      <c r="CX101" s="148"/>
      <c r="CY101" s="148"/>
      <c r="CZ101" s="148"/>
      <c r="DA101" s="148"/>
      <c r="DB101" s="148"/>
      <c r="DC101" s="148"/>
      <c r="DD101" s="148"/>
      <c r="DE101" s="148"/>
      <c r="DF101" s="148"/>
      <c r="DG101" s="148"/>
      <c r="DH101" s="148"/>
      <c r="DI101" s="148"/>
      <c r="DJ101" s="148"/>
      <c r="DK101" s="148"/>
      <c r="DL101" s="148"/>
      <c r="DM101" s="148"/>
      <c r="DN101" s="148"/>
      <c r="DO101" s="148"/>
      <c r="DP101" s="148"/>
      <c r="DQ101" s="148"/>
      <c r="DR101" s="148"/>
      <c r="DS101" s="148"/>
      <c r="DT101" s="148"/>
      <c r="DU101" s="148"/>
      <c r="DV101" s="148"/>
    </row>
    <row r="102" spans="1:126" s="8" customFormat="1">
      <c r="A102" s="176" t="s">
        <v>115</v>
      </c>
      <c r="B102" s="177"/>
      <c r="C102" s="185"/>
      <c r="D102" s="61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4"/>
      <c r="AF102" s="63"/>
      <c r="AG102" s="65"/>
      <c r="AH102" s="63"/>
      <c r="AI102" s="63"/>
      <c r="AJ102" s="63"/>
      <c r="AK102" s="154"/>
      <c r="AL102" s="66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  <c r="BI102" s="148"/>
      <c r="BJ102" s="148"/>
      <c r="BK102" s="148"/>
      <c r="BL102" s="148"/>
      <c r="BM102" s="148"/>
      <c r="BN102" s="148"/>
      <c r="BO102" s="148"/>
      <c r="BP102" s="148"/>
      <c r="BQ102" s="148"/>
      <c r="BR102" s="148"/>
      <c r="BS102" s="148"/>
      <c r="BT102" s="148"/>
      <c r="BU102" s="148"/>
      <c r="BV102" s="148"/>
      <c r="BW102" s="148"/>
      <c r="BX102" s="148"/>
      <c r="BY102" s="148"/>
      <c r="BZ102" s="148"/>
      <c r="CA102" s="148"/>
      <c r="CB102" s="148"/>
      <c r="CC102" s="148"/>
      <c r="CD102" s="148"/>
      <c r="CE102" s="148"/>
      <c r="CF102" s="148"/>
      <c r="CG102" s="148"/>
      <c r="CH102" s="148"/>
      <c r="CI102" s="148"/>
      <c r="CJ102" s="148"/>
      <c r="CK102" s="148"/>
      <c r="CL102" s="148"/>
      <c r="CM102" s="148"/>
      <c r="CN102" s="148"/>
      <c r="CO102" s="148"/>
      <c r="CP102" s="148"/>
      <c r="CQ102" s="148"/>
      <c r="CR102" s="148"/>
      <c r="CS102" s="148"/>
      <c r="CT102" s="148"/>
      <c r="CU102" s="148"/>
      <c r="CV102" s="148"/>
      <c r="CW102" s="148"/>
      <c r="CX102" s="148"/>
      <c r="CY102" s="148"/>
      <c r="CZ102" s="148"/>
      <c r="DA102" s="148"/>
      <c r="DB102" s="148"/>
      <c r="DC102" s="148"/>
      <c r="DD102" s="148"/>
      <c r="DE102" s="148"/>
      <c r="DF102" s="148"/>
      <c r="DG102" s="148"/>
      <c r="DH102" s="148"/>
      <c r="DI102" s="148"/>
      <c r="DJ102" s="148"/>
      <c r="DK102" s="148"/>
      <c r="DL102" s="148"/>
      <c r="DM102" s="148"/>
      <c r="DN102" s="148"/>
      <c r="DO102" s="148"/>
      <c r="DP102" s="148"/>
      <c r="DQ102" s="148"/>
      <c r="DR102" s="148"/>
      <c r="DS102" s="148"/>
      <c r="DT102" s="148"/>
      <c r="DU102" s="148"/>
      <c r="DV102" s="148"/>
    </row>
    <row r="103" spans="1:126" s="9" customFormat="1" ht="15.75" thickBot="1">
      <c r="A103" s="179" t="s">
        <v>116</v>
      </c>
      <c r="B103" s="180"/>
      <c r="C103" s="186"/>
      <c r="D103" s="67"/>
      <c r="E103" s="68"/>
      <c r="F103" s="68"/>
      <c r="G103" s="69"/>
      <c r="H103" s="69"/>
      <c r="I103" s="68"/>
      <c r="J103" s="69"/>
      <c r="K103" s="68"/>
      <c r="L103" s="69"/>
      <c r="M103" s="69"/>
      <c r="N103" s="69"/>
      <c r="O103" s="68"/>
      <c r="P103" s="68"/>
      <c r="Q103" s="69"/>
      <c r="R103" s="68"/>
      <c r="S103" s="69"/>
      <c r="T103" s="69"/>
      <c r="U103" s="68"/>
      <c r="V103" s="68"/>
      <c r="W103" s="68"/>
      <c r="X103" s="69"/>
      <c r="Y103" s="69"/>
      <c r="Z103" s="68"/>
      <c r="AA103" s="69"/>
      <c r="AB103" s="68"/>
      <c r="AC103" s="69"/>
      <c r="AD103" s="68"/>
      <c r="AE103" s="70"/>
      <c r="AF103" s="69"/>
      <c r="AG103" s="71"/>
      <c r="AH103" s="69"/>
      <c r="AI103" s="69"/>
      <c r="AJ103" s="69"/>
      <c r="AK103" s="155"/>
      <c r="AL103" s="72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  <c r="BI103" s="148"/>
      <c r="BJ103" s="148"/>
      <c r="BK103" s="148"/>
      <c r="BL103" s="148"/>
      <c r="BM103" s="148"/>
      <c r="BN103" s="148"/>
      <c r="BO103" s="148"/>
      <c r="BP103" s="148"/>
      <c r="BQ103" s="148"/>
      <c r="BR103" s="148"/>
      <c r="BS103" s="148"/>
      <c r="BT103" s="148"/>
      <c r="BU103" s="148"/>
      <c r="BV103" s="148"/>
      <c r="BW103" s="148"/>
      <c r="BX103" s="148"/>
      <c r="BY103" s="148"/>
      <c r="BZ103" s="148"/>
      <c r="CA103" s="148"/>
      <c r="CB103" s="148"/>
      <c r="CC103" s="148"/>
      <c r="CD103" s="148"/>
      <c r="CE103" s="148"/>
      <c r="CF103" s="148"/>
      <c r="CG103" s="148"/>
      <c r="CH103" s="148"/>
      <c r="CI103" s="148"/>
      <c r="CJ103" s="148"/>
      <c r="CK103" s="148"/>
      <c r="CL103" s="148"/>
      <c r="CM103" s="148"/>
      <c r="CN103" s="148"/>
      <c r="CO103" s="148"/>
      <c r="CP103" s="148"/>
      <c r="CQ103" s="148"/>
      <c r="CR103" s="148"/>
      <c r="CS103" s="148"/>
      <c r="CT103" s="148"/>
      <c r="CU103" s="148"/>
      <c r="CV103" s="148"/>
      <c r="CW103" s="148"/>
      <c r="CX103" s="148"/>
      <c r="CY103" s="148"/>
      <c r="CZ103" s="148"/>
      <c r="DA103" s="148"/>
      <c r="DB103" s="148"/>
      <c r="DC103" s="148"/>
      <c r="DD103" s="148"/>
      <c r="DE103" s="148"/>
      <c r="DF103" s="148"/>
      <c r="DG103" s="148"/>
      <c r="DH103" s="148"/>
      <c r="DI103" s="148"/>
      <c r="DJ103" s="148"/>
      <c r="DK103" s="148"/>
      <c r="DL103" s="148"/>
      <c r="DM103" s="148"/>
      <c r="DN103" s="148"/>
      <c r="DO103" s="148"/>
      <c r="DP103" s="148"/>
      <c r="DQ103" s="148"/>
      <c r="DR103" s="148"/>
      <c r="DS103" s="148"/>
      <c r="DT103" s="148"/>
      <c r="DU103" s="148"/>
      <c r="DV103" s="148"/>
    </row>
    <row r="104" spans="1:126" s="6" customFormat="1">
      <c r="A104" s="39" t="s">
        <v>129</v>
      </c>
      <c r="B104" s="31">
        <v>40373</v>
      </c>
      <c r="C104" s="142" t="s">
        <v>36</v>
      </c>
      <c r="D104" s="73" t="s">
        <v>44</v>
      </c>
      <c r="E104" s="74">
        <v>235</v>
      </c>
      <c r="F104" s="74">
        <v>0.69</v>
      </c>
      <c r="G104" s="74" t="s">
        <v>37</v>
      </c>
      <c r="H104" s="74">
        <v>76.400000000000006</v>
      </c>
      <c r="I104" s="75">
        <v>0.02</v>
      </c>
      <c r="J104" s="75" t="s">
        <v>44</v>
      </c>
      <c r="K104" s="75">
        <v>103</v>
      </c>
      <c r="L104" s="75">
        <v>0.11799999999999999</v>
      </c>
      <c r="M104" s="75">
        <v>0.32900000000000001</v>
      </c>
      <c r="N104" s="75">
        <v>0.5</v>
      </c>
      <c r="O104" s="75">
        <v>1.32</v>
      </c>
      <c r="P104" s="75">
        <v>446</v>
      </c>
      <c r="Q104" s="75"/>
      <c r="R104" s="75">
        <v>1.07</v>
      </c>
      <c r="S104" s="75">
        <v>8.0999999999999996E-3</v>
      </c>
      <c r="T104" s="75">
        <v>24.8</v>
      </c>
      <c r="U104" s="75">
        <v>29.4</v>
      </c>
      <c r="V104" s="76">
        <v>0.42</v>
      </c>
      <c r="W104" s="76">
        <v>2.4900000000000002</v>
      </c>
      <c r="X104" s="76">
        <v>1.66</v>
      </c>
      <c r="Y104" s="76"/>
      <c r="Z104" s="76">
        <v>1.17</v>
      </c>
      <c r="AA104" s="76">
        <v>102</v>
      </c>
      <c r="AB104" s="76">
        <v>0.1</v>
      </c>
      <c r="AC104" s="76">
        <v>0.33</v>
      </c>
      <c r="AD104" s="76">
        <v>4590</v>
      </c>
      <c r="AE104" s="77" t="s">
        <v>71</v>
      </c>
      <c r="AF104" s="76">
        <v>366</v>
      </c>
      <c r="AG104" s="78">
        <v>7.8</v>
      </c>
      <c r="AH104" s="79">
        <v>5.1999999999999998E-2</v>
      </c>
      <c r="AI104" s="79">
        <v>2.12</v>
      </c>
      <c r="AJ104" s="79">
        <v>0.6</v>
      </c>
      <c r="AK104" s="156">
        <v>19</v>
      </c>
      <c r="AL104" s="160">
        <v>0.3</v>
      </c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  <c r="BI104" s="148"/>
      <c r="BJ104" s="148"/>
      <c r="BK104" s="148"/>
      <c r="BL104" s="148"/>
      <c r="BM104" s="148"/>
      <c r="BN104" s="148"/>
      <c r="BO104" s="148"/>
      <c r="BP104" s="148"/>
      <c r="BQ104" s="148"/>
      <c r="BR104" s="148"/>
      <c r="BS104" s="148"/>
      <c r="BT104" s="148"/>
      <c r="BU104" s="148"/>
      <c r="BV104" s="148"/>
      <c r="BW104" s="148"/>
      <c r="BX104" s="148"/>
      <c r="BY104" s="148"/>
      <c r="BZ104" s="148"/>
      <c r="CA104" s="148"/>
      <c r="CB104" s="148"/>
      <c r="CC104" s="148"/>
      <c r="CD104" s="148"/>
      <c r="CE104" s="148"/>
      <c r="CF104" s="148"/>
      <c r="CG104" s="148"/>
      <c r="CH104" s="148"/>
      <c r="CI104" s="148"/>
      <c r="CJ104" s="148"/>
      <c r="CK104" s="148"/>
      <c r="CL104" s="148"/>
      <c r="CM104" s="148"/>
      <c r="CN104" s="148"/>
      <c r="CO104" s="148"/>
      <c r="CP104" s="148"/>
      <c r="CQ104" s="148"/>
      <c r="CR104" s="148"/>
      <c r="CS104" s="148"/>
      <c r="CT104" s="148"/>
      <c r="CU104" s="148"/>
      <c r="CV104" s="148"/>
      <c r="CW104" s="148"/>
      <c r="CX104" s="148"/>
      <c r="CY104" s="148"/>
      <c r="CZ104" s="148"/>
      <c r="DA104" s="148"/>
      <c r="DB104" s="148"/>
      <c r="DC104" s="148"/>
      <c r="DD104" s="148"/>
      <c r="DE104" s="148"/>
      <c r="DF104" s="148"/>
      <c r="DG104" s="148"/>
      <c r="DH104" s="148"/>
      <c r="DI104" s="148"/>
      <c r="DJ104" s="148"/>
      <c r="DK104" s="148"/>
      <c r="DL104" s="148"/>
      <c r="DM104" s="148"/>
      <c r="DN104" s="148"/>
      <c r="DO104" s="148"/>
      <c r="DP104" s="148"/>
      <c r="DQ104" s="148"/>
      <c r="DR104" s="148"/>
      <c r="DS104" s="148"/>
      <c r="DT104" s="148"/>
      <c r="DU104" s="148"/>
      <c r="DV104" s="148"/>
    </row>
    <row r="105" spans="1:126" s="6" customFormat="1">
      <c r="A105" s="40" t="s">
        <v>129</v>
      </c>
      <c r="B105" s="32">
        <v>40373</v>
      </c>
      <c r="C105" s="143" t="s">
        <v>43</v>
      </c>
      <c r="D105" s="81" t="s">
        <v>44</v>
      </c>
      <c r="E105" s="82">
        <v>222</v>
      </c>
      <c r="F105" s="82">
        <v>0.68</v>
      </c>
      <c r="G105" s="82" t="s">
        <v>37</v>
      </c>
      <c r="H105" s="82">
        <v>77.900000000000006</v>
      </c>
      <c r="I105" s="83">
        <v>0.02</v>
      </c>
      <c r="J105" s="83" t="s">
        <v>44</v>
      </c>
      <c r="K105" s="83">
        <v>104</v>
      </c>
      <c r="L105" s="83">
        <v>0.127</v>
      </c>
      <c r="M105" s="83">
        <v>0.35199999999999998</v>
      </c>
      <c r="N105" s="83">
        <v>0.5</v>
      </c>
      <c r="O105" s="83">
        <v>1.37</v>
      </c>
      <c r="P105" s="83">
        <v>434</v>
      </c>
      <c r="Q105" s="83"/>
      <c r="R105" s="83">
        <v>1.07</v>
      </c>
      <c r="S105" s="83">
        <v>8.0999999999999996E-3</v>
      </c>
      <c r="T105" s="83">
        <v>24.8</v>
      </c>
      <c r="U105" s="83">
        <v>30</v>
      </c>
      <c r="V105" s="84">
        <v>0.4</v>
      </c>
      <c r="W105" s="84">
        <v>2.48</v>
      </c>
      <c r="X105" s="84">
        <v>1.72</v>
      </c>
      <c r="Y105" s="84"/>
      <c r="Z105" s="84">
        <v>1.27</v>
      </c>
      <c r="AA105" s="84">
        <v>105</v>
      </c>
      <c r="AB105" s="84">
        <v>0.1</v>
      </c>
      <c r="AC105" s="84">
        <v>0.34</v>
      </c>
      <c r="AD105" s="84">
        <v>4460</v>
      </c>
      <c r="AE105" s="85" t="s">
        <v>71</v>
      </c>
      <c r="AF105" s="84">
        <v>364</v>
      </c>
      <c r="AG105" s="86">
        <v>7.9</v>
      </c>
      <c r="AH105" s="87">
        <v>5.7000000000000002E-2</v>
      </c>
      <c r="AI105" s="87">
        <v>2.11</v>
      </c>
      <c r="AJ105" s="87">
        <v>0.6</v>
      </c>
      <c r="AK105" s="157">
        <v>22</v>
      </c>
      <c r="AL105" s="161">
        <v>0.3</v>
      </c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  <c r="BI105" s="148"/>
      <c r="BJ105" s="148"/>
      <c r="BK105" s="148"/>
      <c r="BL105" s="148"/>
      <c r="BM105" s="148"/>
      <c r="BN105" s="148"/>
      <c r="BO105" s="148"/>
      <c r="BP105" s="148"/>
      <c r="BQ105" s="148"/>
      <c r="BR105" s="148"/>
      <c r="BS105" s="148"/>
      <c r="BT105" s="148"/>
      <c r="BU105" s="148"/>
      <c r="BV105" s="148"/>
      <c r="BW105" s="148"/>
      <c r="BX105" s="148"/>
      <c r="BY105" s="148"/>
      <c r="BZ105" s="148"/>
      <c r="CA105" s="148"/>
      <c r="CB105" s="148"/>
      <c r="CC105" s="148"/>
      <c r="CD105" s="148"/>
      <c r="CE105" s="148"/>
      <c r="CF105" s="148"/>
      <c r="CG105" s="148"/>
      <c r="CH105" s="148"/>
      <c r="CI105" s="148"/>
      <c r="CJ105" s="148"/>
      <c r="CK105" s="148"/>
      <c r="CL105" s="148"/>
      <c r="CM105" s="148"/>
      <c r="CN105" s="148"/>
      <c r="CO105" s="148"/>
      <c r="CP105" s="148"/>
      <c r="CQ105" s="148"/>
      <c r="CR105" s="148"/>
      <c r="CS105" s="148"/>
      <c r="CT105" s="148"/>
      <c r="CU105" s="148"/>
      <c r="CV105" s="148"/>
      <c r="CW105" s="148"/>
      <c r="CX105" s="148"/>
      <c r="CY105" s="148"/>
      <c r="CZ105" s="148"/>
      <c r="DA105" s="148"/>
      <c r="DB105" s="148"/>
      <c r="DC105" s="148"/>
      <c r="DD105" s="148"/>
      <c r="DE105" s="148"/>
      <c r="DF105" s="148"/>
      <c r="DG105" s="148"/>
      <c r="DH105" s="148"/>
      <c r="DI105" s="148"/>
      <c r="DJ105" s="148"/>
      <c r="DK105" s="148"/>
      <c r="DL105" s="148"/>
      <c r="DM105" s="148"/>
      <c r="DN105" s="148"/>
      <c r="DO105" s="148"/>
      <c r="DP105" s="148"/>
      <c r="DQ105" s="148"/>
      <c r="DR105" s="148"/>
      <c r="DS105" s="148"/>
      <c r="DT105" s="148"/>
      <c r="DU105" s="148"/>
      <c r="DV105" s="148"/>
    </row>
    <row r="106" spans="1:126" s="12" customFormat="1">
      <c r="A106" s="190" t="s">
        <v>46</v>
      </c>
      <c r="B106" s="191"/>
      <c r="C106" s="192"/>
      <c r="D106" s="58" t="str">
        <f>IFERROR((((2*(ABS((D104-D105))))/(D105+D104))*100),Refs!$C$15)</f>
        <v>N/A</v>
      </c>
      <c r="E106" s="59">
        <f>IFERROR((((2*(ABS((E104-E105))))/(E105+E104))*100),Refs!$C$15)</f>
        <v>5.6892778993435451</v>
      </c>
      <c r="F106" s="59">
        <f>IFERROR((((2*(ABS((F104-F105))))/(F105+F104))*100),Refs!$C$15)</f>
        <v>1.4598540145985253</v>
      </c>
      <c r="G106" s="59" t="str">
        <f>IFERROR((((2*(ABS((G104-G105))))/(G105+G104))*100),Refs!$C$15)</f>
        <v>N/A</v>
      </c>
      <c r="H106" s="59">
        <f>IFERROR((((2*(ABS((H104-H105))))/(H105+H104))*100),Refs!$C$15)</f>
        <v>1.9442644199611145</v>
      </c>
      <c r="I106" s="59">
        <f>IFERROR((((2*(ABS((I104-I105))))/(I105+I104))*100),Refs!$C$15)</f>
        <v>0</v>
      </c>
      <c r="J106" s="59" t="str">
        <f>IFERROR((((2*(ABS((J104-J105))))/(J105+J104))*100),Refs!$C$15)</f>
        <v>N/A</v>
      </c>
      <c r="K106" s="59">
        <f>IFERROR((((2*(ABS((K104-K105))))/(K105+K104))*100),Refs!$C$15)</f>
        <v>0.96618357487922701</v>
      </c>
      <c r="L106" s="59">
        <f>IFERROR((((2*(ABS((L104-L105))))/(L105+L104))*100),Refs!$C$15)</f>
        <v>7.3469387755102105</v>
      </c>
      <c r="M106" s="59">
        <f>IFERROR((((2*(ABS((M104-M105))))/(M105+M104))*100),Refs!$C$15)</f>
        <v>6.7547723935389019</v>
      </c>
      <c r="N106" s="59">
        <f>IFERROR((((2*(ABS((N104-N105))))/(N105+N104))*100),Refs!$C$15)</f>
        <v>0</v>
      </c>
      <c r="O106" s="59">
        <f>IFERROR((((2*(ABS((O104-O105))))/(O105+O104))*100),Refs!$C$15)</f>
        <v>3.7174721189591109</v>
      </c>
      <c r="P106" s="59">
        <f>IFERROR((((2*(ABS((P104-P105))))/(P105+P104))*100),Refs!$C$15)</f>
        <v>2.7272727272727271</v>
      </c>
      <c r="Q106" s="59" t="str">
        <f>IFERROR((((2*(ABS((Q104-Q105))))/(Q105+Q104))*100),Refs!$C$15)</f>
        <v>N/A</v>
      </c>
      <c r="R106" s="59">
        <f>IFERROR((((2*(ABS((R104-R105))))/(R105+R104))*100),Refs!$C$15)</f>
        <v>0</v>
      </c>
      <c r="S106" s="59">
        <f>IFERROR((((2*(ABS((S104-S105))))/(S105+S104))*100),Refs!$C$15)</f>
        <v>0</v>
      </c>
      <c r="T106" s="59">
        <f>IFERROR((((2*(ABS((T104-T105))))/(T105+T104))*100),Refs!$C$15)</f>
        <v>0</v>
      </c>
      <c r="U106" s="59">
        <f>IFERROR((((2*(ABS((U104-U105))))/(U105+U104))*100),Refs!$C$15)</f>
        <v>2.0202020202020248</v>
      </c>
      <c r="V106" s="59">
        <f>IFERROR((((2*(ABS((V104-V105))))/(V105+V104))*100),Refs!$C$15)</f>
        <v>4.878048780487795</v>
      </c>
      <c r="W106" s="59">
        <f>IFERROR((((2*(ABS((W104-W105))))/(W105+W104))*100),Refs!$C$15)</f>
        <v>0.40241448692153842</v>
      </c>
      <c r="X106" s="59">
        <f>IFERROR((((2*(ABS((X104-X105))))/(X105+X104))*100),Refs!$C$15)</f>
        <v>3.5502958579881692</v>
      </c>
      <c r="Y106" s="59" t="str">
        <f>IFERROR((((2*(ABS((Y104-Y105))))/(Y105+Y104))*100),Refs!$C$15)</f>
        <v>N/A</v>
      </c>
      <c r="Z106" s="59">
        <f>IFERROR((((2*(ABS((Z104-Z105))))/(Z105+Z104))*100),Refs!$C$15)</f>
        <v>8.196721311475418</v>
      </c>
      <c r="AA106" s="59">
        <f>IFERROR((((2*(ABS((AA104-AA105))))/(AA105+AA104))*100),Refs!$C$15)</f>
        <v>2.8985507246376812</v>
      </c>
      <c r="AB106" s="59">
        <f>IFERROR((((2*(ABS((AB104-AB105))))/(AB105+AB104))*100),Refs!$C$15)</f>
        <v>0</v>
      </c>
      <c r="AC106" s="59">
        <f>IFERROR((((2*(ABS((AC104-AC105))))/(AC105+AC104))*100),Refs!$C$15)</f>
        <v>2.985074626865674</v>
      </c>
      <c r="AD106" s="59">
        <f>IFERROR((((2*(ABS((AD104-AD105))))/(AD105+AD104))*100),Refs!$C$15)</f>
        <v>2.8729281767955803</v>
      </c>
      <c r="AE106" s="59" t="str">
        <f>IFERROR((((2*(ABS((AE104-AE105))))/(AE105+AE104))*100),Refs!$C$15)</f>
        <v>N/A</v>
      </c>
      <c r="AF106" s="59">
        <f>IFERROR((((2*(ABS((AF104-AF105))))/(AF105+AF104))*100),Refs!$C$15)</f>
        <v>0.54794520547945202</v>
      </c>
      <c r="AG106" s="59">
        <f>IFERROR((((2*(ABS((AG104-AG105))))/(AG105+AG104))*100),Refs!$C$15)</f>
        <v>1.2738853503184782</v>
      </c>
      <c r="AH106" s="59">
        <f>IFERROR((((2*(ABS((AH104-AH105))))/(AH105+AH104))*100),Refs!$C$15)</f>
        <v>9.1743119266055135</v>
      </c>
      <c r="AI106" s="59">
        <f>IFERROR((((2*(ABS((AI104-AI105))))/(AI105+AI104))*100),Refs!$C$15)</f>
        <v>0.47281323877069642</v>
      </c>
      <c r="AJ106" s="59">
        <f>IFERROR((((2*(ABS((AJ104-AJ105))))/(AJ105+AJ104))*100),Refs!$C$15)</f>
        <v>0</v>
      </c>
      <c r="AK106" s="153">
        <f>IFERROR((((2*(ABS((AK104-AK105))))/(AK105+AK104))*100),Refs!$C$15)</f>
        <v>14.634146341463413</v>
      </c>
      <c r="AL106" s="60">
        <f>IFERROR((((2*(ABS((AL104-AL105))))/(AL105+AL104))*100),Refs!$C$15)</f>
        <v>0</v>
      </c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  <c r="BI106" s="149"/>
      <c r="BJ106" s="149"/>
      <c r="BK106" s="149"/>
      <c r="BL106" s="149"/>
      <c r="BM106" s="149"/>
      <c r="BN106" s="149"/>
      <c r="BO106" s="149"/>
      <c r="BP106" s="149"/>
      <c r="BQ106" s="149"/>
      <c r="BR106" s="149"/>
      <c r="BS106" s="149"/>
      <c r="BT106" s="149"/>
      <c r="BU106" s="149"/>
      <c r="BV106" s="149"/>
      <c r="BW106" s="149"/>
      <c r="BX106" s="149"/>
      <c r="BY106" s="149"/>
      <c r="BZ106" s="149"/>
      <c r="CA106" s="149"/>
      <c r="CB106" s="149"/>
      <c r="CC106" s="149"/>
      <c r="CD106" s="149"/>
      <c r="CE106" s="149"/>
      <c r="CF106" s="149"/>
      <c r="CG106" s="149"/>
      <c r="CH106" s="149"/>
      <c r="CI106" s="149"/>
      <c r="CJ106" s="149"/>
      <c r="CK106" s="149"/>
      <c r="CL106" s="149"/>
      <c r="CM106" s="149"/>
      <c r="CN106" s="149"/>
      <c r="CO106" s="149"/>
      <c r="CP106" s="149"/>
      <c r="CQ106" s="149"/>
      <c r="CR106" s="149"/>
      <c r="CS106" s="149"/>
      <c r="CT106" s="149"/>
      <c r="CU106" s="149"/>
      <c r="CV106" s="149"/>
      <c r="CW106" s="149"/>
      <c r="CX106" s="149"/>
      <c r="CY106" s="149"/>
      <c r="CZ106" s="149"/>
      <c r="DA106" s="149"/>
      <c r="DB106" s="149"/>
      <c r="DC106" s="149"/>
      <c r="DD106" s="149"/>
      <c r="DE106" s="149"/>
      <c r="DF106" s="149"/>
      <c r="DG106" s="149"/>
      <c r="DH106" s="149"/>
      <c r="DI106" s="149"/>
      <c r="DJ106" s="149"/>
      <c r="DK106" s="149"/>
      <c r="DL106" s="149"/>
      <c r="DM106" s="149"/>
      <c r="DN106" s="149"/>
      <c r="DO106" s="149"/>
      <c r="DP106" s="149"/>
      <c r="DQ106" s="149"/>
      <c r="DR106" s="149"/>
      <c r="DS106" s="149"/>
      <c r="DT106" s="149"/>
      <c r="DU106" s="149"/>
      <c r="DV106" s="149"/>
    </row>
    <row r="107" spans="1:126" s="8" customFormat="1">
      <c r="A107" s="176" t="s">
        <v>114</v>
      </c>
      <c r="B107" s="177"/>
      <c r="C107" s="185"/>
      <c r="D107" s="61"/>
      <c r="E107" s="62"/>
      <c r="F107" s="62"/>
      <c r="G107" s="63"/>
      <c r="H107" s="63"/>
      <c r="I107" s="62"/>
      <c r="J107" s="63"/>
      <c r="K107" s="62"/>
      <c r="L107" s="63"/>
      <c r="M107" s="63"/>
      <c r="N107" s="63"/>
      <c r="O107" s="62"/>
      <c r="P107" s="62"/>
      <c r="Q107" s="63"/>
      <c r="R107" s="62"/>
      <c r="S107" s="63"/>
      <c r="T107" s="63"/>
      <c r="U107" s="62"/>
      <c r="V107" s="62"/>
      <c r="W107" s="62"/>
      <c r="X107" s="63"/>
      <c r="Y107" s="63"/>
      <c r="Z107" s="62"/>
      <c r="AA107" s="63"/>
      <c r="AB107" s="62"/>
      <c r="AC107" s="63"/>
      <c r="AD107" s="62"/>
      <c r="AE107" s="64"/>
      <c r="AF107" s="63"/>
      <c r="AG107" s="65"/>
      <c r="AH107" s="63"/>
      <c r="AI107" s="63"/>
      <c r="AJ107" s="26"/>
      <c r="AK107" s="154"/>
      <c r="AL107" s="66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  <c r="BI107" s="148"/>
      <c r="BJ107" s="148"/>
      <c r="BK107" s="148"/>
      <c r="BL107" s="148"/>
      <c r="BM107" s="148"/>
      <c r="BN107" s="148"/>
      <c r="BO107" s="148"/>
      <c r="BP107" s="148"/>
      <c r="BQ107" s="148"/>
      <c r="BR107" s="148"/>
      <c r="BS107" s="148"/>
      <c r="BT107" s="148"/>
      <c r="BU107" s="148"/>
      <c r="BV107" s="148"/>
      <c r="BW107" s="148"/>
      <c r="BX107" s="148"/>
      <c r="BY107" s="148"/>
      <c r="BZ107" s="148"/>
      <c r="CA107" s="148"/>
      <c r="CB107" s="148"/>
      <c r="CC107" s="148"/>
      <c r="CD107" s="148"/>
      <c r="CE107" s="148"/>
      <c r="CF107" s="148"/>
      <c r="CG107" s="148"/>
      <c r="CH107" s="148"/>
      <c r="CI107" s="148"/>
      <c r="CJ107" s="148"/>
      <c r="CK107" s="148"/>
      <c r="CL107" s="148"/>
      <c r="CM107" s="148"/>
      <c r="CN107" s="148"/>
      <c r="CO107" s="148"/>
      <c r="CP107" s="148"/>
      <c r="CQ107" s="148"/>
      <c r="CR107" s="148"/>
      <c r="CS107" s="148"/>
      <c r="CT107" s="148"/>
      <c r="CU107" s="148"/>
      <c r="CV107" s="148"/>
      <c r="CW107" s="148"/>
      <c r="CX107" s="148"/>
      <c r="CY107" s="148"/>
      <c r="CZ107" s="148"/>
      <c r="DA107" s="148"/>
      <c r="DB107" s="148"/>
      <c r="DC107" s="148"/>
      <c r="DD107" s="148"/>
      <c r="DE107" s="148"/>
      <c r="DF107" s="148"/>
      <c r="DG107" s="148"/>
      <c r="DH107" s="148"/>
      <c r="DI107" s="148"/>
      <c r="DJ107" s="148"/>
      <c r="DK107" s="148"/>
      <c r="DL107" s="148"/>
      <c r="DM107" s="148"/>
      <c r="DN107" s="148"/>
      <c r="DO107" s="148"/>
      <c r="DP107" s="148"/>
      <c r="DQ107" s="148"/>
      <c r="DR107" s="148"/>
      <c r="DS107" s="148"/>
      <c r="DT107" s="148"/>
      <c r="DU107" s="148"/>
      <c r="DV107" s="148"/>
    </row>
    <row r="108" spans="1:126" s="8" customFormat="1">
      <c r="A108" s="176" t="s">
        <v>115</v>
      </c>
      <c r="B108" s="177"/>
      <c r="C108" s="185"/>
      <c r="D108" s="61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4"/>
      <c r="AF108" s="63"/>
      <c r="AG108" s="65"/>
      <c r="AH108" s="63"/>
      <c r="AI108" s="63"/>
      <c r="AJ108" s="63"/>
      <c r="AK108" s="154"/>
      <c r="AL108" s="66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  <c r="BI108" s="148"/>
      <c r="BJ108" s="148"/>
      <c r="BK108" s="148"/>
      <c r="BL108" s="148"/>
      <c r="BM108" s="148"/>
      <c r="BN108" s="148"/>
      <c r="BO108" s="148"/>
      <c r="BP108" s="148"/>
      <c r="BQ108" s="148"/>
      <c r="BR108" s="148"/>
      <c r="BS108" s="148"/>
      <c r="BT108" s="148"/>
      <c r="BU108" s="148"/>
      <c r="BV108" s="148"/>
      <c r="BW108" s="148"/>
      <c r="BX108" s="148"/>
      <c r="BY108" s="148"/>
      <c r="BZ108" s="148"/>
      <c r="CA108" s="148"/>
      <c r="CB108" s="148"/>
      <c r="CC108" s="148"/>
      <c r="CD108" s="148"/>
      <c r="CE108" s="148"/>
      <c r="CF108" s="148"/>
      <c r="CG108" s="148"/>
      <c r="CH108" s="148"/>
      <c r="CI108" s="148"/>
      <c r="CJ108" s="148"/>
      <c r="CK108" s="148"/>
      <c r="CL108" s="148"/>
      <c r="CM108" s="148"/>
      <c r="CN108" s="148"/>
      <c r="CO108" s="148"/>
      <c r="CP108" s="148"/>
      <c r="CQ108" s="148"/>
      <c r="CR108" s="148"/>
      <c r="CS108" s="148"/>
      <c r="CT108" s="148"/>
      <c r="CU108" s="148"/>
      <c r="CV108" s="148"/>
      <c r="CW108" s="148"/>
      <c r="CX108" s="148"/>
      <c r="CY108" s="148"/>
      <c r="CZ108" s="148"/>
      <c r="DA108" s="148"/>
      <c r="DB108" s="148"/>
      <c r="DC108" s="148"/>
      <c r="DD108" s="148"/>
      <c r="DE108" s="148"/>
      <c r="DF108" s="148"/>
      <c r="DG108" s="148"/>
      <c r="DH108" s="148"/>
      <c r="DI108" s="148"/>
      <c r="DJ108" s="148"/>
      <c r="DK108" s="148"/>
      <c r="DL108" s="148"/>
      <c r="DM108" s="148"/>
      <c r="DN108" s="148"/>
      <c r="DO108" s="148"/>
      <c r="DP108" s="148"/>
      <c r="DQ108" s="148"/>
      <c r="DR108" s="148"/>
      <c r="DS108" s="148"/>
      <c r="DT108" s="148"/>
      <c r="DU108" s="148"/>
      <c r="DV108" s="148"/>
    </row>
    <row r="109" spans="1:126" s="9" customFormat="1" ht="15.75" thickBot="1">
      <c r="A109" s="179" t="s">
        <v>116</v>
      </c>
      <c r="B109" s="180"/>
      <c r="C109" s="186"/>
      <c r="D109" s="67"/>
      <c r="E109" s="68"/>
      <c r="F109" s="68"/>
      <c r="G109" s="69"/>
      <c r="H109" s="69"/>
      <c r="I109" s="68"/>
      <c r="J109" s="69"/>
      <c r="K109" s="68"/>
      <c r="L109" s="69"/>
      <c r="M109" s="69"/>
      <c r="N109" s="69"/>
      <c r="O109" s="68"/>
      <c r="P109" s="68"/>
      <c r="Q109" s="69"/>
      <c r="R109" s="68"/>
      <c r="S109" s="69"/>
      <c r="T109" s="69"/>
      <c r="U109" s="68"/>
      <c r="V109" s="68"/>
      <c r="W109" s="68"/>
      <c r="X109" s="69"/>
      <c r="Y109" s="69"/>
      <c r="Z109" s="68"/>
      <c r="AA109" s="69"/>
      <c r="AB109" s="68"/>
      <c r="AC109" s="69"/>
      <c r="AD109" s="68"/>
      <c r="AE109" s="70"/>
      <c r="AF109" s="69"/>
      <c r="AG109" s="71"/>
      <c r="AH109" s="69"/>
      <c r="AI109" s="69"/>
      <c r="AJ109" s="36"/>
      <c r="AK109" s="155"/>
      <c r="AL109" s="72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  <c r="BI109" s="148"/>
      <c r="BJ109" s="148"/>
      <c r="BK109" s="148"/>
      <c r="BL109" s="148"/>
      <c r="BM109" s="148"/>
      <c r="BN109" s="148"/>
      <c r="BO109" s="148"/>
      <c r="BP109" s="148"/>
      <c r="BQ109" s="148"/>
      <c r="BR109" s="148"/>
      <c r="BS109" s="148"/>
      <c r="BT109" s="148"/>
      <c r="BU109" s="148"/>
      <c r="BV109" s="148"/>
      <c r="BW109" s="148"/>
      <c r="BX109" s="148"/>
      <c r="BY109" s="148"/>
      <c r="BZ109" s="148"/>
      <c r="CA109" s="148"/>
      <c r="CB109" s="148"/>
      <c r="CC109" s="148"/>
      <c r="CD109" s="148"/>
      <c r="CE109" s="148"/>
      <c r="CF109" s="148"/>
      <c r="CG109" s="148"/>
      <c r="CH109" s="148"/>
      <c r="CI109" s="148"/>
      <c r="CJ109" s="148"/>
      <c r="CK109" s="148"/>
      <c r="CL109" s="148"/>
      <c r="CM109" s="148"/>
      <c r="CN109" s="148"/>
      <c r="CO109" s="148"/>
      <c r="CP109" s="148"/>
      <c r="CQ109" s="148"/>
      <c r="CR109" s="148"/>
      <c r="CS109" s="148"/>
      <c r="CT109" s="148"/>
      <c r="CU109" s="148"/>
      <c r="CV109" s="148"/>
      <c r="CW109" s="148"/>
      <c r="CX109" s="148"/>
      <c r="CY109" s="148"/>
      <c r="CZ109" s="148"/>
      <c r="DA109" s="148"/>
      <c r="DB109" s="148"/>
      <c r="DC109" s="148"/>
      <c r="DD109" s="148"/>
      <c r="DE109" s="148"/>
      <c r="DF109" s="148"/>
      <c r="DG109" s="148"/>
      <c r="DH109" s="148"/>
      <c r="DI109" s="148"/>
      <c r="DJ109" s="148"/>
      <c r="DK109" s="148"/>
      <c r="DL109" s="148"/>
      <c r="DM109" s="148"/>
      <c r="DN109" s="148"/>
      <c r="DO109" s="148"/>
      <c r="DP109" s="148"/>
      <c r="DQ109" s="148"/>
      <c r="DR109" s="148"/>
      <c r="DS109" s="148"/>
      <c r="DT109" s="148"/>
      <c r="DU109" s="148"/>
      <c r="DV109" s="148"/>
    </row>
    <row r="110" spans="1:126" s="6" customFormat="1">
      <c r="A110" s="20" t="s">
        <v>125</v>
      </c>
      <c r="B110" s="21">
        <v>40408</v>
      </c>
      <c r="C110" s="142" t="s">
        <v>36</v>
      </c>
      <c r="D110" s="73" t="s">
        <v>72</v>
      </c>
      <c r="E110" s="74">
        <v>27</v>
      </c>
      <c r="F110" s="74">
        <v>1.1000000000000001</v>
      </c>
      <c r="G110" s="74" t="s">
        <v>132</v>
      </c>
      <c r="H110" s="74">
        <v>60.6</v>
      </c>
      <c r="I110" s="75" t="s">
        <v>74</v>
      </c>
      <c r="J110" s="75" t="s">
        <v>72</v>
      </c>
      <c r="K110" s="75">
        <v>310</v>
      </c>
      <c r="L110" s="75">
        <v>0.51</v>
      </c>
      <c r="M110" s="75">
        <v>7.0000000000000007E-2</v>
      </c>
      <c r="N110" s="75" t="s">
        <v>40</v>
      </c>
      <c r="O110" s="75">
        <v>1.4</v>
      </c>
      <c r="P110" s="75">
        <v>63</v>
      </c>
      <c r="Q110" s="75"/>
      <c r="R110" s="75">
        <v>4.8</v>
      </c>
      <c r="S110" s="75">
        <v>1.4999999999999999E-2</v>
      </c>
      <c r="T110" s="75">
        <v>258</v>
      </c>
      <c r="U110" s="75">
        <v>3</v>
      </c>
      <c r="V110" s="76">
        <v>1.9</v>
      </c>
      <c r="W110" s="76">
        <v>11.6</v>
      </c>
      <c r="X110" s="76">
        <v>58.6</v>
      </c>
      <c r="Y110" s="76"/>
      <c r="Z110" s="76">
        <v>1.73</v>
      </c>
      <c r="AA110" s="76">
        <v>495</v>
      </c>
      <c r="AB110" s="76">
        <v>0.5</v>
      </c>
      <c r="AC110" s="76">
        <v>0.4</v>
      </c>
      <c r="AD110" s="76">
        <v>5640</v>
      </c>
      <c r="AE110" s="77" t="s">
        <v>74</v>
      </c>
      <c r="AF110" s="76">
        <v>1080</v>
      </c>
      <c r="AG110" s="78" t="s">
        <v>133</v>
      </c>
      <c r="AH110" s="79">
        <v>0.03</v>
      </c>
      <c r="AI110" s="79">
        <v>42.6</v>
      </c>
      <c r="AJ110" s="79" t="s">
        <v>134</v>
      </c>
      <c r="AK110" s="156">
        <v>882</v>
      </c>
      <c r="AL110" s="160" t="s">
        <v>40</v>
      </c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  <c r="BI110" s="148"/>
      <c r="BJ110" s="148"/>
      <c r="BK110" s="148"/>
      <c r="BL110" s="148"/>
      <c r="BM110" s="148"/>
      <c r="BN110" s="148"/>
      <c r="BO110" s="148"/>
      <c r="BP110" s="148"/>
      <c r="BQ110" s="148"/>
      <c r="BR110" s="148"/>
      <c r="BS110" s="148"/>
      <c r="BT110" s="148"/>
      <c r="BU110" s="148"/>
      <c r="BV110" s="148"/>
      <c r="BW110" s="148"/>
      <c r="BX110" s="148"/>
      <c r="BY110" s="148"/>
      <c r="BZ110" s="148"/>
      <c r="CA110" s="148"/>
      <c r="CB110" s="148"/>
      <c r="CC110" s="148"/>
      <c r="CD110" s="148"/>
      <c r="CE110" s="148"/>
      <c r="CF110" s="148"/>
      <c r="CG110" s="148"/>
      <c r="CH110" s="148"/>
      <c r="CI110" s="148"/>
      <c r="CJ110" s="148"/>
      <c r="CK110" s="148"/>
      <c r="CL110" s="148"/>
      <c r="CM110" s="148"/>
      <c r="CN110" s="148"/>
      <c r="CO110" s="148"/>
      <c r="CP110" s="148"/>
      <c r="CQ110" s="148"/>
      <c r="CR110" s="148"/>
      <c r="CS110" s="148"/>
      <c r="CT110" s="148"/>
      <c r="CU110" s="148"/>
      <c r="CV110" s="148"/>
      <c r="CW110" s="148"/>
      <c r="CX110" s="148"/>
      <c r="CY110" s="148"/>
      <c r="CZ110" s="148"/>
      <c r="DA110" s="148"/>
      <c r="DB110" s="148"/>
      <c r="DC110" s="148"/>
      <c r="DD110" s="148"/>
      <c r="DE110" s="148"/>
      <c r="DF110" s="148"/>
      <c r="DG110" s="148"/>
      <c r="DH110" s="148"/>
      <c r="DI110" s="148"/>
      <c r="DJ110" s="148"/>
      <c r="DK110" s="148"/>
      <c r="DL110" s="148"/>
      <c r="DM110" s="148"/>
      <c r="DN110" s="148"/>
      <c r="DO110" s="148"/>
      <c r="DP110" s="148"/>
      <c r="DQ110" s="148"/>
      <c r="DR110" s="148"/>
      <c r="DS110" s="148"/>
      <c r="DT110" s="148"/>
      <c r="DU110" s="148"/>
      <c r="DV110" s="148"/>
    </row>
    <row r="111" spans="1:126" s="6" customFormat="1">
      <c r="A111" s="35" t="s">
        <v>125</v>
      </c>
      <c r="B111" s="23">
        <v>40408</v>
      </c>
      <c r="C111" s="143" t="s">
        <v>43</v>
      </c>
      <c r="D111" s="81" t="s">
        <v>72</v>
      </c>
      <c r="E111" s="82">
        <v>27</v>
      </c>
      <c r="F111" s="82">
        <v>1</v>
      </c>
      <c r="G111" s="82" t="s">
        <v>132</v>
      </c>
      <c r="H111" s="82">
        <v>59.7</v>
      </c>
      <c r="I111" s="83" t="s">
        <v>74</v>
      </c>
      <c r="J111" s="83" t="s">
        <v>72</v>
      </c>
      <c r="K111" s="83">
        <v>316</v>
      </c>
      <c r="L111" s="83">
        <v>0.5</v>
      </c>
      <c r="M111" s="83">
        <v>7.0000000000000007E-2</v>
      </c>
      <c r="N111" s="83" t="s">
        <v>40</v>
      </c>
      <c r="O111" s="83">
        <v>1.5</v>
      </c>
      <c r="P111" s="83">
        <v>55</v>
      </c>
      <c r="Q111" s="83"/>
      <c r="R111" s="83">
        <v>5</v>
      </c>
      <c r="S111" s="83">
        <v>1.4999999999999999E-2</v>
      </c>
      <c r="T111" s="83">
        <v>266</v>
      </c>
      <c r="U111" s="83">
        <v>2.8</v>
      </c>
      <c r="V111" s="84">
        <v>2</v>
      </c>
      <c r="W111" s="84">
        <v>12.2</v>
      </c>
      <c r="X111" s="84">
        <v>60.4</v>
      </c>
      <c r="Y111" s="84"/>
      <c r="Z111" s="84">
        <v>1.4</v>
      </c>
      <c r="AA111" s="84">
        <v>494</v>
      </c>
      <c r="AB111" s="84">
        <v>0.7</v>
      </c>
      <c r="AC111" s="84">
        <v>0.4</v>
      </c>
      <c r="AD111" s="84">
        <v>5660</v>
      </c>
      <c r="AE111" s="85" t="s">
        <v>74</v>
      </c>
      <c r="AF111" s="84">
        <v>1080</v>
      </c>
      <c r="AG111" s="86" t="s">
        <v>133</v>
      </c>
      <c r="AH111" s="87">
        <v>0.04</v>
      </c>
      <c r="AI111" s="87">
        <v>42.4</v>
      </c>
      <c r="AJ111" s="87" t="s">
        <v>134</v>
      </c>
      <c r="AK111" s="157">
        <v>914</v>
      </c>
      <c r="AL111" s="161" t="s">
        <v>40</v>
      </c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  <c r="BI111" s="148"/>
      <c r="BJ111" s="148"/>
      <c r="BK111" s="148"/>
      <c r="BL111" s="148"/>
      <c r="BM111" s="148"/>
      <c r="BN111" s="148"/>
      <c r="BO111" s="148"/>
      <c r="BP111" s="148"/>
      <c r="BQ111" s="148"/>
      <c r="BR111" s="148"/>
      <c r="BS111" s="148"/>
      <c r="BT111" s="148"/>
      <c r="BU111" s="148"/>
      <c r="BV111" s="148"/>
      <c r="BW111" s="148"/>
      <c r="BX111" s="148"/>
      <c r="BY111" s="148"/>
      <c r="BZ111" s="148"/>
      <c r="CA111" s="148"/>
      <c r="CB111" s="148"/>
      <c r="CC111" s="148"/>
      <c r="CD111" s="148"/>
      <c r="CE111" s="148"/>
      <c r="CF111" s="148"/>
      <c r="CG111" s="148"/>
      <c r="CH111" s="148"/>
      <c r="CI111" s="148"/>
      <c r="CJ111" s="148"/>
      <c r="CK111" s="148"/>
      <c r="CL111" s="148"/>
      <c r="CM111" s="148"/>
      <c r="CN111" s="148"/>
      <c r="CO111" s="148"/>
      <c r="CP111" s="148"/>
      <c r="CQ111" s="148"/>
      <c r="CR111" s="148"/>
      <c r="CS111" s="148"/>
      <c r="CT111" s="148"/>
      <c r="CU111" s="148"/>
      <c r="CV111" s="148"/>
      <c r="CW111" s="148"/>
      <c r="CX111" s="148"/>
      <c r="CY111" s="148"/>
      <c r="CZ111" s="148"/>
      <c r="DA111" s="148"/>
      <c r="DB111" s="148"/>
      <c r="DC111" s="148"/>
      <c r="DD111" s="148"/>
      <c r="DE111" s="148"/>
      <c r="DF111" s="148"/>
      <c r="DG111" s="148"/>
      <c r="DH111" s="148"/>
      <c r="DI111" s="148"/>
      <c r="DJ111" s="148"/>
      <c r="DK111" s="148"/>
      <c r="DL111" s="148"/>
      <c r="DM111" s="148"/>
      <c r="DN111" s="148"/>
      <c r="DO111" s="148"/>
      <c r="DP111" s="148"/>
      <c r="DQ111" s="148"/>
      <c r="DR111" s="148"/>
      <c r="DS111" s="148"/>
      <c r="DT111" s="148"/>
      <c r="DU111" s="148"/>
      <c r="DV111" s="148"/>
    </row>
    <row r="112" spans="1:126" s="12" customFormat="1">
      <c r="A112" s="190" t="s">
        <v>46</v>
      </c>
      <c r="B112" s="191"/>
      <c r="C112" s="192"/>
      <c r="D112" s="58" t="str">
        <f>IFERROR((((2*(ABS((D110-D111))))/(D111+D110))*100),Refs!$C$15)</f>
        <v>N/A</v>
      </c>
      <c r="E112" s="59">
        <f>IFERROR((((2*(ABS((E110-E111))))/(E111+E110))*100),Refs!$C$15)</f>
        <v>0</v>
      </c>
      <c r="F112" s="59">
        <f>IFERROR((((2*(ABS((F110-F111))))/(F111+F110))*100),Refs!$C$15)</f>
        <v>9.5238095238095308</v>
      </c>
      <c r="G112" s="59" t="str">
        <f>IFERROR((((2*(ABS((G110-G111))))/(G111+G110))*100),Refs!$C$15)</f>
        <v>N/A</v>
      </c>
      <c r="H112" s="59">
        <f>IFERROR((((2*(ABS((H110-H111))))/(H111+H110))*100),Refs!$C$15)</f>
        <v>1.4962593516209453</v>
      </c>
      <c r="I112" s="59" t="str">
        <f>IFERROR((((2*(ABS((I110-I111))))/(I111+I110))*100),Refs!$C$15)</f>
        <v>N/A</v>
      </c>
      <c r="J112" s="59" t="str">
        <f>IFERROR((((2*(ABS((J110-J111))))/(J111+J110))*100),Refs!$C$15)</f>
        <v>N/A</v>
      </c>
      <c r="K112" s="59">
        <f>IFERROR((((2*(ABS((K110-K111))))/(K111+K110))*100),Refs!$C$15)</f>
        <v>1.9169329073482428</v>
      </c>
      <c r="L112" s="59">
        <f>IFERROR((((2*(ABS((L110-L111))))/(L111+L110))*100),Refs!$C$15)</f>
        <v>1.980198019801982</v>
      </c>
      <c r="M112" s="59">
        <f>IFERROR((((2*(ABS((M110-M111))))/(M111+M110))*100),Refs!$C$15)</f>
        <v>0</v>
      </c>
      <c r="N112" s="59" t="str">
        <f>IFERROR((((2*(ABS((N110-N111))))/(N111+N110))*100),Refs!$C$15)</f>
        <v>N/A</v>
      </c>
      <c r="O112" s="59">
        <f>IFERROR((((2*(ABS((O110-O111))))/(O111+O110))*100),Refs!$C$15)</f>
        <v>6.8965517241379377</v>
      </c>
      <c r="P112" s="59">
        <f>IFERROR((((2*(ABS((P110-P111))))/(P111+P110))*100),Refs!$C$15)</f>
        <v>13.559322033898304</v>
      </c>
      <c r="Q112" s="59" t="str">
        <f>IFERROR((((2*(ABS((Q110-Q111))))/(Q111+Q110))*100),Refs!$C$15)</f>
        <v>N/A</v>
      </c>
      <c r="R112" s="59">
        <f>IFERROR((((2*(ABS((R110-R111))))/(R111+R110))*100),Refs!$C$15)</f>
        <v>4.0816326530612272</v>
      </c>
      <c r="S112" s="59">
        <f>IFERROR((((2*(ABS((S110-S111))))/(S111+S110))*100),Refs!$C$15)</f>
        <v>0</v>
      </c>
      <c r="T112" s="59">
        <f>IFERROR((((2*(ABS((T110-T111))))/(T111+T110))*100),Refs!$C$15)</f>
        <v>3.0534351145038165</v>
      </c>
      <c r="U112" s="59">
        <f>IFERROR((((2*(ABS((U110-U111))))/(U111+U110))*100),Refs!$C$15)</f>
        <v>6.8965517241379377</v>
      </c>
      <c r="V112" s="59">
        <f>IFERROR((((2*(ABS((V110-V111))))/(V111+V110))*100),Refs!$C$15)</f>
        <v>5.1282051282051331</v>
      </c>
      <c r="W112" s="59">
        <f>IFERROR((((2*(ABS((W110-W111))))/(W111+W110))*100),Refs!$C$15)</f>
        <v>5.0420168067226863</v>
      </c>
      <c r="X112" s="59">
        <f>IFERROR((((2*(ABS((X110-X111))))/(X111+X110))*100),Refs!$C$15)</f>
        <v>3.0252100840336085</v>
      </c>
      <c r="Y112" s="59" t="str">
        <f>IFERROR((((2*(ABS((Y110-Y111))))/(Y111+Y110))*100),Refs!$C$15)</f>
        <v>N/A</v>
      </c>
      <c r="Z112" s="59">
        <f>IFERROR((((2*(ABS((Z110-Z111))))/(Z111+Z110))*100),Refs!$C$15)</f>
        <v>21.086261980830674</v>
      </c>
      <c r="AA112" s="59">
        <f>IFERROR((((2*(ABS((AA110-AA111))))/(AA111+AA110))*100),Refs!$C$15)</f>
        <v>0.20222446916076847</v>
      </c>
      <c r="AB112" s="59">
        <f>IFERROR((((2*(ABS((AB110-AB111))))/(AB111+AB110))*100),Refs!$C$15)</f>
        <v>33.333333333333329</v>
      </c>
      <c r="AC112" s="59">
        <f>IFERROR((((2*(ABS((AC110-AC111))))/(AC111+AC110))*100),Refs!$C$15)</f>
        <v>0</v>
      </c>
      <c r="AD112" s="59">
        <f>IFERROR((((2*(ABS((AD110-AD111))))/(AD111+AD110))*100),Refs!$C$15)</f>
        <v>0.35398230088495575</v>
      </c>
      <c r="AE112" s="59" t="str">
        <f>IFERROR((((2*(ABS((AE110-AE111))))/(AE111+AE110))*100),Refs!$C$15)</f>
        <v>N/A</v>
      </c>
      <c r="AF112" s="59">
        <f>IFERROR((((2*(ABS((AF110-AF111))))/(AF111+AF110))*100),Refs!$C$15)</f>
        <v>0</v>
      </c>
      <c r="AG112" s="59" t="str">
        <f>IFERROR((((2*(ABS((AG110-AG111))))/(AG111+AG110))*100),Refs!$C$15)</f>
        <v>N/A</v>
      </c>
      <c r="AH112" s="59">
        <f>IFERROR((((2*(ABS((AH110-AH111))))/(AH111+AH110))*100),Refs!$C$15)</f>
        <v>28.571428571428577</v>
      </c>
      <c r="AI112" s="59">
        <f>IFERROR((((2*(ABS((AI110-AI111))))/(AI111+AI110))*100),Refs!$C$15)</f>
        <v>0.47058823529412436</v>
      </c>
      <c r="AJ112" s="59" t="str">
        <f>IFERROR((((2*(ABS((AJ110-AJ111))))/(AJ111+AJ110))*100),Refs!$C$15)</f>
        <v>N/A</v>
      </c>
      <c r="AK112" s="153">
        <f>IFERROR((((2*(ABS((AK110-AK111))))/(AK111+AK110))*100),Refs!$C$15)</f>
        <v>3.5634743875278394</v>
      </c>
      <c r="AL112" s="60" t="str">
        <f>IFERROR((((2*(ABS((AL110-AL111))))/(AL111+AL110))*100),Refs!$C$15)</f>
        <v>N/A</v>
      </c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  <c r="BI112" s="149"/>
      <c r="BJ112" s="149"/>
      <c r="BK112" s="149"/>
      <c r="BL112" s="149"/>
      <c r="BM112" s="149"/>
      <c r="BN112" s="149"/>
      <c r="BO112" s="149"/>
      <c r="BP112" s="149"/>
      <c r="BQ112" s="149"/>
      <c r="BR112" s="149"/>
      <c r="BS112" s="149"/>
      <c r="BT112" s="149"/>
      <c r="BU112" s="149"/>
      <c r="BV112" s="149"/>
      <c r="BW112" s="149"/>
      <c r="BX112" s="149"/>
      <c r="BY112" s="149"/>
      <c r="BZ112" s="149"/>
      <c r="CA112" s="149"/>
      <c r="CB112" s="149"/>
      <c r="CC112" s="149"/>
      <c r="CD112" s="149"/>
      <c r="CE112" s="149"/>
      <c r="CF112" s="149"/>
      <c r="CG112" s="149"/>
      <c r="CH112" s="149"/>
      <c r="CI112" s="149"/>
      <c r="CJ112" s="149"/>
      <c r="CK112" s="149"/>
      <c r="CL112" s="149"/>
      <c r="CM112" s="149"/>
      <c r="CN112" s="149"/>
      <c r="CO112" s="149"/>
      <c r="CP112" s="149"/>
      <c r="CQ112" s="149"/>
      <c r="CR112" s="149"/>
      <c r="CS112" s="149"/>
      <c r="CT112" s="149"/>
      <c r="CU112" s="149"/>
      <c r="CV112" s="149"/>
      <c r="CW112" s="149"/>
      <c r="CX112" s="149"/>
      <c r="CY112" s="149"/>
      <c r="CZ112" s="149"/>
      <c r="DA112" s="149"/>
      <c r="DB112" s="149"/>
      <c r="DC112" s="149"/>
      <c r="DD112" s="149"/>
      <c r="DE112" s="149"/>
      <c r="DF112" s="149"/>
      <c r="DG112" s="149"/>
      <c r="DH112" s="149"/>
      <c r="DI112" s="149"/>
      <c r="DJ112" s="149"/>
      <c r="DK112" s="149"/>
      <c r="DL112" s="149"/>
      <c r="DM112" s="149"/>
      <c r="DN112" s="149"/>
      <c r="DO112" s="149"/>
      <c r="DP112" s="149"/>
      <c r="DQ112" s="149"/>
      <c r="DR112" s="149"/>
      <c r="DS112" s="149"/>
      <c r="DT112" s="149"/>
      <c r="DU112" s="149"/>
      <c r="DV112" s="149"/>
    </row>
    <row r="113" spans="1:126" s="8" customFormat="1">
      <c r="A113" s="176" t="s">
        <v>114</v>
      </c>
      <c r="B113" s="177"/>
      <c r="C113" s="185"/>
      <c r="D113" s="61"/>
      <c r="E113" s="26"/>
      <c r="F113" s="62"/>
      <c r="G113" s="63"/>
      <c r="H113" s="63"/>
      <c r="I113" s="62"/>
      <c r="J113" s="63"/>
      <c r="K113" s="62"/>
      <c r="L113" s="63"/>
      <c r="M113" s="63"/>
      <c r="N113" s="63"/>
      <c r="O113" s="62"/>
      <c r="P113" s="26"/>
      <c r="Q113" s="63"/>
      <c r="R113" s="62"/>
      <c r="S113" s="63"/>
      <c r="T113" s="63"/>
      <c r="U113" s="62"/>
      <c r="V113" s="62"/>
      <c r="W113" s="62"/>
      <c r="X113" s="63"/>
      <c r="Y113" s="63"/>
      <c r="Z113" s="62"/>
      <c r="AA113" s="63"/>
      <c r="AB113" s="62"/>
      <c r="AC113" s="63"/>
      <c r="AD113" s="62"/>
      <c r="AE113" s="64"/>
      <c r="AF113" s="63"/>
      <c r="AG113" s="65"/>
      <c r="AH113" s="63"/>
      <c r="AI113" s="63"/>
      <c r="AJ113" s="63"/>
      <c r="AK113" s="154"/>
      <c r="AL113" s="66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  <c r="BI113" s="148"/>
      <c r="BJ113" s="148"/>
      <c r="BK113" s="148"/>
      <c r="BL113" s="148"/>
      <c r="BM113" s="148"/>
      <c r="BN113" s="148"/>
      <c r="BO113" s="148"/>
      <c r="BP113" s="148"/>
      <c r="BQ113" s="148"/>
      <c r="BR113" s="148"/>
      <c r="BS113" s="148"/>
      <c r="BT113" s="148"/>
      <c r="BU113" s="148"/>
      <c r="BV113" s="148"/>
      <c r="BW113" s="148"/>
      <c r="BX113" s="148"/>
      <c r="BY113" s="148"/>
      <c r="BZ113" s="148"/>
      <c r="CA113" s="148"/>
      <c r="CB113" s="148"/>
      <c r="CC113" s="148"/>
      <c r="CD113" s="148"/>
      <c r="CE113" s="148"/>
      <c r="CF113" s="148"/>
      <c r="CG113" s="148"/>
      <c r="CH113" s="148"/>
      <c r="CI113" s="148"/>
      <c r="CJ113" s="148"/>
      <c r="CK113" s="148"/>
      <c r="CL113" s="148"/>
      <c r="CM113" s="148"/>
      <c r="CN113" s="148"/>
      <c r="CO113" s="148"/>
      <c r="CP113" s="148"/>
      <c r="CQ113" s="148"/>
      <c r="CR113" s="148"/>
      <c r="CS113" s="148"/>
      <c r="CT113" s="148"/>
      <c r="CU113" s="148"/>
      <c r="CV113" s="148"/>
      <c r="CW113" s="148"/>
      <c r="CX113" s="148"/>
      <c r="CY113" s="148"/>
      <c r="CZ113" s="148"/>
      <c r="DA113" s="148"/>
      <c r="DB113" s="148"/>
      <c r="DC113" s="148"/>
      <c r="DD113" s="148"/>
      <c r="DE113" s="148"/>
      <c r="DF113" s="148"/>
      <c r="DG113" s="148"/>
      <c r="DH113" s="148"/>
      <c r="DI113" s="148"/>
      <c r="DJ113" s="148"/>
      <c r="DK113" s="148"/>
      <c r="DL113" s="148"/>
      <c r="DM113" s="148"/>
      <c r="DN113" s="148"/>
      <c r="DO113" s="148"/>
      <c r="DP113" s="148"/>
      <c r="DQ113" s="148"/>
      <c r="DR113" s="148"/>
      <c r="DS113" s="148"/>
      <c r="DT113" s="148"/>
      <c r="DU113" s="148"/>
      <c r="DV113" s="148"/>
    </row>
    <row r="114" spans="1:126" s="8" customFormat="1">
      <c r="A114" s="176" t="s">
        <v>115</v>
      </c>
      <c r="B114" s="177"/>
      <c r="C114" s="185"/>
      <c r="D114" s="61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4"/>
      <c r="AF114" s="63"/>
      <c r="AG114" s="65"/>
      <c r="AH114" s="63"/>
      <c r="AI114" s="63"/>
      <c r="AJ114" s="63"/>
      <c r="AK114" s="154"/>
      <c r="AL114" s="66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  <c r="BI114" s="148"/>
      <c r="BJ114" s="148"/>
      <c r="BK114" s="148"/>
      <c r="BL114" s="148"/>
      <c r="BM114" s="148"/>
      <c r="BN114" s="148"/>
      <c r="BO114" s="148"/>
      <c r="BP114" s="148"/>
      <c r="BQ114" s="148"/>
      <c r="BR114" s="148"/>
      <c r="BS114" s="148"/>
      <c r="BT114" s="148"/>
      <c r="BU114" s="148"/>
      <c r="BV114" s="148"/>
      <c r="BW114" s="148"/>
      <c r="BX114" s="148"/>
      <c r="BY114" s="148"/>
      <c r="BZ114" s="148"/>
      <c r="CA114" s="148"/>
      <c r="CB114" s="148"/>
      <c r="CC114" s="148"/>
      <c r="CD114" s="148"/>
      <c r="CE114" s="148"/>
      <c r="CF114" s="148"/>
      <c r="CG114" s="148"/>
      <c r="CH114" s="148"/>
      <c r="CI114" s="148"/>
      <c r="CJ114" s="148"/>
      <c r="CK114" s="148"/>
      <c r="CL114" s="148"/>
      <c r="CM114" s="148"/>
      <c r="CN114" s="148"/>
      <c r="CO114" s="148"/>
      <c r="CP114" s="148"/>
      <c r="CQ114" s="148"/>
      <c r="CR114" s="148"/>
      <c r="CS114" s="148"/>
      <c r="CT114" s="148"/>
      <c r="CU114" s="148"/>
      <c r="CV114" s="148"/>
      <c r="CW114" s="148"/>
      <c r="CX114" s="148"/>
      <c r="CY114" s="148"/>
      <c r="CZ114" s="148"/>
      <c r="DA114" s="148"/>
      <c r="DB114" s="148"/>
      <c r="DC114" s="148"/>
      <c r="DD114" s="148"/>
      <c r="DE114" s="148"/>
      <c r="DF114" s="148"/>
      <c r="DG114" s="148"/>
      <c r="DH114" s="148"/>
      <c r="DI114" s="148"/>
      <c r="DJ114" s="148"/>
      <c r="DK114" s="148"/>
      <c r="DL114" s="148"/>
      <c r="DM114" s="148"/>
      <c r="DN114" s="148"/>
      <c r="DO114" s="148"/>
      <c r="DP114" s="148"/>
      <c r="DQ114" s="148"/>
      <c r="DR114" s="148"/>
      <c r="DS114" s="148"/>
      <c r="DT114" s="148"/>
      <c r="DU114" s="148"/>
      <c r="DV114" s="148"/>
    </row>
    <row r="115" spans="1:126" s="9" customFormat="1" ht="15.75" thickBot="1">
      <c r="A115" s="179" t="s">
        <v>116</v>
      </c>
      <c r="B115" s="180"/>
      <c r="C115" s="186"/>
      <c r="D115" s="67"/>
      <c r="E115" s="36"/>
      <c r="F115" s="68"/>
      <c r="G115" s="69"/>
      <c r="H115" s="69"/>
      <c r="I115" s="68"/>
      <c r="J115" s="69"/>
      <c r="K115" s="68"/>
      <c r="L115" s="69"/>
      <c r="M115" s="69"/>
      <c r="N115" s="69"/>
      <c r="O115" s="68"/>
      <c r="P115" s="36"/>
      <c r="Q115" s="69"/>
      <c r="R115" s="68"/>
      <c r="S115" s="69"/>
      <c r="T115" s="69"/>
      <c r="U115" s="68"/>
      <c r="V115" s="68"/>
      <c r="W115" s="68"/>
      <c r="X115" s="69"/>
      <c r="Y115" s="69"/>
      <c r="Z115" s="68"/>
      <c r="AA115" s="69"/>
      <c r="AB115" s="68"/>
      <c r="AC115" s="69"/>
      <c r="AD115" s="68"/>
      <c r="AE115" s="70"/>
      <c r="AF115" s="69"/>
      <c r="AG115" s="71"/>
      <c r="AH115" s="69"/>
      <c r="AI115" s="69"/>
      <c r="AJ115" s="69"/>
      <c r="AK115" s="155"/>
      <c r="AL115" s="72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148"/>
      <c r="BT115" s="148"/>
      <c r="BU115" s="148"/>
      <c r="BV115" s="148"/>
      <c r="BW115" s="148"/>
      <c r="BX115" s="148"/>
      <c r="BY115" s="148"/>
      <c r="BZ115" s="148"/>
      <c r="CA115" s="148"/>
      <c r="CB115" s="148"/>
      <c r="CC115" s="148"/>
      <c r="CD115" s="148"/>
      <c r="CE115" s="148"/>
      <c r="CF115" s="148"/>
      <c r="CG115" s="148"/>
      <c r="CH115" s="148"/>
      <c r="CI115" s="148"/>
      <c r="CJ115" s="148"/>
      <c r="CK115" s="148"/>
      <c r="CL115" s="148"/>
      <c r="CM115" s="148"/>
      <c r="CN115" s="148"/>
      <c r="CO115" s="148"/>
      <c r="CP115" s="148"/>
      <c r="CQ115" s="148"/>
      <c r="CR115" s="148"/>
      <c r="CS115" s="148"/>
      <c r="CT115" s="148"/>
      <c r="CU115" s="148"/>
      <c r="CV115" s="148"/>
      <c r="CW115" s="148"/>
      <c r="CX115" s="148"/>
      <c r="CY115" s="148"/>
      <c r="CZ115" s="148"/>
      <c r="DA115" s="148"/>
      <c r="DB115" s="148"/>
      <c r="DC115" s="148"/>
      <c r="DD115" s="148"/>
      <c r="DE115" s="148"/>
      <c r="DF115" s="148"/>
      <c r="DG115" s="148"/>
      <c r="DH115" s="148"/>
      <c r="DI115" s="148"/>
      <c r="DJ115" s="148"/>
      <c r="DK115" s="148"/>
      <c r="DL115" s="148"/>
      <c r="DM115" s="148"/>
      <c r="DN115" s="148"/>
      <c r="DO115" s="148"/>
      <c r="DP115" s="148"/>
      <c r="DQ115" s="148"/>
      <c r="DR115" s="148"/>
      <c r="DS115" s="148"/>
      <c r="DT115" s="148"/>
      <c r="DU115" s="148"/>
      <c r="DV115" s="148"/>
    </row>
    <row r="116" spans="1:126" s="6" customFormat="1">
      <c r="A116" s="20" t="s">
        <v>125</v>
      </c>
      <c r="B116" s="21">
        <v>40428</v>
      </c>
      <c r="C116" s="142" t="s">
        <v>36</v>
      </c>
      <c r="D116" s="73" t="s">
        <v>72</v>
      </c>
      <c r="E116" s="74">
        <v>9</v>
      </c>
      <c r="F116" s="74">
        <v>1</v>
      </c>
      <c r="G116" s="74" t="s">
        <v>132</v>
      </c>
      <c r="H116" s="74">
        <v>57.3</v>
      </c>
      <c r="I116" s="75" t="s">
        <v>74</v>
      </c>
      <c r="J116" s="75" t="s">
        <v>72</v>
      </c>
      <c r="K116" s="75">
        <v>304</v>
      </c>
      <c r="L116" s="75">
        <v>0.56000000000000005</v>
      </c>
      <c r="M116" s="75">
        <v>0.06</v>
      </c>
      <c r="N116" s="75">
        <v>0.8</v>
      </c>
      <c r="O116" s="75">
        <v>1.3</v>
      </c>
      <c r="P116" s="75">
        <v>19</v>
      </c>
      <c r="Q116" s="75"/>
      <c r="R116" s="75">
        <v>4.7</v>
      </c>
      <c r="S116" s="75">
        <v>1.4999999999999999E-2</v>
      </c>
      <c r="T116" s="75">
        <v>247</v>
      </c>
      <c r="U116" s="75">
        <v>2.2999999999999998</v>
      </c>
      <c r="V116" s="76">
        <v>1.9</v>
      </c>
      <c r="W116" s="76">
        <v>12.2</v>
      </c>
      <c r="X116" s="76">
        <v>59.3</v>
      </c>
      <c r="Y116" s="76"/>
      <c r="Z116" s="76">
        <v>0.56999999999999995</v>
      </c>
      <c r="AA116" s="76">
        <v>478</v>
      </c>
      <c r="AB116" s="76">
        <v>1.1000000000000001</v>
      </c>
      <c r="AC116" s="76">
        <v>0.5</v>
      </c>
      <c r="AD116" s="76">
        <v>4810</v>
      </c>
      <c r="AE116" s="77" t="s">
        <v>74</v>
      </c>
      <c r="AF116" s="76">
        <v>1050</v>
      </c>
      <c r="AG116" s="78" t="s">
        <v>133</v>
      </c>
      <c r="AH116" s="79">
        <v>0.02</v>
      </c>
      <c r="AI116" s="79">
        <v>40.1</v>
      </c>
      <c r="AJ116" s="79" t="s">
        <v>134</v>
      </c>
      <c r="AK116" s="156">
        <v>951</v>
      </c>
      <c r="AL116" s="160" t="s">
        <v>40</v>
      </c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  <c r="BI116" s="148"/>
      <c r="BJ116" s="148"/>
      <c r="BK116" s="148"/>
      <c r="BL116" s="148"/>
      <c r="BM116" s="148"/>
      <c r="BN116" s="148"/>
      <c r="BO116" s="148"/>
      <c r="BP116" s="148"/>
      <c r="BQ116" s="148"/>
      <c r="BR116" s="148"/>
      <c r="BS116" s="148"/>
      <c r="BT116" s="148"/>
      <c r="BU116" s="148"/>
      <c r="BV116" s="148"/>
      <c r="BW116" s="148"/>
      <c r="BX116" s="148"/>
      <c r="BY116" s="148"/>
      <c r="BZ116" s="148"/>
      <c r="CA116" s="148"/>
      <c r="CB116" s="148"/>
      <c r="CC116" s="148"/>
      <c r="CD116" s="148"/>
      <c r="CE116" s="148"/>
      <c r="CF116" s="148"/>
      <c r="CG116" s="148"/>
      <c r="CH116" s="148"/>
      <c r="CI116" s="148"/>
      <c r="CJ116" s="148"/>
      <c r="CK116" s="148"/>
      <c r="CL116" s="148"/>
      <c r="CM116" s="148"/>
      <c r="CN116" s="148"/>
      <c r="CO116" s="148"/>
      <c r="CP116" s="148"/>
      <c r="CQ116" s="148"/>
      <c r="CR116" s="148"/>
      <c r="CS116" s="148"/>
      <c r="CT116" s="148"/>
      <c r="CU116" s="148"/>
      <c r="CV116" s="148"/>
      <c r="CW116" s="148"/>
      <c r="CX116" s="148"/>
      <c r="CY116" s="148"/>
      <c r="CZ116" s="148"/>
      <c r="DA116" s="148"/>
      <c r="DB116" s="148"/>
      <c r="DC116" s="148"/>
      <c r="DD116" s="148"/>
      <c r="DE116" s="148"/>
      <c r="DF116" s="148"/>
      <c r="DG116" s="148"/>
      <c r="DH116" s="148"/>
      <c r="DI116" s="148"/>
      <c r="DJ116" s="148"/>
      <c r="DK116" s="148"/>
      <c r="DL116" s="148"/>
      <c r="DM116" s="148"/>
      <c r="DN116" s="148"/>
      <c r="DO116" s="148"/>
      <c r="DP116" s="148"/>
      <c r="DQ116" s="148"/>
      <c r="DR116" s="148"/>
      <c r="DS116" s="148"/>
      <c r="DT116" s="148"/>
      <c r="DU116" s="148"/>
      <c r="DV116" s="148"/>
    </row>
    <row r="117" spans="1:126" s="6" customFormat="1">
      <c r="A117" s="35" t="s">
        <v>125</v>
      </c>
      <c r="B117" s="23">
        <v>40428</v>
      </c>
      <c r="C117" s="143" t="s">
        <v>43</v>
      </c>
      <c r="D117" s="81" t="s">
        <v>72</v>
      </c>
      <c r="E117" s="82">
        <v>23</v>
      </c>
      <c r="F117" s="82">
        <v>1.2</v>
      </c>
      <c r="G117" s="82" t="s">
        <v>132</v>
      </c>
      <c r="H117" s="82">
        <v>58.1</v>
      </c>
      <c r="I117" s="83" t="s">
        <v>74</v>
      </c>
      <c r="J117" s="83" t="s">
        <v>72</v>
      </c>
      <c r="K117" s="83">
        <v>280</v>
      </c>
      <c r="L117" s="83">
        <v>0.47</v>
      </c>
      <c r="M117" s="83">
        <v>0.11</v>
      </c>
      <c r="N117" s="83" t="s">
        <v>40</v>
      </c>
      <c r="O117" s="83">
        <v>1.5</v>
      </c>
      <c r="P117" s="83">
        <v>43</v>
      </c>
      <c r="Q117" s="83"/>
      <c r="R117" s="83">
        <v>4.5999999999999996</v>
      </c>
      <c r="S117" s="83">
        <v>1.4999999999999999E-2</v>
      </c>
      <c r="T117" s="83">
        <v>240</v>
      </c>
      <c r="U117" s="83">
        <v>2.6</v>
      </c>
      <c r="V117" s="84">
        <v>1.9</v>
      </c>
      <c r="W117" s="84">
        <v>11.9</v>
      </c>
      <c r="X117" s="84">
        <v>58.4</v>
      </c>
      <c r="Y117" s="84"/>
      <c r="Z117" s="84">
        <v>1.1399999999999999</v>
      </c>
      <c r="AA117" s="84">
        <v>467</v>
      </c>
      <c r="AB117" s="84">
        <v>1.2</v>
      </c>
      <c r="AC117" s="84">
        <v>0.5</v>
      </c>
      <c r="AD117" s="84">
        <v>4130</v>
      </c>
      <c r="AE117" s="85" t="s">
        <v>74</v>
      </c>
      <c r="AF117" s="84">
        <v>1050</v>
      </c>
      <c r="AG117" s="86" t="s">
        <v>133</v>
      </c>
      <c r="AH117" s="87">
        <v>0.03</v>
      </c>
      <c r="AI117" s="87">
        <v>40.5</v>
      </c>
      <c r="AJ117" s="87" t="s">
        <v>134</v>
      </c>
      <c r="AK117" s="157">
        <v>902</v>
      </c>
      <c r="AL117" s="161" t="s">
        <v>40</v>
      </c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  <c r="BE117" s="148"/>
      <c r="BF117" s="148"/>
      <c r="BG117" s="148"/>
      <c r="BH117" s="148"/>
      <c r="BI117" s="148"/>
      <c r="BJ117" s="148"/>
      <c r="BK117" s="148"/>
      <c r="BL117" s="148"/>
      <c r="BM117" s="148"/>
      <c r="BN117" s="148"/>
      <c r="BO117" s="148"/>
      <c r="BP117" s="148"/>
      <c r="BQ117" s="148"/>
      <c r="BR117" s="148"/>
      <c r="BS117" s="148"/>
      <c r="BT117" s="148"/>
      <c r="BU117" s="148"/>
      <c r="BV117" s="148"/>
      <c r="BW117" s="148"/>
      <c r="BX117" s="148"/>
      <c r="BY117" s="148"/>
      <c r="BZ117" s="148"/>
      <c r="CA117" s="148"/>
      <c r="CB117" s="148"/>
      <c r="CC117" s="148"/>
      <c r="CD117" s="148"/>
      <c r="CE117" s="148"/>
      <c r="CF117" s="148"/>
      <c r="CG117" s="148"/>
      <c r="CH117" s="148"/>
      <c r="CI117" s="148"/>
      <c r="CJ117" s="148"/>
      <c r="CK117" s="148"/>
      <c r="CL117" s="148"/>
      <c r="CM117" s="148"/>
      <c r="CN117" s="148"/>
      <c r="CO117" s="148"/>
      <c r="CP117" s="148"/>
      <c r="CQ117" s="148"/>
      <c r="CR117" s="148"/>
      <c r="CS117" s="148"/>
      <c r="CT117" s="148"/>
      <c r="CU117" s="148"/>
      <c r="CV117" s="148"/>
      <c r="CW117" s="148"/>
      <c r="CX117" s="148"/>
      <c r="CY117" s="148"/>
      <c r="CZ117" s="148"/>
      <c r="DA117" s="148"/>
      <c r="DB117" s="148"/>
      <c r="DC117" s="148"/>
      <c r="DD117" s="148"/>
      <c r="DE117" s="148"/>
      <c r="DF117" s="148"/>
      <c r="DG117" s="148"/>
      <c r="DH117" s="148"/>
      <c r="DI117" s="148"/>
      <c r="DJ117" s="148"/>
      <c r="DK117" s="148"/>
      <c r="DL117" s="148"/>
      <c r="DM117" s="148"/>
      <c r="DN117" s="148"/>
      <c r="DO117" s="148"/>
      <c r="DP117" s="148"/>
      <c r="DQ117" s="148"/>
      <c r="DR117" s="148"/>
      <c r="DS117" s="148"/>
      <c r="DT117" s="148"/>
      <c r="DU117" s="148"/>
      <c r="DV117" s="148"/>
    </row>
    <row r="118" spans="1:126" s="12" customFormat="1">
      <c r="A118" s="190" t="s">
        <v>46</v>
      </c>
      <c r="B118" s="191"/>
      <c r="C118" s="192"/>
      <c r="D118" s="58" t="str">
        <f>IFERROR((((2*(ABS((D116-D117))))/(D117+D116))*100),Refs!$C$15)</f>
        <v>N/A</v>
      </c>
      <c r="E118" s="59">
        <f>IFERROR((((2*(ABS((E116-E117))))/(E117+E116))*100),Refs!$C$15)</f>
        <v>87.5</v>
      </c>
      <c r="F118" s="59">
        <f>IFERROR((((2*(ABS((F116-F117))))/(F117+F116))*100),Refs!$C$15)</f>
        <v>18.181818181818176</v>
      </c>
      <c r="G118" s="59" t="str">
        <f>IFERROR((((2*(ABS((G116-G117))))/(G117+G116))*100),Refs!$C$15)</f>
        <v>N/A</v>
      </c>
      <c r="H118" s="59">
        <f>IFERROR((((2*(ABS((H116-H117))))/(H117+H116))*100),Refs!$C$15)</f>
        <v>1.3864818024263506</v>
      </c>
      <c r="I118" s="59" t="str">
        <f>IFERROR((((2*(ABS((I116-I117))))/(I117+I116))*100),Refs!$C$15)</f>
        <v>N/A</v>
      </c>
      <c r="J118" s="59" t="str">
        <f>IFERROR((((2*(ABS((J116-J117))))/(J117+J116))*100),Refs!$C$15)</f>
        <v>N/A</v>
      </c>
      <c r="K118" s="59">
        <f>IFERROR((((2*(ABS((K116-K117))))/(K117+K116))*100),Refs!$C$15)</f>
        <v>8.2191780821917799</v>
      </c>
      <c r="L118" s="59">
        <f>IFERROR((((2*(ABS((L116-L117))))/(L117+L116))*100),Refs!$C$15)</f>
        <v>17.475728155339819</v>
      </c>
      <c r="M118" s="59">
        <f>IFERROR((((2*(ABS((M116-M117))))/(M117+M116))*100),Refs!$C$15)</f>
        <v>58.823529411764717</v>
      </c>
      <c r="N118" s="59" t="str">
        <f>IFERROR((((2*(ABS((N116-N117))))/(N117+N116))*100),Refs!$C$15)</f>
        <v>N/A</v>
      </c>
      <c r="O118" s="59">
        <f>IFERROR((((2*(ABS((O116-O117))))/(O117+O116))*100),Refs!$C$15)</f>
        <v>14.285714285714283</v>
      </c>
      <c r="P118" s="59">
        <f>IFERROR((((2*(ABS((P116-P117))))/(P117+P116))*100),Refs!$C$15)</f>
        <v>77.41935483870968</v>
      </c>
      <c r="Q118" s="59" t="str">
        <f>IFERROR((((2*(ABS((Q116-Q117))))/(Q117+Q116))*100),Refs!$C$15)</f>
        <v>N/A</v>
      </c>
      <c r="R118" s="59">
        <f>IFERROR((((2*(ABS((R116-R117))))/(R117+R116))*100),Refs!$C$15)</f>
        <v>2.1505376344086136</v>
      </c>
      <c r="S118" s="59">
        <f>IFERROR((((2*(ABS((S116-S117))))/(S117+S116))*100),Refs!$C$15)</f>
        <v>0</v>
      </c>
      <c r="T118" s="59">
        <f>IFERROR((((2*(ABS((T116-T117))))/(T117+T116))*100),Refs!$C$15)</f>
        <v>2.8747433264887063</v>
      </c>
      <c r="U118" s="59">
        <f>IFERROR((((2*(ABS((U116-U117))))/(U117+U116))*100),Refs!$C$15)</f>
        <v>12.244897959183684</v>
      </c>
      <c r="V118" s="59">
        <f>IFERROR((((2*(ABS((V116-V117))))/(V117+V116))*100),Refs!$C$15)</f>
        <v>0</v>
      </c>
      <c r="W118" s="59">
        <f>IFERROR((((2*(ABS((W116-W117))))/(W117+W116))*100),Refs!$C$15)</f>
        <v>2.4896265560165887</v>
      </c>
      <c r="X118" s="59">
        <f>IFERROR((((2*(ABS((X116-X117))))/(X117+X116))*100),Refs!$C$15)</f>
        <v>1.5293118096856393</v>
      </c>
      <c r="Y118" s="59" t="str">
        <f>IFERROR((((2*(ABS((Y116-Y117))))/(Y117+Y116))*100),Refs!$C$15)</f>
        <v>N/A</v>
      </c>
      <c r="Z118" s="59">
        <f>IFERROR((((2*(ABS((Z116-Z117))))/(Z117+Z116))*100),Refs!$C$15)</f>
        <v>66.666666666666657</v>
      </c>
      <c r="AA118" s="59">
        <f>IFERROR((((2*(ABS((AA116-AA117))))/(AA117+AA116))*100),Refs!$C$15)</f>
        <v>2.3280423280423279</v>
      </c>
      <c r="AB118" s="59">
        <f>IFERROR((((2*(ABS((AB116-AB117))))/(AB117+AB116))*100),Refs!$C$15)</f>
        <v>8.6956521739130324</v>
      </c>
      <c r="AC118" s="59">
        <f>IFERROR((((2*(ABS((AC116-AC117))))/(AC117+AC116))*100),Refs!$C$15)</f>
        <v>0</v>
      </c>
      <c r="AD118" s="59">
        <f>IFERROR((((2*(ABS((AD116-AD117))))/(AD117+AD116))*100),Refs!$C$15)</f>
        <v>15.212527964205815</v>
      </c>
      <c r="AE118" s="59" t="str">
        <f>IFERROR((((2*(ABS((AE116-AE117))))/(AE117+AE116))*100),Refs!$C$15)</f>
        <v>N/A</v>
      </c>
      <c r="AF118" s="59">
        <f>IFERROR((((2*(ABS((AF116-AF117))))/(AF117+AF116))*100),Refs!$C$15)</f>
        <v>0</v>
      </c>
      <c r="AG118" s="59" t="str">
        <f>IFERROR((((2*(ABS((AG116-AG117))))/(AG117+AG116))*100),Refs!$C$15)</f>
        <v>N/A</v>
      </c>
      <c r="AH118" s="59">
        <f>IFERROR((((2*(ABS((AH116-AH117))))/(AH117+AH116))*100),Refs!$C$15)</f>
        <v>39.999999999999993</v>
      </c>
      <c r="AI118" s="59">
        <f>IFERROR((((2*(ABS((AI116-AI117))))/(AI117+AI116))*100),Refs!$C$15)</f>
        <v>0.99255583126550517</v>
      </c>
      <c r="AJ118" s="59" t="str">
        <f>IFERROR((((2*(ABS((AJ116-AJ117))))/(AJ117+AJ116))*100),Refs!$C$15)</f>
        <v>N/A</v>
      </c>
      <c r="AK118" s="153">
        <f>IFERROR((((2*(ABS((AK116-AK117))))/(AK117+AK116))*100),Refs!$C$15)</f>
        <v>5.2887209929843495</v>
      </c>
      <c r="AL118" s="60" t="str">
        <f>IFERROR((((2*(ABS((AL116-AL117))))/(AL117+AL116))*100),Refs!$C$15)</f>
        <v>N/A</v>
      </c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  <c r="BI118" s="149"/>
      <c r="BJ118" s="149"/>
      <c r="BK118" s="149"/>
      <c r="BL118" s="149"/>
      <c r="BM118" s="149"/>
      <c r="BN118" s="149"/>
      <c r="BO118" s="149"/>
      <c r="BP118" s="149"/>
      <c r="BQ118" s="149"/>
      <c r="BR118" s="149"/>
      <c r="BS118" s="149"/>
      <c r="BT118" s="149"/>
      <c r="BU118" s="149"/>
      <c r="BV118" s="149"/>
      <c r="BW118" s="149"/>
      <c r="BX118" s="149"/>
      <c r="BY118" s="149"/>
      <c r="BZ118" s="149"/>
      <c r="CA118" s="149"/>
      <c r="CB118" s="149"/>
      <c r="CC118" s="149"/>
      <c r="CD118" s="149"/>
      <c r="CE118" s="149"/>
      <c r="CF118" s="149"/>
      <c r="CG118" s="149"/>
      <c r="CH118" s="149"/>
      <c r="CI118" s="149"/>
      <c r="CJ118" s="149"/>
      <c r="CK118" s="149"/>
      <c r="CL118" s="149"/>
      <c r="CM118" s="149"/>
      <c r="CN118" s="149"/>
      <c r="CO118" s="149"/>
      <c r="CP118" s="149"/>
      <c r="CQ118" s="149"/>
      <c r="CR118" s="149"/>
      <c r="CS118" s="149"/>
      <c r="CT118" s="149"/>
      <c r="CU118" s="149"/>
      <c r="CV118" s="149"/>
      <c r="CW118" s="149"/>
      <c r="CX118" s="149"/>
      <c r="CY118" s="149"/>
      <c r="CZ118" s="149"/>
      <c r="DA118" s="149"/>
      <c r="DB118" s="149"/>
      <c r="DC118" s="149"/>
      <c r="DD118" s="149"/>
      <c r="DE118" s="149"/>
      <c r="DF118" s="149"/>
      <c r="DG118" s="149"/>
      <c r="DH118" s="149"/>
      <c r="DI118" s="149"/>
      <c r="DJ118" s="149"/>
      <c r="DK118" s="149"/>
      <c r="DL118" s="149"/>
      <c r="DM118" s="149"/>
      <c r="DN118" s="149"/>
      <c r="DO118" s="149"/>
      <c r="DP118" s="149"/>
      <c r="DQ118" s="149"/>
      <c r="DR118" s="149"/>
      <c r="DS118" s="149"/>
      <c r="DT118" s="149"/>
      <c r="DU118" s="149"/>
      <c r="DV118" s="149"/>
    </row>
    <row r="119" spans="1:126" s="8" customFormat="1" ht="89.25">
      <c r="A119" s="176" t="s">
        <v>114</v>
      </c>
      <c r="B119" s="177"/>
      <c r="C119" s="185"/>
      <c r="D119" s="61"/>
      <c r="E119" s="89" t="s">
        <v>244</v>
      </c>
      <c r="F119" s="62"/>
      <c r="G119" s="63"/>
      <c r="H119" s="63"/>
      <c r="I119" s="62"/>
      <c r="J119" s="63"/>
      <c r="K119" s="62"/>
      <c r="L119" s="63"/>
      <c r="M119" s="89" t="s">
        <v>238</v>
      </c>
      <c r="N119" s="63"/>
      <c r="O119" s="62"/>
      <c r="P119" s="89" t="s">
        <v>245</v>
      </c>
      <c r="Q119" s="63"/>
      <c r="R119" s="62"/>
      <c r="S119" s="63"/>
      <c r="T119" s="63"/>
      <c r="U119" s="62"/>
      <c r="V119" s="62"/>
      <c r="W119" s="62"/>
      <c r="X119" s="63"/>
      <c r="Y119" s="63"/>
      <c r="Z119" s="89" t="s">
        <v>244</v>
      </c>
      <c r="AA119" s="63"/>
      <c r="AB119" s="62"/>
      <c r="AC119" s="63"/>
      <c r="AD119" s="62"/>
      <c r="AE119" s="64"/>
      <c r="AF119" s="63"/>
      <c r="AG119" s="65"/>
      <c r="AH119" s="63"/>
      <c r="AI119" s="63"/>
      <c r="AJ119" s="63"/>
      <c r="AK119" s="154"/>
      <c r="AL119" s="66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48"/>
      <c r="BB119" s="148"/>
      <c r="BC119" s="148"/>
      <c r="BD119" s="148"/>
      <c r="BE119" s="148"/>
      <c r="BF119" s="148"/>
      <c r="BG119" s="148"/>
      <c r="BH119" s="148"/>
      <c r="BI119" s="148"/>
      <c r="BJ119" s="148"/>
      <c r="BK119" s="148"/>
      <c r="BL119" s="148"/>
      <c r="BM119" s="148"/>
      <c r="BN119" s="148"/>
      <c r="BO119" s="148"/>
      <c r="BP119" s="148"/>
      <c r="BQ119" s="148"/>
      <c r="BR119" s="148"/>
      <c r="BS119" s="148"/>
      <c r="BT119" s="148"/>
      <c r="BU119" s="148"/>
      <c r="BV119" s="148"/>
      <c r="BW119" s="148"/>
      <c r="BX119" s="148"/>
      <c r="BY119" s="148"/>
      <c r="BZ119" s="148"/>
      <c r="CA119" s="148"/>
      <c r="CB119" s="148"/>
      <c r="CC119" s="148"/>
      <c r="CD119" s="148"/>
      <c r="CE119" s="148"/>
      <c r="CF119" s="148"/>
      <c r="CG119" s="148"/>
      <c r="CH119" s="148"/>
      <c r="CI119" s="148"/>
      <c r="CJ119" s="148"/>
      <c r="CK119" s="148"/>
      <c r="CL119" s="148"/>
      <c r="CM119" s="148"/>
      <c r="CN119" s="148"/>
      <c r="CO119" s="148"/>
      <c r="CP119" s="148"/>
      <c r="CQ119" s="148"/>
      <c r="CR119" s="148"/>
      <c r="CS119" s="148"/>
      <c r="CT119" s="148"/>
      <c r="CU119" s="148"/>
      <c r="CV119" s="148"/>
      <c r="CW119" s="148"/>
      <c r="CX119" s="148"/>
      <c r="CY119" s="148"/>
      <c r="CZ119" s="148"/>
      <c r="DA119" s="148"/>
      <c r="DB119" s="148"/>
      <c r="DC119" s="148"/>
      <c r="DD119" s="148"/>
      <c r="DE119" s="148"/>
      <c r="DF119" s="148"/>
      <c r="DG119" s="148"/>
      <c r="DH119" s="148"/>
      <c r="DI119" s="148"/>
      <c r="DJ119" s="148"/>
      <c r="DK119" s="148"/>
      <c r="DL119" s="148"/>
      <c r="DM119" s="148"/>
      <c r="DN119" s="148"/>
      <c r="DO119" s="148"/>
      <c r="DP119" s="148"/>
      <c r="DQ119" s="148"/>
      <c r="DR119" s="148"/>
      <c r="DS119" s="148"/>
      <c r="DT119" s="148"/>
      <c r="DU119" s="148"/>
      <c r="DV119" s="148"/>
    </row>
    <row r="120" spans="1:126" s="8" customFormat="1">
      <c r="A120" s="176" t="s">
        <v>115</v>
      </c>
      <c r="B120" s="177"/>
      <c r="C120" s="185"/>
      <c r="D120" s="61"/>
      <c r="E120" s="90" t="s">
        <v>118</v>
      </c>
      <c r="F120" s="63"/>
      <c r="G120" s="63"/>
      <c r="H120" s="63"/>
      <c r="I120" s="63"/>
      <c r="J120" s="63"/>
      <c r="K120" s="63"/>
      <c r="L120" s="63"/>
      <c r="M120" s="90" t="s">
        <v>118</v>
      </c>
      <c r="N120" s="63"/>
      <c r="O120" s="63"/>
      <c r="P120" s="90" t="s">
        <v>118</v>
      </c>
      <c r="Q120" s="63"/>
      <c r="R120" s="63"/>
      <c r="S120" s="63"/>
      <c r="T120" s="63"/>
      <c r="U120" s="63"/>
      <c r="V120" s="63"/>
      <c r="W120" s="63"/>
      <c r="X120" s="63"/>
      <c r="Y120" s="63"/>
      <c r="Z120" s="90" t="s">
        <v>118</v>
      </c>
      <c r="AA120" s="63"/>
      <c r="AB120" s="63"/>
      <c r="AC120" s="63"/>
      <c r="AD120" s="63"/>
      <c r="AE120" s="64"/>
      <c r="AF120" s="63"/>
      <c r="AG120" s="65"/>
      <c r="AH120" s="63"/>
      <c r="AI120" s="63"/>
      <c r="AJ120" s="63"/>
      <c r="AK120" s="154"/>
      <c r="AL120" s="66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  <c r="BI120" s="148"/>
      <c r="BJ120" s="148"/>
      <c r="BK120" s="148"/>
      <c r="BL120" s="148"/>
      <c r="BM120" s="148"/>
      <c r="BN120" s="148"/>
      <c r="BO120" s="148"/>
      <c r="BP120" s="148"/>
      <c r="BQ120" s="148"/>
      <c r="BR120" s="148"/>
      <c r="BS120" s="148"/>
      <c r="BT120" s="148"/>
      <c r="BU120" s="148"/>
      <c r="BV120" s="148"/>
      <c r="BW120" s="148"/>
      <c r="BX120" s="148"/>
      <c r="BY120" s="148"/>
      <c r="BZ120" s="148"/>
      <c r="CA120" s="148"/>
      <c r="CB120" s="148"/>
      <c r="CC120" s="148"/>
      <c r="CD120" s="148"/>
      <c r="CE120" s="148"/>
      <c r="CF120" s="148"/>
      <c r="CG120" s="148"/>
      <c r="CH120" s="148"/>
      <c r="CI120" s="148"/>
      <c r="CJ120" s="148"/>
      <c r="CK120" s="148"/>
      <c r="CL120" s="148"/>
      <c r="CM120" s="148"/>
      <c r="CN120" s="148"/>
      <c r="CO120" s="148"/>
      <c r="CP120" s="148"/>
      <c r="CQ120" s="148"/>
      <c r="CR120" s="148"/>
      <c r="CS120" s="148"/>
      <c r="CT120" s="148"/>
      <c r="CU120" s="148"/>
      <c r="CV120" s="148"/>
      <c r="CW120" s="148"/>
      <c r="CX120" s="148"/>
      <c r="CY120" s="148"/>
      <c r="CZ120" s="148"/>
      <c r="DA120" s="148"/>
      <c r="DB120" s="148"/>
      <c r="DC120" s="148"/>
      <c r="DD120" s="148"/>
      <c r="DE120" s="148"/>
      <c r="DF120" s="148"/>
      <c r="DG120" s="148"/>
      <c r="DH120" s="148"/>
      <c r="DI120" s="148"/>
      <c r="DJ120" s="148"/>
      <c r="DK120" s="148"/>
      <c r="DL120" s="148"/>
      <c r="DM120" s="148"/>
      <c r="DN120" s="148"/>
      <c r="DO120" s="148"/>
      <c r="DP120" s="148"/>
      <c r="DQ120" s="148"/>
      <c r="DR120" s="148"/>
      <c r="DS120" s="148"/>
      <c r="DT120" s="148"/>
      <c r="DU120" s="148"/>
      <c r="DV120" s="148"/>
    </row>
    <row r="121" spans="1:126" s="9" customFormat="1" ht="26.25" thickBot="1">
      <c r="A121" s="179" t="s">
        <v>116</v>
      </c>
      <c r="B121" s="180"/>
      <c r="C121" s="186"/>
      <c r="D121" s="67"/>
      <c r="E121" s="91" t="s">
        <v>130</v>
      </c>
      <c r="F121" s="68"/>
      <c r="G121" s="69"/>
      <c r="H121" s="69"/>
      <c r="I121" s="68"/>
      <c r="J121" s="69"/>
      <c r="K121" s="68"/>
      <c r="L121" s="69"/>
      <c r="M121" s="91" t="s">
        <v>130</v>
      </c>
      <c r="N121" s="69"/>
      <c r="O121" s="68"/>
      <c r="P121" s="91" t="s">
        <v>130</v>
      </c>
      <c r="Q121" s="69"/>
      <c r="R121" s="68"/>
      <c r="S121" s="69"/>
      <c r="T121" s="69"/>
      <c r="U121" s="68"/>
      <c r="V121" s="68"/>
      <c r="W121" s="68"/>
      <c r="X121" s="69"/>
      <c r="Y121" s="69"/>
      <c r="Z121" s="91" t="s">
        <v>130</v>
      </c>
      <c r="AA121" s="69"/>
      <c r="AB121" s="68"/>
      <c r="AC121" s="69"/>
      <c r="AD121" s="68"/>
      <c r="AE121" s="70"/>
      <c r="AF121" s="69"/>
      <c r="AG121" s="71"/>
      <c r="AH121" s="69"/>
      <c r="AI121" s="69"/>
      <c r="AJ121" s="69"/>
      <c r="AK121" s="155"/>
      <c r="AL121" s="72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8"/>
      <c r="AW121" s="148"/>
      <c r="AX121" s="148"/>
      <c r="AY121" s="148"/>
      <c r="AZ121" s="148"/>
      <c r="BA121" s="148"/>
      <c r="BB121" s="148"/>
      <c r="BC121" s="148"/>
      <c r="BD121" s="148"/>
      <c r="BE121" s="148"/>
      <c r="BF121" s="148"/>
      <c r="BG121" s="148"/>
      <c r="BH121" s="148"/>
      <c r="BI121" s="148"/>
      <c r="BJ121" s="148"/>
      <c r="BK121" s="148"/>
      <c r="BL121" s="148"/>
      <c r="BM121" s="148"/>
      <c r="BN121" s="148"/>
      <c r="BO121" s="148"/>
      <c r="BP121" s="148"/>
      <c r="BQ121" s="148"/>
      <c r="BR121" s="148"/>
      <c r="BS121" s="148"/>
      <c r="BT121" s="148"/>
      <c r="BU121" s="148"/>
      <c r="BV121" s="148"/>
      <c r="BW121" s="148"/>
      <c r="BX121" s="148"/>
      <c r="BY121" s="148"/>
      <c r="BZ121" s="148"/>
      <c r="CA121" s="148"/>
      <c r="CB121" s="148"/>
      <c r="CC121" s="148"/>
      <c r="CD121" s="148"/>
      <c r="CE121" s="148"/>
      <c r="CF121" s="148"/>
      <c r="CG121" s="148"/>
      <c r="CH121" s="148"/>
      <c r="CI121" s="148"/>
      <c r="CJ121" s="148"/>
      <c r="CK121" s="148"/>
      <c r="CL121" s="148"/>
      <c r="CM121" s="148"/>
      <c r="CN121" s="148"/>
      <c r="CO121" s="148"/>
      <c r="CP121" s="148"/>
      <c r="CQ121" s="148"/>
      <c r="CR121" s="148"/>
      <c r="CS121" s="148"/>
      <c r="CT121" s="148"/>
      <c r="CU121" s="148"/>
      <c r="CV121" s="148"/>
      <c r="CW121" s="148"/>
      <c r="CX121" s="148"/>
      <c r="CY121" s="148"/>
      <c r="CZ121" s="148"/>
      <c r="DA121" s="148"/>
      <c r="DB121" s="148"/>
      <c r="DC121" s="148"/>
      <c r="DD121" s="148"/>
      <c r="DE121" s="148"/>
      <c r="DF121" s="148"/>
      <c r="DG121" s="148"/>
      <c r="DH121" s="148"/>
      <c r="DI121" s="148"/>
      <c r="DJ121" s="148"/>
      <c r="DK121" s="148"/>
      <c r="DL121" s="148"/>
      <c r="DM121" s="148"/>
      <c r="DN121" s="148"/>
      <c r="DO121" s="148"/>
      <c r="DP121" s="148"/>
      <c r="DQ121" s="148"/>
      <c r="DR121" s="148"/>
      <c r="DS121" s="148"/>
      <c r="DT121" s="148"/>
      <c r="DU121" s="148"/>
      <c r="DV121" s="148"/>
    </row>
    <row r="122" spans="1:126" s="6" customFormat="1">
      <c r="A122" s="20" t="s">
        <v>235</v>
      </c>
      <c r="B122" s="21">
        <v>40428</v>
      </c>
      <c r="C122" s="142" t="s">
        <v>36</v>
      </c>
      <c r="D122" s="73">
        <v>0.22</v>
      </c>
      <c r="E122" s="74">
        <v>1600</v>
      </c>
      <c r="F122" s="74">
        <v>3.6</v>
      </c>
      <c r="G122" s="74" t="s">
        <v>131</v>
      </c>
      <c r="H122" s="74">
        <v>44</v>
      </c>
      <c r="I122" s="75">
        <v>0.3</v>
      </c>
      <c r="J122" s="75" t="s">
        <v>134</v>
      </c>
      <c r="K122" s="75">
        <v>222</v>
      </c>
      <c r="L122" s="75">
        <v>127</v>
      </c>
      <c r="M122" s="75">
        <v>710</v>
      </c>
      <c r="N122" s="75" t="s">
        <v>134</v>
      </c>
      <c r="O122" s="75">
        <v>495</v>
      </c>
      <c r="P122" s="75">
        <v>51300</v>
      </c>
      <c r="Q122" s="75"/>
      <c r="R122" s="75">
        <v>2.71</v>
      </c>
      <c r="S122" s="75">
        <v>4.5999999999999999E-2</v>
      </c>
      <c r="T122" s="75">
        <v>115</v>
      </c>
      <c r="U122" s="75">
        <v>50000</v>
      </c>
      <c r="V122" s="76">
        <v>2</v>
      </c>
      <c r="W122" s="76">
        <v>4.4800000000000004</v>
      </c>
      <c r="X122" s="76">
        <v>560</v>
      </c>
      <c r="Y122" s="76"/>
      <c r="Z122" s="76">
        <v>345</v>
      </c>
      <c r="AA122" s="76">
        <v>538</v>
      </c>
      <c r="AB122" s="76">
        <v>0.9</v>
      </c>
      <c r="AC122" s="76" t="s">
        <v>41</v>
      </c>
      <c r="AD122" s="76">
        <v>4440</v>
      </c>
      <c r="AE122" s="77" t="s">
        <v>138</v>
      </c>
      <c r="AF122" s="76">
        <v>1070</v>
      </c>
      <c r="AG122" s="78" t="s">
        <v>138</v>
      </c>
      <c r="AH122" s="79">
        <v>1.97</v>
      </c>
      <c r="AI122" s="79">
        <v>4.4000000000000004</v>
      </c>
      <c r="AJ122" s="79" t="s">
        <v>138</v>
      </c>
      <c r="AK122" s="156">
        <v>162000</v>
      </c>
      <c r="AL122" s="160" t="s">
        <v>40</v>
      </c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  <c r="BI122" s="148"/>
      <c r="BJ122" s="148"/>
      <c r="BK122" s="148"/>
      <c r="BL122" s="148"/>
      <c r="BM122" s="148"/>
      <c r="BN122" s="148"/>
      <c r="BO122" s="148"/>
      <c r="BP122" s="148"/>
      <c r="BQ122" s="148"/>
      <c r="BR122" s="148"/>
      <c r="BS122" s="148"/>
      <c r="BT122" s="148"/>
      <c r="BU122" s="148"/>
      <c r="BV122" s="148"/>
      <c r="BW122" s="148"/>
      <c r="BX122" s="148"/>
      <c r="BY122" s="148"/>
      <c r="BZ122" s="148"/>
      <c r="CA122" s="148"/>
      <c r="CB122" s="148"/>
      <c r="CC122" s="148"/>
      <c r="CD122" s="148"/>
      <c r="CE122" s="148"/>
      <c r="CF122" s="148"/>
      <c r="CG122" s="148"/>
      <c r="CH122" s="148"/>
      <c r="CI122" s="148"/>
      <c r="CJ122" s="148"/>
      <c r="CK122" s="148"/>
      <c r="CL122" s="148"/>
      <c r="CM122" s="148"/>
      <c r="CN122" s="148"/>
      <c r="CO122" s="148"/>
      <c r="CP122" s="148"/>
      <c r="CQ122" s="148"/>
      <c r="CR122" s="148"/>
      <c r="CS122" s="148"/>
      <c r="CT122" s="148"/>
      <c r="CU122" s="148"/>
      <c r="CV122" s="148"/>
      <c r="CW122" s="148"/>
      <c r="CX122" s="148"/>
      <c r="CY122" s="148"/>
      <c r="CZ122" s="148"/>
      <c r="DA122" s="148"/>
      <c r="DB122" s="148"/>
      <c r="DC122" s="148"/>
      <c r="DD122" s="148"/>
      <c r="DE122" s="148"/>
      <c r="DF122" s="148"/>
      <c r="DG122" s="148"/>
      <c r="DH122" s="148"/>
      <c r="DI122" s="148"/>
      <c r="DJ122" s="148"/>
      <c r="DK122" s="148"/>
      <c r="DL122" s="148"/>
      <c r="DM122" s="148"/>
      <c r="DN122" s="148"/>
      <c r="DO122" s="148"/>
      <c r="DP122" s="148"/>
      <c r="DQ122" s="148"/>
      <c r="DR122" s="148"/>
      <c r="DS122" s="148"/>
      <c r="DT122" s="148"/>
      <c r="DU122" s="148"/>
      <c r="DV122" s="148"/>
    </row>
    <row r="123" spans="1:126" s="6" customFormat="1">
      <c r="A123" s="35" t="s">
        <v>235</v>
      </c>
      <c r="B123" s="23">
        <v>40428</v>
      </c>
      <c r="C123" s="143" t="s">
        <v>43</v>
      </c>
      <c r="D123" s="81">
        <v>0.22</v>
      </c>
      <c r="E123" s="82">
        <v>1600</v>
      </c>
      <c r="F123" s="82">
        <v>3.1</v>
      </c>
      <c r="G123" s="82" t="s">
        <v>131</v>
      </c>
      <c r="H123" s="82">
        <v>32</v>
      </c>
      <c r="I123" s="83">
        <v>0.3</v>
      </c>
      <c r="J123" s="83" t="s">
        <v>134</v>
      </c>
      <c r="K123" s="83">
        <v>224</v>
      </c>
      <c r="L123" s="83">
        <v>127</v>
      </c>
      <c r="M123" s="83">
        <v>690</v>
      </c>
      <c r="N123" s="83" t="s">
        <v>134</v>
      </c>
      <c r="O123" s="83">
        <v>480</v>
      </c>
      <c r="P123" s="83">
        <v>51300</v>
      </c>
      <c r="Q123" s="83"/>
      <c r="R123" s="83">
        <v>2.66</v>
      </c>
      <c r="S123" s="83">
        <v>4.5999999999999999E-2</v>
      </c>
      <c r="T123" s="83">
        <v>113</v>
      </c>
      <c r="U123" s="83">
        <v>48800</v>
      </c>
      <c r="V123" s="84">
        <v>2</v>
      </c>
      <c r="W123" s="84">
        <v>4.32</v>
      </c>
      <c r="X123" s="84">
        <v>547</v>
      </c>
      <c r="Y123" s="84"/>
      <c r="Z123" s="84">
        <v>334</v>
      </c>
      <c r="AA123" s="84">
        <v>520</v>
      </c>
      <c r="AB123" s="84">
        <v>0.8</v>
      </c>
      <c r="AC123" s="84" t="s">
        <v>41</v>
      </c>
      <c r="AD123" s="84">
        <v>4530</v>
      </c>
      <c r="AE123" s="85" t="s">
        <v>138</v>
      </c>
      <c r="AF123" s="84">
        <v>1070</v>
      </c>
      <c r="AG123" s="86" t="s">
        <v>138</v>
      </c>
      <c r="AH123" s="87">
        <v>1.92</v>
      </c>
      <c r="AI123" s="87">
        <v>4.3</v>
      </c>
      <c r="AJ123" s="87" t="s">
        <v>138</v>
      </c>
      <c r="AK123" s="157">
        <v>158000</v>
      </c>
      <c r="AL123" s="161" t="s">
        <v>40</v>
      </c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48"/>
      <c r="BB123" s="148"/>
      <c r="BC123" s="148"/>
      <c r="BD123" s="148"/>
      <c r="BE123" s="148"/>
      <c r="BF123" s="148"/>
      <c r="BG123" s="148"/>
      <c r="BH123" s="148"/>
      <c r="BI123" s="148"/>
      <c r="BJ123" s="148"/>
      <c r="BK123" s="148"/>
      <c r="BL123" s="148"/>
      <c r="BM123" s="148"/>
      <c r="BN123" s="148"/>
      <c r="BO123" s="148"/>
      <c r="BP123" s="148"/>
      <c r="BQ123" s="148"/>
      <c r="BR123" s="148"/>
      <c r="BS123" s="148"/>
      <c r="BT123" s="148"/>
      <c r="BU123" s="148"/>
      <c r="BV123" s="148"/>
      <c r="BW123" s="148"/>
      <c r="BX123" s="148"/>
      <c r="BY123" s="148"/>
      <c r="BZ123" s="148"/>
      <c r="CA123" s="148"/>
      <c r="CB123" s="148"/>
      <c r="CC123" s="148"/>
      <c r="CD123" s="148"/>
      <c r="CE123" s="148"/>
      <c r="CF123" s="148"/>
      <c r="CG123" s="148"/>
      <c r="CH123" s="148"/>
      <c r="CI123" s="148"/>
      <c r="CJ123" s="148"/>
      <c r="CK123" s="148"/>
      <c r="CL123" s="148"/>
      <c r="CM123" s="148"/>
      <c r="CN123" s="148"/>
      <c r="CO123" s="148"/>
      <c r="CP123" s="148"/>
      <c r="CQ123" s="148"/>
      <c r="CR123" s="148"/>
      <c r="CS123" s="148"/>
      <c r="CT123" s="148"/>
      <c r="CU123" s="148"/>
      <c r="CV123" s="148"/>
      <c r="CW123" s="148"/>
      <c r="CX123" s="148"/>
      <c r="CY123" s="148"/>
      <c r="CZ123" s="148"/>
      <c r="DA123" s="148"/>
      <c r="DB123" s="148"/>
      <c r="DC123" s="148"/>
      <c r="DD123" s="148"/>
      <c r="DE123" s="148"/>
      <c r="DF123" s="148"/>
      <c r="DG123" s="148"/>
      <c r="DH123" s="148"/>
      <c r="DI123" s="148"/>
      <c r="DJ123" s="148"/>
      <c r="DK123" s="148"/>
      <c r="DL123" s="148"/>
      <c r="DM123" s="148"/>
      <c r="DN123" s="148"/>
      <c r="DO123" s="148"/>
      <c r="DP123" s="148"/>
      <c r="DQ123" s="148"/>
      <c r="DR123" s="148"/>
      <c r="DS123" s="148"/>
      <c r="DT123" s="148"/>
      <c r="DU123" s="148"/>
      <c r="DV123" s="148"/>
    </row>
    <row r="124" spans="1:126" s="12" customFormat="1">
      <c r="A124" s="190" t="s">
        <v>46</v>
      </c>
      <c r="B124" s="191"/>
      <c r="C124" s="192"/>
      <c r="D124" s="58">
        <f>IFERROR((((2*(ABS((D122-D123))))/(D123+D122))*100),Refs!$C$15)</f>
        <v>0</v>
      </c>
      <c r="E124" s="59">
        <f>IFERROR((((2*(ABS((E122-E123))))/(E123+E122))*100),Refs!$C$15)</f>
        <v>0</v>
      </c>
      <c r="F124" s="59">
        <f>IFERROR((((2*(ABS((F122-F123))))/(F123+F122))*100),Refs!$C$15)</f>
        <v>14.925373134328357</v>
      </c>
      <c r="G124" s="59" t="str">
        <f>IFERROR((((2*(ABS((G122-G123))))/(G123+G122))*100),Refs!$C$15)</f>
        <v>N/A</v>
      </c>
      <c r="H124" s="59">
        <f>IFERROR((((2*(ABS((H122-H123))))/(H123+H122))*100),Refs!$C$15)</f>
        <v>31.578947368421051</v>
      </c>
      <c r="I124" s="59">
        <f>IFERROR((((2*(ABS((I122-I123))))/(I123+I122))*100),Refs!$C$15)</f>
        <v>0</v>
      </c>
      <c r="J124" s="59" t="str">
        <f>IFERROR((((2*(ABS((J122-J123))))/(J123+J122))*100),Refs!$C$15)</f>
        <v>N/A</v>
      </c>
      <c r="K124" s="59">
        <f>IFERROR((((2*(ABS((K122-K123))))/(K123+K122))*100),Refs!$C$15)</f>
        <v>0.89686098654708524</v>
      </c>
      <c r="L124" s="59">
        <f>IFERROR((((2*(ABS((L122-L123))))/(L123+L122))*100),Refs!$C$15)</f>
        <v>0</v>
      </c>
      <c r="M124" s="59">
        <f>IFERROR((((2*(ABS((M122-M123))))/(M123+M122))*100),Refs!$C$15)</f>
        <v>2.8571428571428572</v>
      </c>
      <c r="N124" s="59" t="str">
        <f>IFERROR((((2*(ABS((N122-N123))))/(N123+N122))*100),Refs!$C$15)</f>
        <v>N/A</v>
      </c>
      <c r="O124" s="59">
        <f>IFERROR((((2*(ABS((O122-O123))))/(O123+O122))*100),Refs!$C$15)</f>
        <v>3.0769230769230771</v>
      </c>
      <c r="P124" s="59">
        <f>IFERROR((((2*(ABS((P122-P123))))/(P123+P122))*100),Refs!$C$15)</f>
        <v>0</v>
      </c>
      <c r="Q124" s="59" t="str">
        <f>IFERROR((((2*(ABS((Q122-Q123))))/(Q123+Q122))*100),Refs!$C$15)</f>
        <v>N/A</v>
      </c>
      <c r="R124" s="59">
        <f>IFERROR((((2*(ABS((R122-R123))))/(R123+R122))*100),Refs!$C$15)</f>
        <v>1.8621973929236431</v>
      </c>
      <c r="S124" s="59">
        <f>IFERROR((((2*(ABS((S122-S123))))/(S123+S122))*100),Refs!$C$15)</f>
        <v>0</v>
      </c>
      <c r="T124" s="59">
        <f>IFERROR((((2*(ABS((T122-T123))))/(T123+T122))*100),Refs!$C$15)</f>
        <v>1.7543859649122806</v>
      </c>
      <c r="U124" s="59">
        <f>IFERROR((((2*(ABS((U122-U123))))/(U123+U122))*100),Refs!$C$15)</f>
        <v>2.42914979757085</v>
      </c>
      <c r="V124" s="59">
        <f>IFERROR((((2*(ABS((V122-V123))))/(V123+V122))*100),Refs!$C$15)</f>
        <v>0</v>
      </c>
      <c r="W124" s="59">
        <f>IFERROR((((2*(ABS((W122-W123))))/(W123+W122))*100),Refs!$C$15)</f>
        <v>3.6363636363636389</v>
      </c>
      <c r="X124" s="59">
        <f>IFERROR((((2*(ABS((X122-X123))))/(X123+X122))*100),Refs!$C$15)</f>
        <v>2.3486901535682025</v>
      </c>
      <c r="Y124" s="59" t="str">
        <f>IFERROR((((2*(ABS((Y122-Y123))))/(Y123+Y122))*100),Refs!$C$15)</f>
        <v>N/A</v>
      </c>
      <c r="Z124" s="59">
        <f>IFERROR((((2*(ABS((Z122-Z123))))/(Z123+Z122))*100),Refs!$C$15)</f>
        <v>3.2400589101620034</v>
      </c>
      <c r="AA124" s="59">
        <f>IFERROR((((2*(ABS((AA122-AA123))))/(AA123+AA122))*100),Refs!$C$15)</f>
        <v>3.4026465028355388</v>
      </c>
      <c r="AB124" s="59">
        <f>IFERROR((((2*(ABS((AB122-AB123))))/(AB123+AB122))*100),Refs!$C$15)</f>
        <v>11.764705882352937</v>
      </c>
      <c r="AC124" s="59" t="str">
        <f>IFERROR((((2*(ABS((AC122-AC123))))/(AC123+AC122))*100),Refs!$C$15)</f>
        <v>N/A</v>
      </c>
      <c r="AD124" s="59">
        <f>IFERROR((((2*(ABS((AD122-AD123))))/(AD123+AD122))*100),Refs!$C$15)</f>
        <v>2.0066889632107023</v>
      </c>
      <c r="AE124" s="59" t="str">
        <f>IFERROR((((2*(ABS((AE122-AE123))))/(AE123+AE122))*100),Refs!$C$15)</f>
        <v>N/A</v>
      </c>
      <c r="AF124" s="59">
        <f>IFERROR((((2*(ABS((AF122-AF123))))/(AF123+AF122))*100),Refs!$C$15)</f>
        <v>0</v>
      </c>
      <c r="AG124" s="59" t="str">
        <f>IFERROR((((2*(ABS((AG122-AG123))))/(AG123+AG122))*100),Refs!$C$15)</f>
        <v>N/A</v>
      </c>
      <c r="AH124" s="59">
        <f>IFERROR((((2*(ABS((AH122-AH123))))/(AH123+AH122))*100),Refs!$C$15)</f>
        <v>2.5706940874036013</v>
      </c>
      <c r="AI124" s="59">
        <f>IFERROR((((2*(ABS((AI122-AI123))))/(AI123+AI122))*100),Refs!$C$15)</f>
        <v>2.298850574712656</v>
      </c>
      <c r="AJ124" s="59" t="str">
        <f>IFERROR((((2*(ABS((AJ122-AJ123))))/(AJ123+AJ122))*100),Refs!$C$15)</f>
        <v>N/A</v>
      </c>
      <c r="AK124" s="153">
        <f>IFERROR((((2*(ABS((AK122-AK123))))/(AK123+AK122))*100),Refs!$C$15)</f>
        <v>2.5</v>
      </c>
      <c r="AL124" s="60" t="str">
        <f>IFERROR((((2*(ABS((AL122-AL123))))/(AL123+AL122))*100),Refs!$C$15)</f>
        <v>N/A</v>
      </c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  <c r="BI124" s="149"/>
      <c r="BJ124" s="149"/>
      <c r="BK124" s="149"/>
      <c r="BL124" s="149"/>
      <c r="BM124" s="149"/>
      <c r="BN124" s="149"/>
      <c r="BO124" s="149"/>
      <c r="BP124" s="149"/>
      <c r="BQ124" s="149"/>
      <c r="BR124" s="149"/>
      <c r="BS124" s="149"/>
      <c r="BT124" s="149"/>
      <c r="BU124" s="149"/>
      <c r="BV124" s="149"/>
      <c r="BW124" s="149"/>
      <c r="BX124" s="149"/>
      <c r="BY124" s="149"/>
      <c r="BZ124" s="149"/>
      <c r="CA124" s="149"/>
      <c r="CB124" s="149"/>
      <c r="CC124" s="149"/>
      <c r="CD124" s="149"/>
      <c r="CE124" s="149"/>
      <c r="CF124" s="149"/>
      <c r="CG124" s="149"/>
      <c r="CH124" s="149"/>
      <c r="CI124" s="149"/>
      <c r="CJ124" s="149"/>
      <c r="CK124" s="149"/>
      <c r="CL124" s="149"/>
      <c r="CM124" s="149"/>
      <c r="CN124" s="149"/>
      <c r="CO124" s="149"/>
      <c r="CP124" s="149"/>
      <c r="CQ124" s="149"/>
      <c r="CR124" s="149"/>
      <c r="CS124" s="149"/>
      <c r="CT124" s="149"/>
      <c r="CU124" s="149"/>
      <c r="CV124" s="149"/>
      <c r="CW124" s="149"/>
      <c r="CX124" s="149"/>
      <c r="CY124" s="149"/>
      <c r="CZ124" s="149"/>
      <c r="DA124" s="149"/>
      <c r="DB124" s="149"/>
      <c r="DC124" s="149"/>
      <c r="DD124" s="149"/>
      <c r="DE124" s="149"/>
      <c r="DF124" s="149"/>
      <c r="DG124" s="149"/>
      <c r="DH124" s="149"/>
      <c r="DI124" s="149"/>
      <c r="DJ124" s="149"/>
      <c r="DK124" s="149"/>
      <c r="DL124" s="149"/>
      <c r="DM124" s="149"/>
      <c r="DN124" s="149"/>
      <c r="DO124" s="149"/>
      <c r="DP124" s="149"/>
      <c r="DQ124" s="149"/>
      <c r="DR124" s="149"/>
      <c r="DS124" s="149"/>
      <c r="DT124" s="149"/>
      <c r="DU124" s="149"/>
      <c r="DV124" s="149"/>
    </row>
    <row r="125" spans="1:126" s="8" customFormat="1" ht="69" customHeight="1">
      <c r="A125" s="176" t="s">
        <v>114</v>
      </c>
      <c r="B125" s="177"/>
      <c r="C125" s="185"/>
      <c r="D125" s="61"/>
      <c r="E125" s="62"/>
      <c r="F125" s="62"/>
      <c r="G125" s="63"/>
      <c r="H125" s="63"/>
      <c r="I125" s="62"/>
      <c r="J125" s="63"/>
      <c r="K125" s="62"/>
      <c r="L125" s="63"/>
      <c r="M125" s="63"/>
      <c r="N125" s="63"/>
      <c r="O125" s="62"/>
      <c r="P125" s="62"/>
      <c r="Q125" s="63"/>
      <c r="R125" s="62"/>
      <c r="S125" s="63"/>
      <c r="T125" s="63"/>
      <c r="U125" s="62"/>
      <c r="V125" s="62"/>
      <c r="W125" s="62"/>
      <c r="X125" s="63"/>
      <c r="Y125" s="63"/>
      <c r="Z125" s="62"/>
      <c r="AA125" s="63"/>
      <c r="AB125" s="62"/>
      <c r="AC125" s="63"/>
      <c r="AD125" s="62"/>
      <c r="AE125" s="64"/>
      <c r="AF125" s="63"/>
      <c r="AG125" s="65"/>
      <c r="AH125" s="63"/>
      <c r="AI125" s="63"/>
      <c r="AJ125" s="63"/>
      <c r="AK125" s="154"/>
      <c r="AL125" s="66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  <c r="BI125" s="148"/>
      <c r="BJ125" s="148"/>
      <c r="BK125" s="148"/>
      <c r="BL125" s="148"/>
      <c r="BM125" s="148"/>
      <c r="BN125" s="148"/>
      <c r="BO125" s="148"/>
      <c r="BP125" s="148"/>
      <c r="BQ125" s="148"/>
      <c r="BR125" s="148"/>
      <c r="BS125" s="148"/>
      <c r="BT125" s="148"/>
      <c r="BU125" s="148"/>
      <c r="BV125" s="148"/>
      <c r="BW125" s="148"/>
      <c r="BX125" s="148"/>
      <c r="BY125" s="148"/>
      <c r="BZ125" s="148"/>
      <c r="CA125" s="148"/>
      <c r="CB125" s="148"/>
      <c r="CC125" s="148"/>
      <c r="CD125" s="148"/>
      <c r="CE125" s="148"/>
      <c r="CF125" s="148"/>
      <c r="CG125" s="148"/>
      <c r="CH125" s="148"/>
      <c r="CI125" s="148"/>
      <c r="CJ125" s="148"/>
      <c r="CK125" s="148"/>
      <c r="CL125" s="148"/>
      <c r="CM125" s="148"/>
      <c r="CN125" s="148"/>
      <c r="CO125" s="148"/>
      <c r="CP125" s="148"/>
      <c r="CQ125" s="148"/>
      <c r="CR125" s="148"/>
      <c r="CS125" s="148"/>
      <c r="CT125" s="148"/>
      <c r="CU125" s="148"/>
      <c r="CV125" s="148"/>
      <c r="CW125" s="148"/>
      <c r="CX125" s="148"/>
      <c r="CY125" s="148"/>
      <c r="CZ125" s="148"/>
      <c r="DA125" s="148"/>
      <c r="DB125" s="148"/>
      <c r="DC125" s="148"/>
      <c r="DD125" s="148"/>
      <c r="DE125" s="148"/>
      <c r="DF125" s="148"/>
      <c r="DG125" s="148"/>
      <c r="DH125" s="148"/>
      <c r="DI125" s="148"/>
      <c r="DJ125" s="148"/>
      <c r="DK125" s="148"/>
      <c r="DL125" s="148"/>
      <c r="DM125" s="148"/>
      <c r="DN125" s="148"/>
      <c r="DO125" s="148"/>
      <c r="DP125" s="148"/>
      <c r="DQ125" s="148"/>
      <c r="DR125" s="148"/>
      <c r="DS125" s="148"/>
      <c r="DT125" s="148"/>
      <c r="DU125" s="148"/>
      <c r="DV125" s="148"/>
    </row>
    <row r="126" spans="1:126" s="8" customFormat="1">
      <c r="A126" s="176" t="s">
        <v>115</v>
      </c>
      <c r="B126" s="177"/>
      <c r="C126" s="185"/>
      <c r="D126" s="61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4"/>
      <c r="AF126" s="63"/>
      <c r="AG126" s="65"/>
      <c r="AH126" s="63"/>
      <c r="AI126" s="63"/>
      <c r="AJ126" s="63"/>
      <c r="AK126" s="154"/>
      <c r="AL126" s="66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  <c r="BI126" s="148"/>
      <c r="BJ126" s="148"/>
      <c r="BK126" s="148"/>
      <c r="BL126" s="148"/>
      <c r="BM126" s="148"/>
      <c r="BN126" s="148"/>
      <c r="BO126" s="148"/>
      <c r="BP126" s="148"/>
      <c r="BQ126" s="148"/>
      <c r="BR126" s="148"/>
      <c r="BS126" s="148"/>
      <c r="BT126" s="148"/>
      <c r="BU126" s="148"/>
      <c r="BV126" s="148"/>
      <c r="BW126" s="148"/>
      <c r="BX126" s="148"/>
      <c r="BY126" s="148"/>
      <c r="BZ126" s="148"/>
      <c r="CA126" s="148"/>
      <c r="CB126" s="148"/>
      <c r="CC126" s="148"/>
      <c r="CD126" s="148"/>
      <c r="CE126" s="148"/>
      <c r="CF126" s="148"/>
      <c r="CG126" s="148"/>
      <c r="CH126" s="148"/>
      <c r="CI126" s="148"/>
      <c r="CJ126" s="148"/>
      <c r="CK126" s="148"/>
      <c r="CL126" s="148"/>
      <c r="CM126" s="148"/>
      <c r="CN126" s="148"/>
      <c r="CO126" s="148"/>
      <c r="CP126" s="148"/>
      <c r="CQ126" s="148"/>
      <c r="CR126" s="148"/>
      <c r="CS126" s="148"/>
      <c r="CT126" s="148"/>
      <c r="CU126" s="148"/>
      <c r="CV126" s="148"/>
      <c r="CW126" s="148"/>
      <c r="CX126" s="148"/>
      <c r="CY126" s="148"/>
      <c r="CZ126" s="148"/>
      <c r="DA126" s="148"/>
      <c r="DB126" s="148"/>
      <c r="DC126" s="148"/>
      <c r="DD126" s="148"/>
      <c r="DE126" s="148"/>
      <c r="DF126" s="148"/>
      <c r="DG126" s="148"/>
      <c r="DH126" s="148"/>
      <c r="DI126" s="148"/>
      <c r="DJ126" s="148"/>
      <c r="DK126" s="148"/>
      <c r="DL126" s="148"/>
      <c r="DM126" s="148"/>
      <c r="DN126" s="148"/>
      <c r="DO126" s="148"/>
      <c r="DP126" s="148"/>
      <c r="DQ126" s="148"/>
      <c r="DR126" s="148"/>
      <c r="DS126" s="148"/>
      <c r="DT126" s="148"/>
      <c r="DU126" s="148"/>
      <c r="DV126" s="148"/>
    </row>
    <row r="127" spans="1:126" s="9" customFormat="1" ht="32.25" customHeight="1" thickBot="1">
      <c r="A127" s="179" t="s">
        <v>116</v>
      </c>
      <c r="B127" s="180"/>
      <c r="C127" s="186"/>
      <c r="D127" s="67"/>
      <c r="E127" s="68"/>
      <c r="F127" s="68"/>
      <c r="G127" s="69"/>
      <c r="H127" s="69"/>
      <c r="I127" s="68"/>
      <c r="J127" s="69"/>
      <c r="K127" s="68"/>
      <c r="L127" s="69"/>
      <c r="M127" s="69"/>
      <c r="N127" s="69"/>
      <c r="O127" s="68"/>
      <c r="P127" s="68"/>
      <c r="Q127" s="69"/>
      <c r="R127" s="68"/>
      <c r="S127" s="69"/>
      <c r="T127" s="69"/>
      <c r="U127" s="68"/>
      <c r="V127" s="68"/>
      <c r="W127" s="68"/>
      <c r="X127" s="69"/>
      <c r="Y127" s="69"/>
      <c r="Z127" s="68"/>
      <c r="AA127" s="69"/>
      <c r="AB127" s="68"/>
      <c r="AC127" s="69"/>
      <c r="AD127" s="68"/>
      <c r="AE127" s="70"/>
      <c r="AF127" s="69"/>
      <c r="AG127" s="71"/>
      <c r="AH127" s="69"/>
      <c r="AI127" s="69"/>
      <c r="AJ127" s="69"/>
      <c r="AK127" s="155"/>
      <c r="AL127" s="72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  <c r="BI127" s="148"/>
      <c r="BJ127" s="148"/>
      <c r="BK127" s="148"/>
      <c r="BL127" s="148"/>
      <c r="BM127" s="148"/>
      <c r="BN127" s="148"/>
      <c r="BO127" s="148"/>
      <c r="BP127" s="148"/>
      <c r="BQ127" s="148"/>
      <c r="BR127" s="148"/>
      <c r="BS127" s="148"/>
      <c r="BT127" s="148"/>
      <c r="BU127" s="148"/>
      <c r="BV127" s="148"/>
      <c r="BW127" s="148"/>
      <c r="BX127" s="148"/>
      <c r="BY127" s="148"/>
      <c r="BZ127" s="148"/>
      <c r="CA127" s="148"/>
      <c r="CB127" s="148"/>
      <c r="CC127" s="148"/>
      <c r="CD127" s="148"/>
      <c r="CE127" s="148"/>
      <c r="CF127" s="148"/>
      <c r="CG127" s="148"/>
      <c r="CH127" s="148"/>
      <c r="CI127" s="148"/>
      <c r="CJ127" s="148"/>
      <c r="CK127" s="148"/>
      <c r="CL127" s="148"/>
      <c r="CM127" s="148"/>
      <c r="CN127" s="148"/>
      <c r="CO127" s="148"/>
      <c r="CP127" s="148"/>
      <c r="CQ127" s="148"/>
      <c r="CR127" s="148"/>
      <c r="CS127" s="148"/>
      <c r="CT127" s="148"/>
      <c r="CU127" s="148"/>
      <c r="CV127" s="148"/>
      <c r="CW127" s="148"/>
      <c r="CX127" s="148"/>
      <c r="CY127" s="148"/>
      <c r="CZ127" s="148"/>
      <c r="DA127" s="148"/>
      <c r="DB127" s="148"/>
      <c r="DC127" s="148"/>
      <c r="DD127" s="148"/>
      <c r="DE127" s="148"/>
      <c r="DF127" s="148"/>
      <c r="DG127" s="148"/>
      <c r="DH127" s="148"/>
      <c r="DI127" s="148"/>
      <c r="DJ127" s="148"/>
      <c r="DK127" s="148"/>
      <c r="DL127" s="148"/>
      <c r="DM127" s="148"/>
      <c r="DN127" s="148"/>
      <c r="DO127" s="148"/>
      <c r="DP127" s="148"/>
      <c r="DQ127" s="148"/>
      <c r="DR127" s="148"/>
      <c r="DS127" s="148"/>
      <c r="DT127" s="148"/>
      <c r="DU127" s="148"/>
      <c r="DV127" s="148"/>
    </row>
    <row r="128" spans="1:126" s="6" customFormat="1">
      <c r="A128" s="20" t="s">
        <v>125</v>
      </c>
      <c r="B128" s="21">
        <v>40472</v>
      </c>
      <c r="C128" s="142" t="s">
        <v>36</v>
      </c>
      <c r="D128" s="73" t="s">
        <v>72</v>
      </c>
      <c r="E128" s="74">
        <v>25</v>
      </c>
      <c r="F128" s="74">
        <v>1</v>
      </c>
      <c r="G128" s="74" t="s">
        <v>132</v>
      </c>
      <c r="H128" s="74">
        <v>59.4</v>
      </c>
      <c r="I128" s="75" t="s">
        <v>74</v>
      </c>
      <c r="J128" s="75" t="s">
        <v>72</v>
      </c>
      <c r="K128" s="75">
        <v>288</v>
      </c>
      <c r="L128" s="75">
        <v>0.57999999999999996</v>
      </c>
      <c r="M128" s="75">
        <v>0.11</v>
      </c>
      <c r="N128" s="75" t="s">
        <v>40</v>
      </c>
      <c r="O128" s="75">
        <v>1.3</v>
      </c>
      <c r="P128" s="75">
        <v>47</v>
      </c>
      <c r="Q128" s="75"/>
      <c r="R128" s="75">
        <v>3.8</v>
      </c>
      <c r="S128" s="75">
        <v>1.2999999999999999E-2</v>
      </c>
      <c r="T128" s="75">
        <v>214</v>
      </c>
      <c r="U128" s="75">
        <v>2.7</v>
      </c>
      <c r="V128" s="76">
        <v>1.6</v>
      </c>
      <c r="W128" s="76">
        <v>10.9</v>
      </c>
      <c r="X128" s="76">
        <v>52.6</v>
      </c>
      <c r="Y128" s="76"/>
      <c r="Z128" s="76">
        <v>1.22</v>
      </c>
      <c r="AA128" s="76">
        <v>450</v>
      </c>
      <c r="AB128" s="76">
        <v>0.4</v>
      </c>
      <c r="AC128" s="76">
        <v>0.5</v>
      </c>
      <c r="AD128" s="76">
        <v>5310</v>
      </c>
      <c r="AE128" s="77" t="s">
        <v>74</v>
      </c>
      <c r="AF128" s="76">
        <v>978</v>
      </c>
      <c r="AG128" s="78" t="s">
        <v>133</v>
      </c>
      <c r="AH128" s="79">
        <v>0.02</v>
      </c>
      <c r="AI128" s="79">
        <v>39.1</v>
      </c>
      <c r="AJ128" s="79" t="s">
        <v>134</v>
      </c>
      <c r="AK128" s="156">
        <v>1060</v>
      </c>
      <c r="AL128" s="160" t="s">
        <v>40</v>
      </c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  <c r="BI128" s="148"/>
      <c r="BJ128" s="148"/>
      <c r="BK128" s="148"/>
      <c r="BL128" s="148"/>
      <c r="BM128" s="148"/>
      <c r="BN128" s="148"/>
      <c r="BO128" s="148"/>
      <c r="BP128" s="148"/>
      <c r="BQ128" s="148"/>
      <c r="BR128" s="148"/>
      <c r="BS128" s="148"/>
      <c r="BT128" s="148"/>
      <c r="BU128" s="148"/>
      <c r="BV128" s="148"/>
      <c r="BW128" s="148"/>
      <c r="BX128" s="148"/>
      <c r="BY128" s="148"/>
      <c r="BZ128" s="148"/>
      <c r="CA128" s="148"/>
      <c r="CB128" s="148"/>
      <c r="CC128" s="148"/>
      <c r="CD128" s="148"/>
      <c r="CE128" s="148"/>
      <c r="CF128" s="148"/>
      <c r="CG128" s="148"/>
      <c r="CH128" s="148"/>
      <c r="CI128" s="148"/>
      <c r="CJ128" s="148"/>
      <c r="CK128" s="148"/>
      <c r="CL128" s="148"/>
      <c r="CM128" s="148"/>
      <c r="CN128" s="148"/>
      <c r="CO128" s="148"/>
      <c r="CP128" s="148"/>
      <c r="CQ128" s="148"/>
      <c r="CR128" s="148"/>
      <c r="CS128" s="148"/>
      <c r="CT128" s="148"/>
      <c r="CU128" s="148"/>
      <c r="CV128" s="148"/>
      <c r="CW128" s="148"/>
      <c r="CX128" s="148"/>
      <c r="CY128" s="148"/>
      <c r="CZ128" s="148"/>
      <c r="DA128" s="148"/>
      <c r="DB128" s="148"/>
      <c r="DC128" s="148"/>
      <c r="DD128" s="148"/>
      <c r="DE128" s="148"/>
      <c r="DF128" s="148"/>
      <c r="DG128" s="148"/>
      <c r="DH128" s="148"/>
      <c r="DI128" s="148"/>
      <c r="DJ128" s="148"/>
      <c r="DK128" s="148"/>
      <c r="DL128" s="148"/>
      <c r="DM128" s="148"/>
      <c r="DN128" s="148"/>
      <c r="DO128" s="148"/>
      <c r="DP128" s="148"/>
      <c r="DQ128" s="148"/>
      <c r="DR128" s="148"/>
      <c r="DS128" s="148"/>
      <c r="DT128" s="148"/>
      <c r="DU128" s="148"/>
      <c r="DV128" s="148"/>
    </row>
    <row r="129" spans="1:126" s="6" customFormat="1">
      <c r="A129" s="35" t="s">
        <v>125</v>
      </c>
      <c r="B129" s="23">
        <v>40472</v>
      </c>
      <c r="C129" s="143" t="s">
        <v>43</v>
      </c>
      <c r="D129" s="81" t="s">
        <v>72</v>
      </c>
      <c r="E129" s="82">
        <v>28</v>
      </c>
      <c r="F129" s="82">
        <v>1</v>
      </c>
      <c r="G129" s="82" t="s">
        <v>132</v>
      </c>
      <c r="H129" s="82">
        <v>59.9</v>
      </c>
      <c r="I129" s="83" t="s">
        <v>74</v>
      </c>
      <c r="J129" s="83" t="s">
        <v>72</v>
      </c>
      <c r="K129" s="83">
        <v>271</v>
      </c>
      <c r="L129" s="83">
        <v>0.57999999999999996</v>
      </c>
      <c r="M129" s="83">
        <v>0.11</v>
      </c>
      <c r="N129" s="83" t="s">
        <v>40</v>
      </c>
      <c r="O129" s="83">
        <v>1.4</v>
      </c>
      <c r="P129" s="83">
        <v>46</v>
      </c>
      <c r="Q129" s="83"/>
      <c r="R129" s="83">
        <v>3.9</v>
      </c>
      <c r="S129" s="83">
        <v>1.2E-2</v>
      </c>
      <c r="T129" s="83">
        <v>224</v>
      </c>
      <c r="U129" s="83">
        <v>2.5</v>
      </c>
      <c r="V129" s="84">
        <v>1.6</v>
      </c>
      <c r="W129" s="84">
        <v>11.6</v>
      </c>
      <c r="X129" s="84">
        <v>53.5</v>
      </c>
      <c r="Y129" s="84"/>
      <c r="Z129" s="84">
        <v>1.37</v>
      </c>
      <c r="AA129" s="84">
        <v>439</v>
      </c>
      <c r="AB129" s="84">
        <v>0.4</v>
      </c>
      <c r="AC129" s="84">
        <v>0.5</v>
      </c>
      <c r="AD129" s="84">
        <v>4850</v>
      </c>
      <c r="AE129" s="85" t="s">
        <v>74</v>
      </c>
      <c r="AF129" s="84">
        <v>1010</v>
      </c>
      <c r="AG129" s="86" t="s">
        <v>133</v>
      </c>
      <c r="AH129" s="87" t="s">
        <v>71</v>
      </c>
      <c r="AI129" s="87">
        <v>38.799999999999997</v>
      </c>
      <c r="AJ129" s="87" t="s">
        <v>134</v>
      </c>
      <c r="AK129" s="157">
        <v>1070</v>
      </c>
      <c r="AL129" s="161" t="s">
        <v>40</v>
      </c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  <c r="BI129" s="148"/>
      <c r="BJ129" s="148"/>
      <c r="BK129" s="148"/>
      <c r="BL129" s="148"/>
      <c r="BM129" s="148"/>
      <c r="BN129" s="148"/>
      <c r="BO129" s="148"/>
      <c r="BP129" s="148"/>
      <c r="BQ129" s="148"/>
      <c r="BR129" s="148"/>
      <c r="BS129" s="148"/>
      <c r="BT129" s="148"/>
      <c r="BU129" s="148"/>
      <c r="BV129" s="148"/>
      <c r="BW129" s="148"/>
      <c r="BX129" s="148"/>
      <c r="BY129" s="148"/>
      <c r="BZ129" s="148"/>
      <c r="CA129" s="148"/>
      <c r="CB129" s="148"/>
      <c r="CC129" s="148"/>
      <c r="CD129" s="148"/>
      <c r="CE129" s="148"/>
      <c r="CF129" s="148"/>
      <c r="CG129" s="148"/>
      <c r="CH129" s="148"/>
      <c r="CI129" s="148"/>
      <c r="CJ129" s="148"/>
      <c r="CK129" s="148"/>
      <c r="CL129" s="148"/>
      <c r="CM129" s="148"/>
      <c r="CN129" s="148"/>
      <c r="CO129" s="148"/>
      <c r="CP129" s="148"/>
      <c r="CQ129" s="148"/>
      <c r="CR129" s="148"/>
      <c r="CS129" s="148"/>
      <c r="CT129" s="148"/>
      <c r="CU129" s="148"/>
      <c r="CV129" s="148"/>
      <c r="CW129" s="148"/>
      <c r="CX129" s="148"/>
      <c r="CY129" s="148"/>
      <c r="CZ129" s="148"/>
      <c r="DA129" s="148"/>
      <c r="DB129" s="148"/>
      <c r="DC129" s="148"/>
      <c r="DD129" s="148"/>
      <c r="DE129" s="148"/>
      <c r="DF129" s="148"/>
      <c r="DG129" s="148"/>
      <c r="DH129" s="148"/>
      <c r="DI129" s="148"/>
      <c r="DJ129" s="148"/>
      <c r="DK129" s="148"/>
      <c r="DL129" s="148"/>
      <c r="DM129" s="148"/>
      <c r="DN129" s="148"/>
      <c r="DO129" s="148"/>
      <c r="DP129" s="148"/>
      <c r="DQ129" s="148"/>
      <c r="DR129" s="148"/>
      <c r="DS129" s="148"/>
      <c r="DT129" s="148"/>
      <c r="DU129" s="148"/>
      <c r="DV129" s="148"/>
    </row>
    <row r="130" spans="1:126" s="12" customFormat="1">
      <c r="A130" s="190" t="s">
        <v>46</v>
      </c>
      <c r="B130" s="191"/>
      <c r="C130" s="192"/>
      <c r="D130" s="58" t="str">
        <f>IFERROR((((2*(ABS((D128-D129))))/(D129+D128))*100),Refs!$C$15)</f>
        <v>N/A</v>
      </c>
      <c r="E130" s="59">
        <f>IFERROR((((2*(ABS((E128-E129))))/(E129+E128))*100),Refs!$C$15)</f>
        <v>11.320754716981133</v>
      </c>
      <c r="F130" s="59">
        <f>IFERROR((((2*(ABS((F128-F129))))/(F129+F128))*100),Refs!$C$15)</f>
        <v>0</v>
      </c>
      <c r="G130" s="59" t="str">
        <f>IFERROR((((2*(ABS((G128-G129))))/(G129+G128))*100),Refs!$C$15)</f>
        <v>N/A</v>
      </c>
      <c r="H130" s="59">
        <f>IFERROR((((2*(ABS((H128-H129))))/(H129+H128))*100),Refs!$C$15)</f>
        <v>0.83822296730930423</v>
      </c>
      <c r="I130" s="59" t="str">
        <f>IFERROR((((2*(ABS((I128-I129))))/(I129+I128))*100),Refs!$C$15)</f>
        <v>N/A</v>
      </c>
      <c r="J130" s="59" t="str">
        <f>IFERROR((((2*(ABS((J128-J129))))/(J129+J128))*100),Refs!$C$15)</f>
        <v>N/A</v>
      </c>
      <c r="K130" s="59">
        <f>IFERROR((((2*(ABS((K128-K129))))/(K129+K128))*100),Refs!$C$15)</f>
        <v>6.0822898032200357</v>
      </c>
      <c r="L130" s="59">
        <f>IFERROR((((2*(ABS((L128-L129))))/(L129+L128))*100),Refs!$C$15)</f>
        <v>0</v>
      </c>
      <c r="M130" s="59">
        <f>IFERROR((((2*(ABS((M128-M129))))/(M129+M128))*100),Refs!$C$15)</f>
        <v>0</v>
      </c>
      <c r="N130" s="59" t="str">
        <f>IFERROR((((2*(ABS((N128-N129))))/(N129+N128))*100),Refs!$C$15)</f>
        <v>N/A</v>
      </c>
      <c r="O130" s="59">
        <f>IFERROR((((2*(ABS((O128-O129))))/(O129+O128))*100),Refs!$C$15)</f>
        <v>7.4074074074073977</v>
      </c>
      <c r="P130" s="59">
        <f>IFERROR((((2*(ABS((P128-P129))))/(P129+P128))*100),Refs!$C$15)</f>
        <v>2.1505376344086025</v>
      </c>
      <c r="Q130" s="59" t="str">
        <f>IFERROR((((2*(ABS((Q128-Q129))))/(Q129+Q128))*100),Refs!$C$15)</f>
        <v>N/A</v>
      </c>
      <c r="R130" s="59">
        <f>IFERROR((((2*(ABS((R128-R129))))/(R129+R128))*100),Refs!$C$15)</f>
        <v>2.5974025974026</v>
      </c>
      <c r="S130" s="59">
        <f>IFERROR((((2*(ABS((S128-S129))))/(S129+S128))*100),Refs!$C$15)</f>
        <v>7.9999999999999929</v>
      </c>
      <c r="T130" s="59">
        <f>IFERROR((((2*(ABS((T128-T129))))/(T129+T128))*100),Refs!$C$15)</f>
        <v>4.5662100456620998</v>
      </c>
      <c r="U130" s="59">
        <f>IFERROR((((2*(ABS((U128-U129))))/(U129+U128))*100),Refs!$C$15)</f>
        <v>7.6923076923076987</v>
      </c>
      <c r="V130" s="59">
        <f>IFERROR((((2*(ABS((V128-V129))))/(V129+V128))*100),Refs!$C$15)</f>
        <v>0</v>
      </c>
      <c r="W130" s="59">
        <f>IFERROR((((2*(ABS((W128-W129))))/(W129+W128))*100),Refs!$C$15)</f>
        <v>6.2222222222222161</v>
      </c>
      <c r="X130" s="59">
        <f>IFERROR((((2*(ABS((X128-X129))))/(X129+X128))*100),Refs!$C$15)</f>
        <v>1.6965127238454263</v>
      </c>
      <c r="Y130" s="59" t="str">
        <f>IFERROR((((2*(ABS((Y128-Y129))))/(Y129+Y128))*100),Refs!$C$15)</f>
        <v>N/A</v>
      </c>
      <c r="Z130" s="59">
        <f>IFERROR((((2*(ABS((Z128-Z129))))/(Z129+Z128))*100),Refs!$C$15)</f>
        <v>11.583011583011595</v>
      </c>
      <c r="AA130" s="59">
        <f>IFERROR((((2*(ABS((AA128-AA129))))/(AA129+AA128))*100),Refs!$C$15)</f>
        <v>2.4746906636670416</v>
      </c>
      <c r="AB130" s="59">
        <f>IFERROR((((2*(ABS((AB128-AB129))))/(AB129+AB128))*100),Refs!$C$15)</f>
        <v>0</v>
      </c>
      <c r="AC130" s="59">
        <f>IFERROR((((2*(ABS((AC128-AC129))))/(AC129+AC128))*100),Refs!$C$15)</f>
        <v>0</v>
      </c>
      <c r="AD130" s="59">
        <f>IFERROR((((2*(ABS((AD128-AD129))))/(AD129+AD128))*100),Refs!$C$15)</f>
        <v>9.0551181102362204</v>
      </c>
      <c r="AE130" s="59" t="str">
        <f>IFERROR((((2*(ABS((AE128-AE129))))/(AE129+AE128))*100),Refs!$C$15)</f>
        <v>N/A</v>
      </c>
      <c r="AF130" s="59">
        <f>IFERROR((((2*(ABS((AF128-AF129))))/(AF129+AF128))*100),Refs!$C$15)</f>
        <v>3.2193158953722336</v>
      </c>
      <c r="AG130" s="59" t="str">
        <f>IFERROR((((2*(ABS((AG128-AG129))))/(AG129+AG128))*100),Refs!$C$15)</f>
        <v>N/A</v>
      </c>
      <c r="AH130" s="59" t="str">
        <f>IFERROR((((2*(ABS((AH128-AH129))))/(AH129+AH128))*100),Refs!$C$15)</f>
        <v>N/A</v>
      </c>
      <c r="AI130" s="59">
        <f>IFERROR((((2*(ABS((AI128-AI129))))/(AI129+AI128))*100),Refs!$C$15)</f>
        <v>0.7702182284980853</v>
      </c>
      <c r="AJ130" s="59" t="str">
        <f>IFERROR((((2*(ABS((AJ128-AJ129))))/(AJ129+AJ128))*100),Refs!$C$15)</f>
        <v>N/A</v>
      </c>
      <c r="AK130" s="153">
        <f>IFERROR((((2*(ABS((AK128-AK129))))/(AK129+AK128))*100),Refs!$C$15)</f>
        <v>0.93896713615023475</v>
      </c>
      <c r="AL130" s="60" t="str">
        <f>IFERROR((((2*(ABS((AL128-AL129))))/(AL129+AL128))*100),Refs!$C$15)</f>
        <v>N/A</v>
      </c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  <c r="BI130" s="149"/>
      <c r="BJ130" s="149"/>
      <c r="BK130" s="149"/>
      <c r="BL130" s="149"/>
      <c r="BM130" s="149"/>
      <c r="BN130" s="149"/>
      <c r="BO130" s="149"/>
      <c r="BP130" s="149"/>
      <c r="BQ130" s="149"/>
      <c r="BR130" s="149"/>
      <c r="BS130" s="149"/>
      <c r="BT130" s="149"/>
      <c r="BU130" s="149"/>
      <c r="BV130" s="149"/>
      <c r="BW130" s="149"/>
      <c r="BX130" s="149"/>
      <c r="BY130" s="149"/>
      <c r="BZ130" s="149"/>
      <c r="CA130" s="149"/>
      <c r="CB130" s="149"/>
      <c r="CC130" s="149"/>
      <c r="CD130" s="149"/>
      <c r="CE130" s="149"/>
      <c r="CF130" s="149"/>
      <c r="CG130" s="149"/>
      <c r="CH130" s="149"/>
      <c r="CI130" s="149"/>
      <c r="CJ130" s="149"/>
      <c r="CK130" s="149"/>
      <c r="CL130" s="149"/>
      <c r="CM130" s="149"/>
      <c r="CN130" s="149"/>
      <c r="CO130" s="149"/>
      <c r="CP130" s="149"/>
      <c r="CQ130" s="149"/>
      <c r="CR130" s="149"/>
      <c r="CS130" s="149"/>
      <c r="CT130" s="149"/>
      <c r="CU130" s="149"/>
      <c r="CV130" s="149"/>
      <c r="CW130" s="149"/>
      <c r="CX130" s="149"/>
      <c r="CY130" s="149"/>
      <c r="CZ130" s="149"/>
      <c r="DA130" s="149"/>
      <c r="DB130" s="149"/>
      <c r="DC130" s="149"/>
      <c r="DD130" s="149"/>
      <c r="DE130" s="149"/>
      <c r="DF130" s="149"/>
      <c r="DG130" s="149"/>
      <c r="DH130" s="149"/>
      <c r="DI130" s="149"/>
      <c r="DJ130" s="149"/>
      <c r="DK130" s="149"/>
      <c r="DL130" s="149"/>
      <c r="DM130" s="149"/>
      <c r="DN130" s="149"/>
      <c r="DO130" s="149"/>
      <c r="DP130" s="149"/>
      <c r="DQ130" s="149"/>
      <c r="DR130" s="149"/>
      <c r="DS130" s="149"/>
      <c r="DT130" s="149"/>
      <c r="DU130" s="149"/>
      <c r="DV130" s="149"/>
    </row>
    <row r="131" spans="1:126" s="8" customFormat="1">
      <c r="A131" s="176" t="s">
        <v>114</v>
      </c>
      <c r="B131" s="177"/>
      <c r="C131" s="185"/>
      <c r="D131" s="61"/>
      <c r="E131" s="26"/>
      <c r="F131" s="62"/>
      <c r="G131" s="63"/>
      <c r="H131" s="63"/>
      <c r="I131" s="62"/>
      <c r="J131" s="63"/>
      <c r="K131" s="62"/>
      <c r="L131" s="63"/>
      <c r="M131" s="26"/>
      <c r="N131" s="63"/>
      <c r="O131" s="62"/>
      <c r="P131" s="62"/>
      <c r="Q131" s="63"/>
      <c r="R131" s="62"/>
      <c r="S131" s="63"/>
      <c r="T131" s="63"/>
      <c r="U131" s="26"/>
      <c r="V131" s="62"/>
      <c r="W131" s="62"/>
      <c r="X131" s="63"/>
      <c r="Y131" s="63"/>
      <c r="Z131" s="62"/>
      <c r="AA131" s="63"/>
      <c r="AB131" s="62"/>
      <c r="AC131" s="63"/>
      <c r="AD131" s="62"/>
      <c r="AE131" s="64"/>
      <c r="AF131" s="63"/>
      <c r="AG131" s="65"/>
      <c r="AH131" s="63"/>
      <c r="AI131" s="63"/>
      <c r="AJ131" s="63"/>
      <c r="AK131" s="154"/>
      <c r="AL131" s="66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  <c r="BI131" s="148"/>
      <c r="BJ131" s="148"/>
      <c r="BK131" s="148"/>
      <c r="BL131" s="148"/>
      <c r="BM131" s="148"/>
      <c r="BN131" s="148"/>
      <c r="BO131" s="148"/>
      <c r="BP131" s="148"/>
      <c r="BQ131" s="148"/>
      <c r="BR131" s="148"/>
      <c r="BS131" s="148"/>
      <c r="BT131" s="148"/>
      <c r="BU131" s="148"/>
      <c r="BV131" s="148"/>
      <c r="BW131" s="148"/>
      <c r="BX131" s="148"/>
      <c r="BY131" s="148"/>
      <c r="BZ131" s="148"/>
      <c r="CA131" s="148"/>
      <c r="CB131" s="148"/>
      <c r="CC131" s="148"/>
      <c r="CD131" s="148"/>
      <c r="CE131" s="148"/>
      <c r="CF131" s="148"/>
      <c r="CG131" s="148"/>
      <c r="CH131" s="148"/>
      <c r="CI131" s="148"/>
      <c r="CJ131" s="148"/>
      <c r="CK131" s="148"/>
      <c r="CL131" s="148"/>
      <c r="CM131" s="148"/>
      <c r="CN131" s="148"/>
      <c r="CO131" s="148"/>
      <c r="CP131" s="148"/>
      <c r="CQ131" s="148"/>
      <c r="CR131" s="148"/>
      <c r="CS131" s="148"/>
      <c r="CT131" s="148"/>
      <c r="CU131" s="148"/>
      <c r="CV131" s="148"/>
      <c r="CW131" s="148"/>
      <c r="CX131" s="148"/>
      <c r="CY131" s="148"/>
      <c r="CZ131" s="148"/>
      <c r="DA131" s="148"/>
      <c r="DB131" s="148"/>
      <c r="DC131" s="148"/>
      <c r="DD131" s="148"/>
      <c r="DE131" s="148"/>
      <c r="DF131" s="148"/>
      <c r="DG131" s="148"/>
      <c r="DH131" s="148"/>
      <c r="DI131" s="148"/>
      <c r="DJ131" s="148"/>
      <c r="DK131" s="148"/>
      <c r="DL131" s="148"/>
      <c r="DM131" s="148"/>
      <c r="DN131" s="148"/>
      <c r="DO131" s="148"/>
      <c r="DP131" s="148"/>
      <c r="DQ131" s="148"/>
      <c r="DR131" s="148"/>
      <c r="DS131" s="148"/>
      <c r="DT131" s="148"/>
      <c r="DU131" s="148"/>
      <c r="DV131" s="148"/>
    </row>
    <row r="132" spans="1:126" s="8" customFormat="1">
      <c r="A132" s="176" t="s">
        <v>115</v>
      </c>
      <c r="B132" s="177"/>
      <c r="C132" s="185"/>
      <c r="D132" s="61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4"/>
      <c r="AF132" s="63"/>
      <c r="AG132" s="65"/>
      <c r="AH132" s="63"/>
      <c r="AI132" s="63"/>
      <c r="AJ132" s="63"/>
      <c r="AK132" s="154"/>
      <c r="AL132" s="66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  <c r="BI132" s="148"/>
      <c r="BJ132" s="148"/>
      <c r="BK132" s="148"/>
      <c r="BL132" s="148"/>
      <c r="BM132" s="148"/>
      <c r="BN132" s="148"/>
      <c r="BO132" s="148"/>
      <c r="BP132" s="148"/>
      <c r="BQ132" s="148"/>
      <c r="BR132" s="148"/>
      <c r="BS132" s="148"/>
      <c r="BT132" s="148"/>
      <c r="BU132" s="148"/>
      <c r="BV132" s="148"/>
      <c r="BW132" s="148"/>
      <c r="BX132" s="148"/>
      <c r="BY132" s="148"/>
      <c r="BZ132" s="148"/>
      <c r="CA132" s="148"/>
      <c r="CB132" s="148"/>
      <c r="CC132" s="148"/>
      <c r="CD132" s="148"/>
      <c r="CE132" s="148"/>
      <c r="CF132" s="148"/>
      <c r="CG132" s="148"/>
      <c r="CH132" s="148"/>
      <c r="CI132" s="148"/>
      <c r="CJ132" s="148"/>
      <c r="CK132" s="148"/>
      <c r="CL132" s="148"/>
      <c r="CM132" s="148"/>
      <c r="CN132" s="148"/>
      <c r="CO132" s="148"/>
      <c r="CP132" s="148"/>
      <c r="CQ132" s="148"/>
      <c r="CR132" s="148"/>
      <c r="CS132" s="148"/>
      <c r="CT132" s="148"/>
      <c r="CU132" s="148"/>
      <c r="CV132" s="148"/>
      <c r="CW132" s="148"/>
      <c r="CX132" s="148"/>
      <c r="CY132" s="148"/>
      <c r="CZ132" s="148"/>
      <c r="DA132" s="148"/>
      <c r="DB132" s="148"/>
      <c r="DC132" s="148"/>
      <c r="DD132" s="148"/>
      <c r="DE132" s="148"/>
      <c r="DF132" s="148"/>
      <c r="DG132" s="148"/>
      <c r="DH132" s="148"/>
      <c r="DI132" s="148"/>
      <c r="DJ132" s="148"/>
      <c r="DK132" s="148"/>
      <c r="DL132" s="148"/>
      <c r="DM132" s="148"/>
      <c r="DN132" s="148"/>
      <c r="DO132" s="148"/>
      <c r="DP132" s="148"/>
      <c r="DQ132" s="148"/>
      <c r="DR132" s="148"/>
      <c r="DS132" s="148"/>
      <c r="DT132" s="148"/>
      <c r="DU132" s="148"/>
      <c r="DV132" s="148"/>
    </row>
    <row r="133" spans="1:126" s="9" customFormat="1" ht="15.75" thickBot="1">
      <c r="A133" s="179" t="s">
        <v>116</v>
      </c>
      <c r="B133" s="180"/>
      <c r="C133" s="186"/>
      <c r="D133" s="67"/>
      <c r="E133" s="36"/>
      <c r="F133" s="68"/>
      <c r="G133" s="69"/>
      <c r="H133" s="69"/>
      <c r="I133" s="68"/>
      <c r="J133" s="69"/>
      <c r="K133" s="68"/>
      <c r="L133" s="69"/>
      <c r="M133" s="36"/>
      <c r="N133" s="69"/>
      <c r="O133" s="68"/>
      <c r="P133" s="68"/>
      <c r="Q133" s="69"/>
      <c r="R133" s="68"/>
      <c r="S133" s="69"/>
      <c r="T133" s="69"/>
      <c r="U133" s="68"/>
      <c r="V133" s="68"/>
      <c r="W133" s="68"/>
      <c r="X133" s="69"/>
      <c r="Y133" s="69"/>
      <c r="Z133" s="68"/>
      <c r="AA133" s="69"/>
      <c r="AB133" s="68"/>
      <c r="AC133" s="69"/>
      <c r="AD133" s="68"/>
      <c r="AE133" s="70"/>
      <c r="AF133" s="69"/>
      <c r="AG133" s="71"/>
      <c r="AH133" s="69"/>
      <c r="AI133" s="69"/>
      <c r="AJ133" s="69"/>
      <c r="AK133" s="155"/>
      <c r="AL133" s="72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  <c r="BI133" s="148"/>
      <c r="BJ133" s="148"/>
      <c r="BK133" s="148"/>
      <c r="BL133" s="148"/>
      <c r="BM133" s="148"/>
      <c r="BN133" s="148"/>
      <c r="BO133" s="148"/>
      <c r="BP133" s="148"/>
      <c r="BQ133" s="148"/>
      <c r="BR133" s="148"/>
      <c r="BS133" s="148"/>
      <c r="BT133" s="148"/>
      <c r="BU133" s="148"/>
      <c r="BV133" s="148"/>
      <c r="BW133" s="148"/>
      <c r="BX133" s="148"/>
      <c r="BY133" s="148"/>
      <c r="BZ133" s="148"/>
      <c r="CA133" s="148"/>
      <c r="CB133" s="148"/>
      <c r="CC133" s="148"/>
      <c r="CD133" s="148"/>
      <c r="CE133" s="148"/>
      <c r="CF133" s="148"/>
      <c r="CG133" s="148"/>
      <c r="CH133" s="148"/>
      <c r="CI133" s="148"/>
      <c r="CJ133" s="148"/>
      <c r="CK133" s="148"/>
      <c r="CL133" s="148"/>
      <c r="CM133" s="148"/>
      <c r="CN133" s="148"/>
      <c r="CO133" s="148"/>
      <c r="CP133" s="148"/>
      <c r="CQ133" s="148"/>
      <c r="CR133" s="148"/>
      <c r="CS133" s="148"/>
      <c r="CT133" s="148"/>
      <c r="CU133" s="148"/>
      <c r="CV133" s="148"/>
      <c r="CW133" s="148"/>
      <c r="CX133" s="148"/>
      <c r="CY133" s="148"/>
      <c r="CZ133" s="148"/>
      <c r="DA133" s="148"/>
      <c r="DB133" s="148"/>
      <c r="DC133" s="148"/>
      <c r="DD133" s="148"/>
      <c r="DE133" s="148"/>
      <c r="DF133" s="148"/>
      <c r="DG133" s="148"/>
      <c r="DH133" s="148"/>
      <c r="DI133" s="148"/>
      <c r="DJ133" s="148"/>
      <c r="DK133" s="148"/>
      <c r="DL133" s="148"/>
      <c r="DM133" s="148"/>
      <c r="DN133" s="148"/>
      <c r="DO133" s="148"/>
      <c r="DP133" s="148"/>
      <c r="DQ133" s="148"/>
      <c r="DR133" s="148"/>
      <c r="DS133" s="148"/>
      <c r="DT133" s="148"/>
      <c r="DU133" s="148"/>
      <c r="DV133" s="148"/>
    </row>
    <row r="134" spans="1:126">
      <c r="D134" s="117"/>
      <c r="E134" s="6" t="s">
        <v>266</v>
      </c>
      <c r="V134" s="117"/>
      <c r="W134" s="6" t="s">
        <v>266</v>
      </c>
    </row>
    <row r="135" spans="1:126">
      <c r="D135" s="118"/>
      <c r="E135" s="6" t="s">
        <v>267</v>
      </c>
      <c r="V135" s="118"/>
      <c r="W135" s="6" t="s">
        <v>267</v>
      </c>
    </row>
    <row r="136" spans="1:126" s="2" customFormat="1">
      <c r="D136" s="8"/>
      <c r="E136" s="8"/>
      <c r="V136" s="8"/>
      <c r="W136" s="8"/>
      <c r="AF136" s="162"/>
      <c r="AH136" s="163"/>
      <c r="AM136" s="150"/>
      <c r="AN136" s="150"/>
      <c r="AO136" s="150"/>
      <c r="AP136" s="150"/>
      <c r="AQ136" s="150"/>
      <c r="AR136" s="150"/>
      <c r="AS136" s="150"/>
      <c r="AT136" s="150"/>
      <c r="AU136" s="150"/>
      <c r="AV136" s="150"/>
      <c r="AW136" s="150"/>
      <c r="AX136" s="150"/>
      <c r="AY136" s="150"/>
      <c r="AZ136" s="150"/>
      <c r="BA136" s="150"/>
      <c r="BB136" s="150"/>
      <c r="BC136" s="150"/>
      <c r="BD136" s="150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  <c r="BP136" s="150"/>
      <c r="BQ136" s="150"/>
      <c r="BR136" s="150"/>
      <c r="BS136" s="150"/>
      <c r="BT136" s="150"/>
      <c r="BU136" s="150"/>
      <c r="BV136" s="150"/>
      <c r="BW136" s="150"/>
      <c r="BX136" s="150"/>
      <c r="BY136" s="150"/>
      <c r="BZ136" s="150"/>
      <c r="CA136" s="150"/>
      <c r="CB136" s="150"/>
      <c r="CC136" s="150"/>
      <c r="CD136" s="150"/>
      <c r="CE136" s="150"/>
      <c r="CF136" s="150"/>
      <c r="CG136" s="150"/>
      <c r="CH136" s="150"/>
      <c r="CI136" s="150"/>
      <c r="CJ136" s="150"/>
      <c r="CK136" s="150"/>
      <c r="CL136" s="150"/>
      <c r="CM136" s="150"/>
      <c r="CN136" s="150"/>
      <c r="CO136" s="150"/>
      <c r="CP136" s="150"/>
      <c r="CQ136" s="150"/>
      <c r="CR136" s="150"/>
      <c r="CS136" s="150"/>
      <c r="CT136" s="150"/>
      <c r="CU136" s="150"/>
      <c r="CV136" s="150"/>
      <c r="CW136" s="150"/>
      <c r="CX136" s="150"/>
      <c r="CY136" s="150"/>
      <c r="CZ136" s="150"/>
      <c r="DA136" s="150"/>
      <c r="DB136" s="150"/>
      <c r="DC136" s="150"/>
      <c r="DD136" s="150"/>
      <c r="DE136" s="150"/>
      <c r="DF136" s="150"/>
      <c r="DG136" s="150"/>
      <c r="DH136" s="150"/>
      <c r="DI136" s="150"/>
      <c r="DJ136" s="150"/>
      <c r="DK136" s="150"/>
      <c r="DL136" s="150"/>
      <c r="DM136" s="150"/>
      <c r="DN136" s="150"/>
      <c r="DO136" s="150"/>
      <c r="DP136" s="150"/>
      <c r="DQ136" s="150"/>
      <c r="DR136" s="150"/>
      <c r="DS136" s="150"/>
      <c r="DT136" s="150"/>
      <c r="DU136" s="150"/>
      <c r="DV136" s="150"/>
    </row>
    <row r="137" spans="1:126" s="2" customFormat="1" ht="15.75" thickBot="1">
      <c r="D137" s="8"/>
      <c r="E137" s="8"/>
      <c r="V137" s="8"/>
      <c r="W137" s="8"/>
      <c r="AF137" s="162"/>
      <c r="AH137" s="163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  <c r="BP137" s="150"/>
      <c r="BQ137" s="150"/>
      <c r="BR137" s="150"/>
      <c r="BS137" s="150"/>
      <c r="BT137" s="150"/>
      <c r="BU137" s="150"/>
      <c r="BV137" s="150"/>
      <c r="BW137" s="150"/>
      <c r="BX137" s="150"/>
      <c r="BY137" s="150"/>
      <c r="BZ137" s="150"/>
      <c r="CA137" s="150"/>
      <c r="CB137" s="150"/>
      <c r="CC137" s="150"/>
      <c r="CD137" s="150"/>
      <c r="CE137" s="150"/>
      <c r="CF137" s="150"/>
      <c r="CG137" s="150"/>
      <c r="CH137" s="150"/>
      <c r="CI137" s="150"/>
      <c r="CJ137" s="150"/>
      <c r="CK137" s="150"/>
      <c r="CL137" s="150"/>
      <c r="CM137" s="150"/>
      <c r="CN137" s="150"/>
      <c r="CO137" s="150"/>
      <c r="CP137" s="150"/>
      <c r="CQ137" s="150"/>
      <c r="CR137" s="150"/>
      <c r="CS137" s="150"/>
      <c r="CT137" s="150"/>
      <c r="CU137" s="150"/>
      <c r="CV137" s="150"/>
      <c r="CW137" s="150"/>
      <c r="CX137" s="150"/>
      <c r="CY137" s="150"/>
      <c r="CZ137" s="150"/>
      <c r="DA137" s="150"/>
      <c r="DB137" s="150"/>
      <c r="DC137" s="150"/>
      <c r="DD137" s="150"/>
      <c r="DE137" s="150"/>
      <c r="DF137" s="150"/>
      <c r="DG137" s="150"/>
      <c r="DH137" s="150"/>
      <c r="DI137" s="150"/>
      <c r="DJ137" s="150"/>
      <c r="DK137" s="150"/>
      <c r="DL137" s="150"/>
      <c r="DM137" s="150"/>
      <c r="DN137" s="150"/>
      <c r="DO137" s="150"/>
      <c r="DP137" s="150"/>
      <c r="DQ137" s="150"/>
      <c r="DR137" s="150"/>
      <c r="DS137" s="150"/>
      <c r="DT137" s="150"/>
      <c r="DU137" s="150"/>
      <c r="DV137" s="150"/>
    </row>
    <row r="138" spans="1:126" s="6" customFormat="1">
      <c r="A138" s="39" t="s">
        <v>230</v>
      </c>
      <c r="B138" s="31">
        <v>40483</v>
      </c>
      <c r="C138" s="142" t="s">
        <v>36</v>
      </c>
      <c r="D138" s="73" t="s">
        <v>44</v>
      </c>
      <c r="E138" s="74">
        <v>2.2999999999999998</v>
      </c>
      <c r="F138" s="74">
        <v>0.14000000000000001</v>
      </c>
      <c r="G138" s="74" t="s">
        <v>131</v>
      </c>
      <c r="H138" s="74">
        <v>29.4</v>
      </c>
      <c r="I138" s="75" t="s">
        <v>71</v>
      </c>
      <c r="J138" s="75" t="s">
        <v>44</v>
      </c>
      <c r="K138" s="75">
        <v>220</v>
      </c>
      <c r="L138" s="75">
        <v>0.16400000000000001</v>
      </c>
      <c r="M138" s="75">
        <v>2.1999999999999999E-2</v>
      </c>
      <c r="N138" s="75" t="s">
        <v>41</v>
      </c>
      <c r="O138" s="75">
        <v>1.25</v>
      </c>
      <c r="P138" s="75">
        <v>7</v>
      </c>
      <c r="Q138" s="75">
        <v>1.7000000000000001E-2</v>
      </c>
      <c r="R138" s="75">
        <v>1.85</v>
      </c>
      <c r="S138" s="75">
        <v>1.26E-2</v>
      </c>
      <c r="T138" s="75">
        <v>44.1</v>
      </c>
      <c r="U138" s="75">
        <v>3.35</v>
      </c>
      <c r="V138" s="76">
        <v>0.33</v>
      </c>
      <c r="W138" s="76">
        <v>6.77</v>
      </c>
      <c r="X138" s="76">
        <v>0.8</v>
      </c>
      <c r="Y138" s="76" t="s">
        <v>45</v>
      </c>
      <c r="Z138" s="76">
        <v>0.12</v>
      </c>
      <c r="AA138" s="76">
        <v>240</v>
      </c>
      <c r="AB138" s="76">
        <v>0.12</v>
      </c>
      <c r="AC138" s="76">
        <v>0.53</v>
      </c>
      <c r="AD138" s="76">
        <v>5640</v>
      </c>
      <c r="AE138" s="77" t="s">
        <v>71</v>
      </c>
      <c r="AF138" s="76">
        <v>702</v>
      </c>
      <c r="AG138" s="78" t="s">
        <v>40</v>
      </c>
      <c r="AH138" s="79">
        <v>2.7E-2</v>
      </c>
      <c r="AI138" s="79">
        <v>2.0099999999999998</v>
      </c>
      <c r="AJ138" s="79" t="s">
        <v>39</v>
      </c>
      <c r="AK138" s="156">
        <v>78.900000000000006</v>
      </c>
      <c r="AL138" s="160" t="s">
        <v>41</v>
      </c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  <c r="BI138" s="148"/>
      <c r="BJ138" s="148"/>
      <c r="BK138" s="148"/>
      <c r="BL138" s="148"/>
      <c r="BM138" s="148"/>
      <c r="BN138" s="148"/>
      <c r="BO138" s="148"/>
      <c r="BP138" s="148"/>
      <c r="BQ138" s="148"/>
      <c r="BR138" s="148"/>
      <c r="BS138" s="148"/>
      <c r="BT138" s="148"/>
      <c r="BU138" s="148"/>
      <c r="BV138" s="148"/>
      <c r="BW138" s="148"/>
      <c r="BX138" s="148"/>
      <c r="BY138" s="148"/>
      <c r="BZ138" s="148"/>
      <c r="CA138" s="148"/>
      <c r="CB138" s="148"/>
      <c r="CC138" s="148"/>
      <c r="CD138" s="148"/>
      <c r="CE138" s="148"/>
      <c r="CF138" s="148"/>
      <c r="CG138" s="148"/>
      <c r="CH138" s="148"/>
      <c r="CI138" s="148"/>
      <c r="CJ138" s="148"/>
      <c r="CK138" s="148"/>
      <c r="CL138" s="148"/>
      <c r="CM138" s="148"/>
      <c r="CN138" s="148"/>
      <c r="CO138" s="148"/>
      <c r="CP138" s="148"/>
      <c r="CQ138" s="148"/>
      <c r="CR138" s="148"/>
      <c r="CS138" s="148"/>
      <c r="CT138" s="148"/>
      <c r="CU138" s="148"/>
      <c r="CV138" s="148"/>
      <c r="CW138" s="148"/>
      <c r="CX138" s="148"/>
      <c r="CY138" s="148"/>
      <c r="CZ138" s="148"/>
      <c r="DA138" s="148"/>
      <c r="DB138" s="148"/>
      <c r="DC138" s="148"/>
      <c r="DD138" s="148"/>
      <c r="DE138" s="148"/>
      <c r="DF138" s="148"/>
      <c r="DG138" s="148"/>
      <c r="DH138" s="148"/>
      <c r="DI138" s="148"/>
      <c r="DJ138" s="148"/>
      <c r="DK138" s="148"/>
      <c r="DL138" s="148"/>
      <c r="DM138" s="148"/>
      <c r="DN138" s="148"/>
      <c r="DO138" s="148"/>
      <c r="DP138" s="148"/>
      <c r="DQ138" s="148"/>
      <c r="DR138" s="148"/>
      <c r="DS138" s="148"/>
      <c r="DT138" s="148"/>
      <c r="DU138" s="148"/>
      <c r="DV138" s="148"/>
    </row>
    <row r="139" spans="1:126" s="6" customFormat="1">
      <c r="A139" s="40" t="s">
        <v>230</v>
      </c>
      <c r="B139" s="32">
        <v>40483</v>
      </c>
      <c r="C139" s="143" t="s">
        <v>43</v>
      </c>
      <c r="D139" s="81" t="s">
        <v>44</v>
      </c>
      <c r="E139" s="82">
        <v>2.1</v>
      </c>
      <c r="F139" s="82">
        <v>0.12</v>
      </c>
      <c r="G139" s="82" t="s">
        <v>131</v>
      </c>
      <c r="H139" s="82">
        <v>30.3</v>
      </c>
      <c r="I139" s="83" t="s">
        <v>71</v>
      </c>
      <c r="J139" s="83" t="s">
        <v>44</v>
      </c>
      <c r="K139" s="83">
        <v>220</v>
      </c>
      <c r="L139" s="83">
        <v>0.182</v>
      </c>
      <c r="M139" s="83">
        <v>0.02</v>
      </c>
      <c r="N139" s="83" t="s">
        <v>41</v>
      </c>
      <c r="O139" s="83">
        <v>1.21</v>
      </c>
      <c r="P139" s="83">
        <v>6</v>
      </c>
      <c r="Q139" s="83">
        <v>1.4999999999999999E-2</v>
      </c>
      <c r="R139" s="83">
        <v>1.84</v>
      </c>
      <c r="S139" s="83">
        <v>1.2699999999999999E-2</v>
      </c>
      <c r="T139" s="83">
        <v>44.1</v>
      </c>
      <c r="U139" s="83">
        <v>3.18</v>
      </c>
      <c r="V139" s="84">
        <v>0.31</v>
      </c>
      <c r="W139" s="84">
        <v>6.72</v>
      </c>
      <c r="X139" s="84">
        <v>0.73</v>
      </c>
      <c r="Y139" s="84">
        <v>3.0000000000000001E-3</v>
      </c>
      <c r="Z139" s="84">
        <v>0.26600000000000001</v>
      </c>
      <c r="AA139" s="84">
        <v>237</v>
      </c>
      <c r="AB139" s="84">
        <v>0.13</v>
      </c>
      <c r="AC139" s="84">
        <v>0.51</v>
      </c>
      <c r="AD139" s="84">
        <v>5740</v>
      </c>
      <c r="AE139" s="85" t="s">
        <v>71</v>
      </c>
      <c r="AF139" s="84">
        <v>711</v>
      </c>
      <c r="AG139" s="86" t="s">
        <v>40</v>
      </c>
      <c r="AH139" s="87">
        <v>2.8000000000000001E-2</v>
      </c>
      <c r="AI139" s="87">
        <v>2.0299999999999998</v>
      </c>
      <c r="AJ139" s="87" t="s">
        <v>39</v>
      </c>
      <c r="AK139" s="157">
        <v>78</v>
      </c>
      <c r="AL139" s="161" t="s">
        <v>41</v>
      </c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8"/>
      <c r="AW139" s="148"/>
      <c r="AX139" s="148"/>
      <c r="AY139" s="148"/>
      <c r="AZ139" s="148"/>
      <c r="BA139" s="148"/>
      <c r="BB139" s="148"/>
      <c r="BC139" s="148"/>
      <c r="BD139" s="148"/>
      <c r="BE139" s="148"/>
      <c r="BF139" s="148"/>
      <c r="BG139" s="148"/>
      <c r="BH139" s="148"/>
      <c r="BI139" s="148"/>
      <c r="BJ139" s="148"/>
      <c r="BK139" s="148"/>
      <c r="BL139" s="148"/>
      <c r="BM139" s="148"/>
      <c r="BN139" s="148"/>
      <c r="BO139" s="148"/>
      <c r="BP139" s="148"/>
      <c r="BQ139" s="148"/>
      <c r="BR139" s="148"/>
      <c r="BS139" s="148"/>
      <c r="BT139" s="148"/>
      <c r="BU139" s="148"/>
      <c r="BV139" s="148"/>
      <c r="BW139" s="148"/>
      <c r="BX139" s="148"/>
      <c r="BY139" s="148"/>
      <c r="BZ139" s="148"/>
      <c r="CA139" s="148"/>
      <c r="CB139" s="148"/>
      <c r="CC139" s="148"/>
      <c r="CD139" s="148"/>
      <c r="CE139" s="148"/>
      <c r="CF139" s="148"/>
      <c r="CG139" s="148"/>
      <c r="CH139" s="148"/>
      <c r="CI139" s="148"/>
      <c r="CJ139" s="148"/>
      <c r="CK139" s="148"/>
      <c r="CL139" s="148"/>
      <c r="CM139" s="148"/>
      <c r="CN139" s="148"/>
      <c r="CO139" s="148"/>
      <c r="CP139" s="148"/>
      <c r="CQ139" s="148"/>
      <c r="CR139" s="148"/>
      <c r="CS139" s="148"/>
      <c r="CT139" s="148"/>
      <c r="CU139" s="148"/>
      <c r="CV139" s="148"/>
      <c r="CW139" s="148"/>
      <c r="CX139" s="148"/>
      <c r="CY139" s="148"/>
      <c r="CZ139" s="148"/>
      <c r="DA139" s="148"/>
      <c r="DB139" s="148"/>
      <c r="DC139" s="148"/>
      <c r="DD139" s="148"/>
      <c r="DE139" s="148"/>
      <c r="DF139" s="148"/>
      <c r="DG139" s="148"/>
      <c r="DH139" s="148"/>
      <c r="DI139" s="148"/>
      <c r="DJ139" s="148"/>
      <c r="DK139" s="148"/>
      <c r="DL139" s="148"/>
      <c r="DM139" s="148"/>
      <c r="DN139" s="148"/>
      <c r="DO139" s="148"/>
      <c r="DP139" s="148"/>
      <c r="DQ139" s="148"/>
      <c r="DR139" s="148"/>
      <c r="DS139" s="148"/>
      <c r="DT139" s="148"/>
      <c r="DU139" s="148"/>
      <c r="DV139" s="148"/>
    </row>
    <row r="140" spans="1:126" s="12" customFormat="1">
      <c r="A140" s="190" t="s">
        <v>46</v>
      </c>
      <c r="B140" s="191"/>
      <c r="C140" s="192"/>
      <c r="D140" s="58" t="str">
        <f>IFERROR((((2*(ABS((D138-D139))))/(D139+D138))*100),Refs!$C$15)</f>
        <v>N/A</v>
      </c>
      <c r="E140" s="59">
        <f>IFERROR((((2*(ABS((E138-E139))))/(E139+E138))*100),Refs!$C$15)</f>
        <v>9.0909090909090793</v>
      </c>
      <c r="F140" s="59">
        <f>IFERROR((((2*(ABS((F138-F139))))/(F139+F138))*100),Refs!$C$15)</f>
        <v>15.384615384615397</v>
      </c>
      <c r="G140" s="59" t="str">
        <f>IFERROR((((2*(ABS((G138-G139))))/(G139+G138))*100),Refs!$C$15)</f>
        <v>N/A</v>
      </c>
      <c r="H140" s="59">
        <f>IFERROR((((2*(ABS((H138-H139))))/(H139+H138))*100),Refs!$C$15)</f>
        <v>3.0150753768844294</v>
      </c>
      <c r="I140" s="59" t="str">
        <f>IFERROR((((2*(ABS((I138-I139))))/(I139+I138))*100),Refs!$C$15)</f>
        <v>N/A</v>
      </c>
      <c r="J140" s="59" t="str">
        <f>IFERROR((((2*(ABS((J138-J139))))/(J139+J138))*100),Refs!$C$15)</f>
        <v>N/A</v>
      </c>
      <c r="K140" s="59">
        <f>IFERROR((((2*(ABS((K138-K139))))/(K139+K138))*100),Refs!$C$15)</f>
        <v>0</v>
      </c>
      <c r="L140" s="59">
        <f>IFERROR((((2*(ABS((L138-L139))))/(L139+L138))*100),Refs!$C$15)</f>
        <v>10.404624277456641</v>
      </c>
      <c r="M140" s="59">
        <f>IFERROR((((2*(ABS((M138-M139))))/(M139+M138))*100),Refs!$C$15)</f>
        <v>9.5238095238095166</v>
      </c>
      <c r="N140" s="59" t="str">
        <f>IFERROR((((2*(ABS((N138-N139))))/(N139+N138))*100),Refs!$C$15)</f>
        <v>N/A</v>
      </c>
      <c r="O140" s="59">
        <f>IFERROR((((2*(ABS((O138-O139))))/(O139+O138))*100),Refs!$C$15)</f>
        <v>3.2520325203252063</v>
      </c>
      <c r="P140" s="59">
        <f>IFERROR((((2*(ABS((P138-P139))))/(P139+P138))*100),Refs!$C$15)</f>
        <v>15.384615384615385</v>
      </c>
      <c r="Q140" s="59">
        <f>IFERROR((((2*(ABS((Q138-Q139))))/(Q139+Q138))*100),Refs!$C$15)</f>
        <v>12.500000000000011</v>
      </c>
      <c r="R140" s="59">
        <f>IFERROR((((2*(ABS((R138-R139))))/(R139+R138))*100),Refs!$C$15)</f>
        <v>0.54200542005420094</v>
      </c>
      <c r="S140" s="59">
        <f>IFERROR((((2*(ABS((S138-S139))))/(S139+S138))*100),Refs!$C$15)</f>
        <v>0.79051383399209008</v>
      </c>
      <c r="T140" s="59">
        <f>IFERROR((((2*(ABS((T138-T139))))/(T139+T138))*100),Refs!$C$15)</f>
        <v>0</v>
      </c>
      <c r="U140" s="59">
        <f>IFERROR((((2*(ABS((U138-U139))))/(U139+U138))*100),Refs!$C$15)</f>
        <v>5.2067381316998445</v>
      </c>
      <c r="V140" s="59">
        <f>IFERROR((((2*(ABS((V138-V139))))/(V139+V138))*100),Refs!$C$15)</f>
        <v>6.2500000000000053</v>
      </c>
      <c r="W140" s="59">
        <f>IFERROR((((2*(ABS((W138-W139))))/(W139+W138))*100),Refs!$C$15)</f>
        <v>0.74128984432913014</v>
      </c>
      <c r="X140" s="59">
        <f>IFERROR((((2*(ABS((X138-X139))))/(X139+X138))*100),Refs!$C$15)</f>
        <v>9.1503267973856293</v>
      </c>
      <c r="Y140" s="59" t="str">
        <f>IFERROR((((2*(ABS((Y138-Y139))))/(Y139+Y138))*100),Refs!$C$15)</f>
        <v>N/A</v>
      </c>
      <c r="Z140" s="59">
        <f>IFERROR((((2*(ABS((Z138-Z139))))/(Z139+Z138))*100),Refs!$C$15)</f>
        <v>75.647668393782382</v>
      </c>
      <c r="AA140" s="59">
        <f>IFERROR((((2*(ABS((AA138-AA139))))/(AA139+AA138))*100),Refs!$C$15)</f>
        <v>1.257861635220126</v>
      </c>
      <c r="AB140" s="59">
        <f>IFERROR((((2*(ABS((AB138-AB139))))/(AB139+AB138))*100),Refs!$C$15)</f>
        <v>8.0000000000000071</v>
      </c>
      <c r="AC140" s="59">
        <f>IFERROR((((2*(ABS((AC138-AC139))))/(AC139+AC138))*100),Refs!$C$15)</f>
        <v>3.8461538461538494</v>
      </c>
      <c r="AD140" s="59">
        <f>IFERROR((((2*(ABS((AD138-AD139))))/(AD139+AD138))*100),Refs!$C$15)</f>
        <v>1.7574692442882252</v>
      </c>
      <c r="AE140" s="59" t="str">
        <f>IFERROR((((2*(ABS((AE138-AE139))))/(AE139+AE138))*100),Refs!$C$15)</f>
        <v>N/A</v>
      </c>
      <c r="AF140" s="59">
        <f>IFERROR((((2*(ABS((AF138-AF139))))/(AF139+AF138))*100),Refs!$C$15)</f>
        <v>1.2738853503184715</v>
      </c>
      <c r="AG140" s="59" t="str">
        <f>IFERROR((((2*(ABS((AG138-AG139))))/(AG139+AG138))*100),Refs!$C$15)</f>
        <v>N/A</v>
      </c>
      <c r="AH140" s="59">
        <f>IFERROR((((2*(ABS((AH138-AH139))))/(AH139+AH138))*100),Refs!$C$15)</f>
        <v>3.6363636363636398</v>
      </c>
      <c r="AI140" s="59">
        <f>IFERROR((((2*(ABS((AI138-AI139))))/(AI139+AI138))*100),Refs!$C$15)</f>
        <v>0.9900990099009912</v>
      </c>
      <c r="AJ140" s="59" t="str">
        <f>IFERROR((((2*(ABS((AJ138-AJ139))))/(AJ139+AJ138))*100),Refs!$C$15)</f>
        <v>N/A</v>
      </c>
      <c r="AK140" s="153">
        <f>IFERROR((((2*(ABS((AK138-AK139))))/(AK139+AK138))*100),Refs!$C$15)</f>
        <v>1.1472275334608102</v>
      </c>
      <c r="AL140" s="60" t="str">
        <f>IFERROR((((2*(ABS((AL138-AL139))))/(AL139+AL138))*100),Refs!$C$15)</f>
        <v>N/A</v>
      </c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  <c r="BI140" s="149"/>
      <c r="BJ140" s="149"/>
      <c r="BK140" s="149"/>
      <c r="BL140" s="149"/>
      <c r="BM140" s="149"/>
      <c r="BN140" s="149"/>
      <c r="BO140" s="149"/>
      <c r="BP140" s="149"/>
      <c r="BQ140" s="149"/>
      <c r="BR140" s="149"/>
      <c r="BS140" s="149"/>
      <c r="BT140" s="149"/>
      <c r="BU140" s="149"/>
      <c r="BV140" s="149"/>
      <c r="BW140" s="149"/>
      <c r="BX140" s="149"/>
      <c r="BY140" s="149"/>
      <c r="BZ140" s="149"/>
      <c r="CA140" s="149"/>
      <c r="CB140" s="149"/>
      <c r="CC140" s="149"/>
      <c r="CD140" s="149"/>
      <c r="CE140" s="149"/>
      <c r="CF140" s="149"/>
      <c r="CG140" s="149"/>
      <c r="CH140" s="149"/>
      <c r="CI140" s="149"/>
      <c r="CJ140" s="149"/>
      <c r="CK140" s="149"/>
      <c r="CL140" s="149"/>
      <c r="CM140" s="149"/>
      <c r="CN140" s="149"/>
      <c r="CO140" s="149"/>
      <c r="CP140" s="149"/>
      <c r="CQ140" s="149"/>
      <c r="CR140" s="149"/>
      <c r="CS140" s="149"/>
      <c r="CT140" s="149"/>
      <c r="CU140" s="149"/>
      <c r="CV140" s="149"/>
      <c r="CW140" s="149"/>
      <c r="CX140" s="149"/>
      <c r="CY140" s="149"/>
      <c r="CZ140" s="149"/>
      <c r="DA140" s="149"/>
      <c r="DB140" s="149"/>
      <c r="DC140" s="149"/>
      <c r="DD140" s="149"/>
      <c r="DE140" s="149"/>
      <c r="DF140" s="149"/>
      <c r="DG140" s="149"/>
      <c r="DH140" s="149"/>
      <c r="DI140" s="149"/>
      <c r="DJ140" s="149"/>
      <c r="DK140" s="149"/>
      <c r="DL140" s="149"/>
      <c r="DM140" s="149"/>
      <c r="DN140" s="149"/>
      <c r="DO140" s="149"/>
      <c r="DP140" s="149"/>
      <c r="DQ140" s="149"/>
      <c r="DR140" s="149"/>
      <c r="DS140" s="149"/>
      <c r="DT140" s="149"/>
      <c r="DU140" s="149"/>
      <c r="DV140" s="149"/>
    </row>
    <row r="141" spans="1:126" s="8" customFormat="1" ht="38.25">
      <c r="A141" s="176" t="s">
        <v>114</v>
      </c>
      <c r="B141" s="177"/>
      <c r="C141" s="185"/>
      <c r="D141" s="61"/>
      <c r="E141" s="26"/>
      <c r="F141" s="62"/>
      <c r="G141" s="63"/>
      <c r="H141" s="63"/>
      <c r="I141" s="62"/>
      <c r="J141" s="63"/>
      <c r="K141" s="62"/>
      <c r="L141" s="63"/>
      <c r="M141" s="26"/>
      <c r="N141" s="63"/>
      <c r="O141" s="62"/>
      <c r="P141" s="62"/>
      <c r="Q141" s="63"/>
      <c r="R141" s="62"/>
      <c r="S141" s="63"/>
      <c r="T141" s="63"/>
      <c r="U141" s="26"/>
      <c r="V141" s="62"/>
      <c r="W141" s="62"/>
      <c r="X141" s="63"/>
      <c r="Y141" s="63"/>
      <c r="Z141" s="89" t="s">
        <v>244</v>
      </c>
      <c r="AA141" s="63"/>
      <c r="AB141" s="62"/>
      <c r="AC141" s="63"/>
      <c r="AD141" s="62"/>
      <c r="AE141" s="64"/>
      <c r="AF141" s="63"/>
      <c r="AG141" s="65"/>
      <c r="AH141" s="63"/>
      <c r="AI141" s="63"/>
      <c r="AJ141" s="63"/>
      <c r="AK141" s="154"/>
      <c r="AL141" s="66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8"/>
      <c r="AW141" s="148"/>
      <c r="AX141" s="148"/>
      <c r="AY141" s="148"/>
      <c r="AZ141" s="148"/>
      <c r="BA141" s="148"/>
      <c r="BB141" s="148"/>
      <c r="BC141" s="148"/>
      <c r="BD141" s="148"/>
      <c r="BE141" s="148"/>
      <c r="BF141" s="148"/>
      <c r="BG141" s="148"/>
      <c r="BH141" s="148"/>
      <c r="BI141" s="148"/>
      <c r="BJ141" s="148"/>
      <c r="BK141" s="148"/>
      <c r="BL141" s="148"/>
      <c r="BM141" s="148"/>
      <c r="BN141" s="148"/>
      <c r="BO141" s="148"/>
      <c r="BP141" s="148"/>
      <c r="BQ141" s="148"/>
      <c r="BR141" s="148"/>
      <c r="BS141" s="148"/>
      <c r="BT141" s="148"/>
      <c r="BU141" s="148"/>
      <c r="BV141" s="148"/>
      <c r="BW141" s="148"/>
      <c r="BX141" s="148"/>
      <c r="BY141" s="148"/>
      <c r="BZ141" s="148"/>
      <c r="CA141" s="148"/>
      <c r="CB141" s="148"/>
      <c r="CC141" s="148"/>
      <c r="CD141" s="148"/>
      <c r="CE141" s="148"/>
      <c r="CF141" s="148"/>
      <c r="CG141" s="148"/>
      <c r="CH141" s="148"/>
      <c r="CI141" s="148"/>
      <c r="CJ141" s="148"/>
      <c r="CK141" s="148"/>
      <c r="CL141" s="148"/>
      <c r="CM141" s="148"/>
      <c r="CN141" s="148"/>
      <c r="CO141" s="148"/>
      <c r="CP141" s="148"/>
      <c r="CQ141" s="148"/>
      <c r="CR141" s="148"/>
      <c r="CS141" s="148"/>
      <c r="CT141" s="148"/>
      <c r="CU141" s="148"/>
      <c r="CV141" s="148"/>
      <c r="CW141" s="148"/>
      <c r="CX141" s="148"/>
      <c r="CY141" s="148"/>
      <c r="CZ141" s="148"/>
      <c r="DA141" s="148"/>
      <c r="DB141" s="148"/>
      <c r="DC141" s="148"/>
      <c r="DD141" s="148"/>
      <c r="DE141" s="148"/>
      <c r="DF141" s="148"/>
      <c r="DG141" s="148"/>
      <c r="DH141" s="148"/>
      <c r="DI141" s="148"/>
      <c r="DJ141" s="148"/>
      <c r="DK141" s="148"/>
      <c r="DL141" s="148"/>
      <c r="DM141" s="148"/>
      <c r="DN141" s="148"/>
      <c r="DO141" s="148"/>
      <c r="DP141" s="148"/>
      <c r="DQ141" s="148"/>
      <c r="DR141" s="148"/>
      <c r="DS141" s="148"/>
      <c r="DT141" s="148"/>
      <c r="DU141" s="148"/>
      <c r="DV141" s="148"/>
    </row>
    <row r="142" spans="1:126" s="8" customFormat="1">
      <c r="A142" s="176" t="s">
        <v>115</v>
      </c>
      <c r="B142" s="177"/>
      <c r="C142" s="185"/>
      <c r="D142" s="61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90" t="s">
        <v>118</v>
      </c>
      <c r="AA142" s="63"/>
      <c r="AB142" s="63"/>
      <c r="AC142" s="63"/>
      <c r="AD142" s="63"/>
      <c r="AE142" s="64"/>
      <c r="AF142" s="63"/>
      <c r="AG142" s="65"/>
      <c r="AH142" s="63"/>
      <c r="AI142" s="63"/>
      <c r="AJ142" s="63"/>
      <c r="AK142" s="154"/>
      <c r="AL142" s="66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  <c r="BI142" s="148"/>
      <c r="BJ142" s="148"/>
      <c r="BK142" s="148"/>
      <c r="BL142" s="148"/>
      <c r="BM142" s="148"/>
      <c r="BN142" s="148"/>
      <c r="BO142" s="148"/>
      <c r="BP142" s="148"/>
      <c r="BQ142" s="148"/>
      <c r="BR142" s="148"/>
      <c r="BS142" s="148"/>
      <c r="BT142" s="148"/>
      <c r="BU142" s="148"/>
      <c r="BV142" s="148"/>
      <c r="BW142" s="148"/>
      <c r="BX142" s="148"/>
      <c r="BY142" s="148"/>
      <c r="BZ142" s="148"/>
      <c r="CA142" s="148"/>
      <c r="CB142" s="148"/>
      <c r="CC142" s="148"/>
      <c r="CD142" s="148"/>
      <c r="CE142" s="148"/>
      <c r="CF142" s="148"/>
      <c r="CG142" s="148"/>
      <c r="CH142" s="148"/>
      <c r="CI142" s="148"/>
      <c r="CJ142" s="148"/>
      <c r="CK142" s="148"/>
      <c r="CL142" s="148"/>
      <c r="CM142" s="148"/>
      <c r="CN142" s="148"/>
      <c r="CO142" s="148"/>
      <c r="CP142" s="148"/>
      <c r="CQ142" s="148"/>
      <c r="CR142" s="148"/>
      <c r="CS142" s="148"/>
      <c r="CT142" s="148"/>
      <c r="CU142" s="148"/>
      <c r="CV142" s="148"/>
      <c r="CW142" s="148"/>
      <c r="CX142" s="148"/>
      <c r="CY142" s="148"/>
      <c r="CZ142" s="148"/>
      <c r="DA142" s="148"/>
      <c r="DB142" s="148"/>
      <c r="DC142" s="148"/>
      <c r="DD142" s="148"/>
      <c r="DE142" s="148"/>
      <c r="DF142" s="148"/>
      <c r="DG142" s="148"/>
      <c r="DH142" s="148"/>
      <c r="DI142" s="148"/>
      <c r="DJ142" s="148"/>
      <c r="DK142" s="148"/>
      <c r="DL142" s="148"/>
      <c r="DM142" s="148"/>
      <c r="DN142" s="148"/>
      <c r="DO142" s="148"/>
      <c r="DP142" s="148"/>
      <c r="DQ142" s="148"/>
      <c r="DR142" s="148"/>
      <c r="DS142" s="148"/>
      <c r="DT142" s="148"/>
      <c r="DU142" s="148"/>
      <c r="DV142" s="148"/>
    </row>
    <row r="143" spans="1:126" s="9" customFormat="1" ht="26.25" thickBot="1">
      <c r="A143" s="179" t="s">
        <v>116</v>
      </c>
      <c r="B143" s="180"/>
      <c r="C143" s="186"/>
      <c r="D143" s="67"/>
      <c r="E143" s="36"/>
      <c r="F143" s="68"/>
      <c r="G143" s="69"/>
      <c r="H143" s="69"/>
      <c r="I143" s="68"/>
      <c r="J143" s="69"/>
      <c r="K143" s="68"/>
      <c r="L143" s="69"/>
      <c r="M143" s="36"/>
      <c r="N143" s="69"/>
      <c r="O143" s="68"/>
      <c r="P143" s="68"/>
      <c r="Q143" s="69"/>
      <c r="R143" s="68"/>
      <c r="S143" s="69"/>
      <c r="T143" s="69"/>
      <c r="U143" s="36"/>
      <c r="V143" s="68"/>
      <c r="W143" s="68"/>
      <c r="X143" s="69"/>
      <c r="Y143" s="69"/>
      <c r="Z143" s="91" t="s">
        <v>130</v>
      </c>
      <c r="AA143" s="69"/>
      <c r="AB143" s="68"/>
      <c r="AC143" s="69"/>
      <c r="AD143" s="68"/>
      <c r="AE143" s="70"/>
      <c r="AF143" s="69"/>
      <c r="AG143" s="71"/>
      <c r="AH143" s="69"/>
      <c r="AI143" s="69"/>
      <c r="AJ143" s="69"/>
      <c r="AK143" s="155"/>
      <c r="AL143" s="72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  <c r="BI143" s="148"/>
      <c r="BJ143" s="148"/>
      <c r="BK143" s="148"/>
      <c r="BL143" s="148"/>
      <c r="BM143" s="148"/>
      <c r="BN143" s="148"/>
      <c r="BO143" s="148"/>
      <c r="BP143" s="148"/>
      <c r="BQ143" s="148"/>
      <c r="BR143" s="148"/>
      <c r="BS143" s="148"/>
      <c r="BT143" s="148"/>
      <c r="BU143" s="148"/>
      <c r="BV143" s="148"/>
      <c r="BW143" s="148"/>
      <c r="BX143" s="148"/>
      <c r="BY143" s="148"/>
      <c r="BZ143" s="148"/>
      <c r="CA143" s="148"/>
      <c r="CB143" s="148"/>
      <c r="CC143" s="148"/>
      <c r="CD143" s="148"/>
      <c r="CE143" s="148"/>
      <c r="CF143" s="148"/>
      <c r="CG143" s="148"/>
      <c r="CH143" s="148"/>
      <c r="CI143" s="148"/>
      <c r="CJ143" s="148"/>
      <c r="CK143" s="148"/>
      <c r="CL143" s="148"/>
      <c r="CM143" s="148"/>
      <c r="CN143" s="148"/>
      <c r="CO143" s="148"/>
      <c r="CP143" s="148"/>
      <c r="CQ143" s="148"/>
      <c r="CR143" s="148"/>
      <c r="CS143" s="148"/>
      <c r="CT143" s="148"/>
      <c r="CU143" s="148"/>
      <c r="CV143" s="148"/>
      <c r="CW143" s="148"/>
      <c r="CX143" s="148"/>
      <c r="CY143" s="148"/>
      <c r="CZ143" s="148"/>
      <c r="DA143" s="148"/>
      <c r="DB143" s="148"/>
      <c r="DC143" s="148"/>
      <c r="DD143" s="148"/>
      <c r="DE143" s="148"/>
      <c r="DF143" s="148"/>
      <c r="DG143" s="148"/>
      <c r="DH143" s="148"/>
      <c r="DI143" s="148"/>
      <c r="DJ143" s="148"/>
      <c r="DK143" s="148"/>
      <c r="DL143" s="148"/>
      <c r="DM143" s="148"/>
      <c r="DN143" s="148"/>
      <c r="DO143" s="148"/>
      <c r="DP143" s="148"/>
      <c r="DQ143" s="148"/>
      <c r="DR143" s="148"/>
      <c r="DS143" s="148"/>
      <c r="DT143" s="148"/>
      <c r="DU143" s="148"/>
      <c r="DV143" s="148"/>
    </row>
    <row r="144" spans="1:126" s="6" customFormat="1">
      <c r="A144" s="20" t="s">
        <v>129</v>
      </c>
      <c r="B144" s="21">
        <v>40513</v>
      </c>
      <c r="C144" s="142" t="s">
        <v>36</v>
      </c>
      <c r="D144" s="73" t="s">
        <v>44</v>
      </c>
      <c r="E144" s="74">
        <v>24.2</v>
      </c>
      <c r="F144" s="74">
        <v>0.41</v>
      </c>
      <c r="G144" s="74" t="s">
        <v>131</v>
      </c>
      <c r="H144" s="74">
        <v>66.900000000000006</v>
      </c>
      <c r="I144" s="75" t="s">
        <v>71</v>
      </c>
      <c r="J144" s="75">
        <v>1.4E-2</v>
      </c>
      <c r="K144" s="75">
        <v>81.400000000000006</v>
      </c>
      <c r="L144" s="75">
        <v>0.06</v>
      </c>
      <c r="M144" s="75">
        <v>9.6000000000000002E-2</v>
      </c>
      <c r="N144" s="75" t="s">
        <v>41</v>
      </c>
      <c r="O144" s="75">
        <v>0.63</v>
      </c>
      <c r="P144" s="75">
        <v>65</v>
      </c>
      <c r="Q144" s="75"/>
      <c r="R144" s="75">
        <v>1.18</v>
      </c>
      <c r="S144" s="75">
        <v>5.3E-3</v>
      </c>
      <c r="T144" s="75">
        <v>35</v>
      </c>
      <c r="U144" s="75">
        <v>10.5</v>
      </c>
      <c r="V144" s="76">
        <v>1.03</v>
      </c>
      <c r="W144" s="76">
        <v>4.2</v>
      </c>
      <c r="X144" s="76">
        <v>1.51</v>
      </c>
      <c r="Y144" s="76"/>
      <c r="Z144" s="76">
        <v>0.215</v>
      </c>
      <c r="AA144" s="76">
        <v>53</v>
      </c>
      <c r="AB144" s="76">
        <v>0.13</v>
      </c>
      <c r="AC144" s="76">
        <v>1.01</v>
      </c>
      <c r="AD144" s="76">
        <v>5170</v>
      </c>
      <c r="AE144" s="77" t="s">
        <v>71</v>
      </c>
      <c r="AF144" s="76">
        <v>328</v>
      </c>
      <c r="AG144" s="78">
        <v>0.7</v>
      </c>
      <c r="AH144" s="79">
        <v>6.0000000000000001E-3</v>
      </c>
      <c r="AI144" s="79">
        <v>6.71</v>
      </c>
      <c r="AJ144" s="79" t="s">
        <v>39</v>
      </c>
      <c r="AK144" s="156">
        <v>11</v>
      </c>
      <c r="AL144" s="160" t="s">
        <v>41</v>
      </c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  <c r="BI144" s="148"/>
      <c r="BJ144" s="148"/>
      <c r="BK144" s="148"/>
      <c r="BL144" s="148"/>
      <c r="BM144" s="148"/>
      <c r="BN144" s="148"/>
      <c r="BO144" s="148"/>
      <c r="BP144" s="148"/>
      <c r="BQ144" s="148"/>
      <c r="BR144" s="148"/>
      <c r="BS144" s="148"/>
      <c r="BT144" s="148"/>
      <c r="BU144" s="148"/>
      <c r="BV144" s="148"/>
      <c r="BW144" s="148"/>
      <c r="BX144" s="148"/>
      <c r="BY144" s="148"/>
      <c r="BZ144" s="148"/>
      <c r="CA144" s="148"/>
      <c r="CB144" s="148"/>
      <c r="CC144" s="148"/>
      <c r="CD144" s="148"/>
      <c r="CE144" s="148"/>
      <c r="CF144" s="148"/>
      <c r="CG144" s="148"/>
      <c r="CH144" s="148"/>
      <c r="CI144" s="148"/>
      <c r="CJ144" s="148"/>
      <c r="CK144" s="148"/>
      <c r="CL144" s="148"/>
      <c r="CM144" s="148"/>
      <c r="CN144" s="148"/>
      <c r="CO144" s="148"/>
      <c r="CP144" s="148"/>
      <c r="CQ144" s="148"/>
      <c r="CR144" s="148"/>
      <c r="CS144" s="148"/>
      <c r="CT144" s="148"/>
      <c r="CU144" s="148"/>
      <c r="CV144" s="148"/>
      <c r="CW144" s="148"/>
      <c r="CX144" s="148"/>
      <c r="CY144" s="148"/>
      <c r="CZ144" s="148"/>
      <c r="DA144" s="148"/>
      <c r="DB144" s="148"/>
      <c r="DC144" s="148"/>
      <c r="DD144" s="148"/>
      <c r="DE144" s="148"/>
      <c r="DF144" s="148"/>
      <c r="DG144" s="148"/>
      <c r="DH144" s="148"/>
      <c r="DI144" s="148"/>
      <c r="DJ144" s="148"/>
      <c r="DK144" s="148"/>
      <c r="DL144" s="148"/>
      <c r="DM144" s="148"/>
      <c r="DN144" s="148"/>
      <c r="DO144" s="148"/>
      <c r="DP144" s="148"/>
      <c r="DQ144" s="148"/>
      <c r="DR144" s="148"/>
      <c r="DS144" s="148"/>
      <c r="DT144" s="148"/>
      <c r="DU144" s="148"/>
      <c r="DV144" s="148"/>
    </row>
    <row r="145" spans="1:126" s="6" customFormat="1">
      <c r="A145" s="35" t="s">
        <v>129</v>
      </c>
      <c r="B145" s="23">
        <v>40513</v>
      </c>
      <c r="C145" s="143" t="s">
        <v>43</v>
      </c>
      <c r="D145" s="81" t="s">
        <v>44</v>
      </c>
      <c r="E145" s="82">
        <v>10.6</v>
      </c>
      <c r="F145" s="82">
        <v>0.37</v>
      </c>
      <c r="G145" s="82" t="s">
        <v>131</v>
      </c>
      <c r="H145" s="82">
        <v>64.5</v>
      </c>
      <c r="I145" s="83" t="s">
        <v>71</v>
      </c>
      <c r="J145" s="83" t="s">
        <v>44</v>
      </c>
      <c r="K145" s="83">
        <v>83.7</v>
      </c>
      <c r="L145" s="83">
        <v>5.3999999999999999E-2</v>
      </c>
      <c r="M145" s="83">
        <v>4.7E-2</v>
      </c>
      <c r="N145" s="83" t="s">
        <v>41</v>
      </c>
      <c r="O145" s="83">
        <v>0.56999999999999995</v>
      </c>
      <c r="P145" s="83">
        <v>31</v>
      </c>
      <c r="Q145" s="83"/>
      <c r="R145" s="83">
        <v>1.24</v>
      </c>
      <c r="S145" s="83">
        <v>5.1000000000000004E-3</v>
      </c>
      <c r="T145" s="83">
        <v>35.4</v>
      </c>
      <c r="U145" s="83">
        <v>6.37</v>
      </c>
      <c r="V145" s="84">
        <v>0.93</v>
      </c>
      <c r="W145" s="84">
        <v>4.2</v>
      </c>
      <c r="X145" s="84">
        <v>1.49</v>
      </c>
      <c r="Y145" s="84"/>
      <c r="Z145" s="84">
        <v>9.9000000000000005E-2</v>
      </c>
      <c r="AA145" s="84">
        <v>57</v>
      </c>
      <c r="AB145" s="84">
        <v>0.13</v>
      </c>
      <c r="AC145" s="84">
        <v>1.08</v>
      </c>
      <c r="AD145" s="84">
        <v>5340</v>
      </c>
      <c r="AE145" s="85" t="s">
        <v>71</v>
      </c>
      <c r="AF145" s="84">
        <v>316</v>
      </c>
      <c r="AG145" s="86" t="s">
        <v>40</v>
      </c>
      <c r="AH145" s="87">
        <v>5.0000000000000001E-3</v>
      </c>
      <c r="AI145" s="87">
        <v>6.21</v>
      </c>
      <c r="AJ145" s="87" t="s">
        <v>39</v>
      </c>
      <c r="AK145" s="157">
        <v>10.199999999999999</v>
      </c>
      <c r="AL145" s="161" t="s">
        <v>41</v>
      </c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  <c r="BI145" s="148"/>
      <c r="BJ145" s="148"/>
      <c r="BK145" s="148"/>
      <c r="BL145" s="148"/>
      <c r="BM145" s="148"/>
      <c r="BN145" s="148"/>
      <c r="BO145" s="148"/>
      <c r="BP145" s="148"/>
      <c r="BQ145" s="148"/>
      <c r="BR145" s="148"/>
      <c r="BS145" s="148"/>
      <c r="BT145" s="148"/>
      <c r="BU145" s="148"/>
      <c r="BV145" s="148"/>
      <c r="BW145" s="148"/>
      <c r="BX145" s="148"/>
      <c r="BY145" s="148"/>
      <c r="BZ145" s="148"/>
      <c r="CA145" s="148"/>
      <c r="CB145" s="148"/>
      <c r="CC145" s="148"/>
      <c r="CD145" s="148"/>
      <c r="CE145" s="148"/>
      <c r="CF145" s="148"/>
      <c r="CG145" s="148"/>
      <c r="CH145" s="148"/>
      <c r="CI145" s="148"/>
      <c r="CJ145" s="148"/>
      <c r="CK145" s="148"/>
      <c r="CL145" s="148"/>
      <c r="CM145" s="148"/>
      <c r="CN145" s="148"/>
      <c r="CO145" s="148"/>
      <c r="CP145" s="148"/>
      <c r="CQ145" s="148"/>
      <c r="CR145" s="148"/>
      <c r="CS145" s="148"/>
      <c r="CT145" s="148"/>
      <c r="CU145" s="148"/>
      <c r="CV145" s="148"/>
      <c r="CW145" s="148"/>
      <c r="CX145" s="148"/>
      <c r="CY145" s="148"/>
      <c r="CZ145" s="148"/>
      <c r="DA145" s="148"/>
      <c r="DB145" s="148"/>
      <c r="DC145" s="148"/>
      <c r="DD145" s="148"/>
      <c r="DE145" s="148"/>
      <c r="DF145" s="148"/>
      <c r="DG145" s="148"/>
      <c r="DH145" s="148"/>
      <c r="DI145" s="148"/>
      <c r="DJ145" s="148"/>
      <c r="DK145" s="148"/>
      <c r="DL145" s="148"/>
      <c r="DM145" s="148"/>
      <c r="DN145" s="148"/>
      <c r="DO145" s="148"/>
      <c r="DP145" s="148"/>
      <c r="DQ145" s="148"/>
      <c r="DR145" s="148"/>
      <c r="DS145" s="148"/>
      <c r="DT145" s="148"/>
      <c r="DU145" s="148"/>
      <c r="DV145" s="148"/>
    </row>
    <row r="146" spans="1:126" s="12" customFormat="1">
      <c r="A146" s="190" t="s">
        <v>46</v>
      </c>
      <c r="B146" s="191"/>
      <c r="C146" s="192"/>
      <c r="D146" s="58" t="str">
        <f>IFERROR((((2*(ABS((D144-D145))))/(D145+D144))*100),Refs!$C$15)</f>
        <v>N/A</v>
      </c>
      <c r="E146" s="59">
        <f>IFERROR((((2*(ABS((E144-E145))))/(E145+E144))*100),Refs!$C$15)</f>
        <v>78.160919540229884</v>
      </c>
      <c r="F146" s="59">
        <f>IFERROR((((2*(ABS((F144-F145))))/(F145+F144))*100),Refs!$C$15)</f>
        <v>10.25641025641025</v>
      </c>
      <c r="G146" s="59" t="str">
        <f>IFERROR((((2*(ABS((G144-G145))))/(G145+G144))*100),Refs!$C$15)</f>
        <v>N/A</v>
      </c>
      <c r="H146" s="59">
        <f>IFERROR((((2*(ABS((H144-H145))))/(H145+H144))*100),Refs!$C$15)</f>
        <v>3.652968036529689</v>
      </c>
      <c r="I146" s="59" t="str">
        <f>IFERROR((((2*(ABS((I144-I145))))/(I145+I144))*100),Refs!$C$15)</f>
        <v>N/A</v>
      </c>
      <c r="J146" s="59" t="str">
        <f>IFERROR((((2*(ABS((J144-J145))))/(J145+J144))*100),Refs!$C$15)</f>
        <v>N/A</v>
      </c>
      <c r="K146" s="59">
        <f>IFERROR((((2*(ABS((K144-K145))))/(K145+K144))*100),Refs!$C$15)</f>
        <v>2.7861901877649871</v>
      </c>
      <c r="L146" s="59">
        <f>IFERROR((((2*(ABS((L144-L145))))/(L145+L144))*100),Refs!$C$15)</f>
        <v>10.526315789473681</v>
      </c>
      <c r="M146" s="59">
        <f>IFERROR((((2*(ABS((M144-M145))))/(M145+M144))*100),Refs!$C$15)</f>
        <v>68.531468531468533</v>
      </c>
      <c r="N146" s="59" t="str">
        <f>IFERROR((((2*(ABS((N144-N145))))/(N145+N144))*100),Refs!$C$15)</f>
        <v>N/A</v>
      </c>
      <c r="O146" s="59">
        <f>IFERROR((((2*(ABS((O144-O145))))/(O145+O144))*100),Refs!$C$15)</f>
        <v>10.000000000000009</v>
      </c>
      <c r="P146" s="59">
        <f>IFERROR((((2*(ABS((P144-P145))))/(P145+P144))*100),Refs!$C$15)</f>
        <v>70.833333333333343</v>
      </c>
      <c r="Q146" s="59" t="str">
        <f>IFERROR((((2*(ABS((Q144-Q145))))/(Q145+Q144))*100),Refs!$C$15)</f>
        <v>N/A</v>
      </c>
      <c r="R146" s="59">
        <f>IFERROR((((2*(ABS((R144-R145))))/(R145+R144))*100),Refs!$C$15)</f>
        <v>4.9586776859504171</v>
      </c>
      <c r="S146" s="59">
        <f>IFERROR((((2*(ABS((S144-S145))))/(S145+S144))*100),Refs!$C$15)</f>
        <v>3.8461538461538396</v>
      </c>
      <c r="T146" s="59">
        <f>IFERROR((((2*(ABS((T144-T145))))/(T145+T144))*100),Refs!$C$15)</f>
        <v>1.1363636363636322</v>
      </c>
      <c r="U146" s="59">
        <f>IFERROR((((2*(ABS((U144-U145))))/(U145+U144))*100),Refs!$C$15)</f>
        <v>48.962655601659748</v>
      </c>
      <c r="V146" s="59">
        <f>IFERROR((((2*(ABS((V144-V145))))/(V145+V144))*100),Refs!$C$15)</f>
        <v>10.204081632653059</v>
      </c>
      <c r="W146" s="59">
        <f>IFERROR((((2*(ABS((W144-W145))))/(W145+W144))*100),Refs!$C$15)</f>
        <v>0</v>
      </c>
      <c r="X146" s="59">
        <f>IFERROR((((2*(ABS((X144-X145))))/(X145+X144))*100),Refs!$C$15)</f>
        <v>1.3333333333333344</v>
      </c>
      <c r="Y146" s="59" t="str">
        <f>IFERROR((((2*(ABS((Y144-Y145))))/(Y145+Y144))*100),Refs!$C$15)</f>
        <v>N/A</v>
      </c>
      <c r="Z146" s="59">
        <f>IFERROR((((2*(ABS((Z144-Z145))))/(Z145+Z144))*100),Refs!$C$15)</f>
        <v>73.885350318471339</v>
      </c>
      <c r="AA146" s="59">
        <f>IFERROR((((2*(ABS((AA144-AA145))))/(AA145+AA144))*100),Refs!$C$15)</f>
        <v>7.2727272727272725</v>
      </c>
      <c r="AB146" s="59">
        <f>IFERROR((((2*(ABS((AB144-AB145))))/(AB145+AB144))*100),Refs!$C$15)</f>
        <v>0</v>
      </c>
      <c r="AC146" s="59">
        <f>IFERROR((((2*(ABS((AC144-AC145))))/(AC145+AC144))*100),Refs!$C$15)</f>
        <v>6.6985645933014411</v>
      </c>
      <c r="AD146" s="59">
        <f>IFERROR((((2*(ABS((AD144-AD145))))/(AD145+AD144))*100),Refs!$C$15)</f>
        <v>3.2350142721217887</v>
      </c>
      <c r="AE146" s="59" t="str">
        <f>IFERROR((((2*(ABS((AE144-AE145))))/(AE145+AE144))*100),Refs!$C$15)</f>
        <v>N/A</v>
      </c>
      <c r="AF146" s="59">
        <f>IFERROR((((2*(ABS((AF144-AF145))))/(AF145+AF144))*100),Refs!$C$15)</f>
        <v>3.7267080745341614</v>
      </c>
      <c r="AG146" s="59" t="str">
        <f>IFERROR((((2*(ABS((AG144-AG145))))/(AG145+AG144))*100),Refs!$C$15)</f>
        <v>N/A</v>
      </c>
      <c r="AH146" s="59">
        <f>IFERROR((((2*(ABS((AH144-AH145))))/(AH145+AH144))*100),Refs!$C$15)</f>
        <v>18.181818181818183</v>
      </c>
      <c r="AI146" s="59">
        <f>IFERROR((((2*(ABS((AI144-AI145))))/(AI145+AI144))*100),Refs!$C$15)</f>
        <v>7.7399380804953566</v>
      </c>
      <c r="AJ146" s="59" t="str">
        <f>IFERROR((((2*(ABS((AJ144-AJ145))))/(AJ145+AJ144))*100),Refs!$C$15)</f>
        <v>N/A</v>
      </c>
      <c r="AK146" s="153">
        <f>IFERROR((((2*(ABS((AK144-AK145))))/(AK145+AK144))*100),Refs!$C$15)</f>
        <v>7.547169811320761</v>
      </c>
      <c r="AL146" s="60" t="str">
        <f>IFERROR((((2*(ABS((AL144-AL145))))/(AL145+AL144))*100),Refs!$C$15)</f>
        <v>N/A</v>
      </c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  <c r="BI146" s="149"/>
      <c r="BJ146" s="149"/>
      <c r="BK146" s="149"/>
      <c r="BL146" s="149"/>
      <c r="BM146" s="149"/>
      <c r="BN146" s="149"/>
      <c r="BO146" s="149"/>
      <c r="BP146" s="149"/>
      <c r="BQ146" s="149"/>
      <c r="BR146" s="149"/>
      <c r="BS146" s="149"/>
      <c r="BT146" s="149"/>
      <c r="BU146" s="149"/>
      <c r="BV146" s="149"/>
      <c r="BW146" s="149"/>
      <c r="BX146" s="149"/>
      <c r="BY146" s="149"/>
      <c r="BZ146" s="149"/>
      <c r="CA146" s="149"/>
      <c r="CB146" s="149"/>
      <c r="CC146" s="149"/>
      <c r="CD146" s="149"/>
      <c r="CE146" s="149"/>
      <c r="CF146" s="149"/>
      <c r="CG146" s="149"/>
      <c r="CH146" s="149"/>
      <c r="CI146" s="149"/>
      <c r="CJ146" s="149"/>
      <c r="CK146" s="149"/>
      <c r="CL146" s="149"/>
      <c r="CM146" s="149"/>
      <c r="CN146" s="149"/>
      <c r="CO146" s="149"/>
      <c r="CP146" s="149"/>
      <c r="CQ146" s="149"/>
      <c r="CR146" s="149"/>
      <c r="CS146" s="149"/>
      <c r="CT146" s="149"/>
      <c r="CU146" s="149"/>
      <c r="CV146" s="149"/>
      <c r="CW146" s="149"/>
      <c r="CX146" s="149"/>
      <c r="CY146" s="149"/>
      <c r="CZ146" s="149"/>
      <c r="DA146" s="149"/>
      <c r="DB146" s="149"/>
      <c r="DC146" s="149"/>
      <c r="DD146" s="149"/>
      <c r="DE146" s="149"/>
      <c r="DF146" s="149"/>
      <c r="DG146" s="149"/>
      <c r="DH146" s="149"/>
      <c r="DI146" s="149"/>
      <c r="DJ146" s="149"/>
      <c r="DK146" s="149"/>
      <c r="DL146" s="149"/>
      <c r="DM146" s="149"/>
      <c r="DN146" s="149"/>
      <c r="DO146" s="149"/>
      <c r="DP146" s="149"/>
      <c r="DQ146" s="149"/>
      <c r="DR146" s="149"/>
      <c r="DS146" s="149"/>
      <c r="DT146" s="149"/>
      <c r="DU146" s="149"/>
      <c r="DV146" s="149"/>
    </row>
    <row r="147" spans="1:126" s="8" customFormat="1" ht="69" customHeight="1">
      <c r="A147" s="176" t="s">
        <v>114</v>
      </c>
      <c r="B147" s="177"/>
      <c r="C147" s="185"/>
      <c r="D147" s="61"/>
      <c r="E147" s="89" t="s">
        <v>244</v>
      </c>
      <c r="F147" s="62"/>
      <c r="G147" s="63"/>
      <c r="H147" s="63"/>
      <c r="I147" s="62"/>
      <c r="J147" s="63"/>
      <c r="K147" s="62"/>
      <c r="L147" s="63"/>
      <c r="M147" s="89" t="s">
        <v>244</v>
      </c>
      <c r="N147" s="63"/>
      <c r="O147" s="26"/>
      <c r="P147" s="89" t="s">
        <v>244</v>
      </c>
      <c r="Q147" s="63"/>
      <c r="R147" s="62"/>
      <c r="S147" s="63"/>
      <c r="T147" s="63"/>
      <c r="U147" s="26"/>
      <c r="V147" s="62"/>
      <c r="W147" s="62"/>
      <c r="X147" s="63"/>
      <c r="Y147" s="63"/>
      <c r="Z147" s="89" t="s">
        <v>244</v>
      </c>
      <c r="AA147" s="63"/>
      <c r="AB147" s="62"/>
      <c r="AC147" s="63"/>
      <c r="AD147" s="62"/>
      <c r="AE147" s="64"/>
      <c r="AF147" s="63"/>
      <c r="AG147" s="65"/>
      <c r="AH147" s="63"/>
      <c r="AI147" s="63"/>
      <c r="AJ147" s="63"/>
      <c r="AK147" s="154"/>
      <c r="AL147" s="66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  <c r="BI147" s="148"/>
      <c r="BJ147" s="148"/>
      <c r="BK147" s="148"/>
      <c r="BL147" s="148"/>
      <c r="BM147" s="148"/>
      <c r="BN147" s="148"/>
      <c r="BO147" s="148"/>
      <c r="BP147" s="148"/>
      <c r="BQ147" s="148"/>
      <c r="BR147" s="148"/>
      <c r="BS147" s="148"/>
      <c r="BT147" s="148"/>
      <c r="BU147" s="148"/>
      <c r="BV147" s="148"/>
      <c r="BW147" s="148"/>
      <c r="BX147" s="148"/>
      <c r="BY147" s="148"/>
      <c r="BZ147" s="148"/>
      <c r="CA147" s="148"/>
      <c r="CB147" s="148"/>
      <c r="CC147" s="148"/>
      <c r="CD147" s="148"/>
      <c r="CE147" s="148"/>
      <c r="CF147" s="148"/>
      <c r="CG147" s="148"/>
      <c r="CH147" s="148"/>
      <c r="CI147" s="148"/>
      <c r="CJ147" s="148"/>
      <c r="CK147" s="148"/>
      <c r="CL147" s="148"/>
      <c r="CM147" s="148"/>
      <c r="CN147" s="148"/>
      <c r="CO147" s="148"/>
      <c r="CP147" s="148"/>
      <c r="CQ147" s="148"/>
      <c r="CR147" s="148"/>
      <c r="CS147" s="148"/>
      <c r="CT147" s="148"/>
      <c r="CU147" s="148"/>
      <c r="CV147" s="148"/>
      <c r="CW147" s="148"/>
      <c r="CX147" s="148"/>
      <c r="CY147" s="148"/>
      <c r="CZ147" s="148"/>
      <c r="DA147" s="148"/>
      <c r="DB147" s="148"/>
      <c r="DC147" s="148"/>
      <c r="DD147" s="148"/>
      <c r="DE147" s="148"/>
      <c r="DF147" s="148"/>
      <c r="DG147" s="148"/>
      <c r="DH147" s="148"/>
      <c r="DI147" s="148"/>
      <c r="DJ147" s="148"/>
      <c r="DK147" s="148"/>
      <c r="DL147" s="148"/>
      <c r="DM147" s="148"/>
      <c r="DN147" s="148"/>
      <c r="DO147" s="148"/>
      <c r="DP147" s="148"/>
      <c r="DQ147" s="148"/>
      <c r="DR147" s="148"/>
      <c r="DS147" s="148"/>
      <c r="DT147" s="148"/>
      <c r="DU147" s="148"/>
      <c r="DV147" s="148"/>
    </row>
    <row r="148" spans="1:126" s="8" customFormat="1">
      <c r="A148" s="176" t="s">
        <v>115</v>
      </c>
      <c r="B148" s="177"/>
      <c r="C148" s="185"/>
      <c r="D148" s="61"/>
      <c r="E148" s="90" t="s">
        <v>118</v>
      </c>
      <c r="F148" s="63"/>
      <c r="G148" s="63"/>
      <c r="H148" s="63"/>
      <c r="I148" s="63"/>
      <c r="J148" s="63"/>
      <c r="K148" s="63"/>
      <c r="L148" s="63"/>
      <c r="M148" s="90" t="s">
        <v>118</v>
      </c>
      <c r="N148" s="63"/>
      <c r="O148" s="63"/>
      <c r="P148" s="90" t="s">
        <v>118</v>
      </c>
      <c r="Q148" s="63"/>
      <c r="R148" s="63"/>
      <c r="S148" s="63"/>
      <c r="T148" s="63"/>
      <c r="U148" s="63"/>
      <c r="V148" s="63"/>
      <c r="W148" s="63"/>
      <c r="X148" s="63"/>
      <c r="Y148" s="63"/>
      <c r="Z148" s="90" t="s">
        <v>118</v>
      </c>
      <c r="AA148" s="63"/>
      <c r="AB148" s="63"/>
      <c r="AC148" s="63"/>
      <c r="AD148" s="63"/>
      <c r="AE148" s="64"/>
      <c r="AF148" s="63"/>
      <c r="AG148" s="65"/>
      <c r="AH148" s="63"/>
      <c r="AI148" s="63"/>
      <c r="AJ148" s="63"/>
      <c r="AK148" s="154"/>
      <c r="AL148" s="66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  <c r="BI148" s="148"/>
      <c r="BJ148" s="148"/>
      <c r="BK148" s="148"/>
      <c r="BL148" s="148"/>
      <c r="BM148" s="148"/>
      <c r="BN148" s="148"/>
      <c r="BO148" s="148"/>
      <c r="BP148" s="148"/>
      <c r="BQ148" s="148"/>
      <c r="BR148" s="148"/>
      <c r="BS148" s="148"/>
      <c r="BT148" s="148"/>
      <c r="BU148" s="148"/>
      <c r="BV148" s="148"/>
      <c r="BW148" s="148"/>
      <c r="BX148" s="148"/>
      <c r="BY148" s="148"/>
      <c r="BZ148" s="148"/>
      <c r="CA148" s="148"/>
      <c r="CB148" s="148"/>
      <c r="CC148" s="148"/>
      <c r="CD148" s="148"/>
      <c r="CE148" s="148"/>
      <c r="CF148" s="148"/>
      <c r="CG148" s="148"/>
      <c r="CH148" s="148"/>
      <c r="CI148" s="148"/>
      <c r="CJ148" s="148"/>
      <c r="CK148" s="148"/>
      <c r="CL148" s="148"/>
      <c r="CM148" s="148"/>
      <c r="CN148" s="148"/>
      <c r="CO148" s="148"/>
      <c r="CP148" s="148"/>
      <c r="CQ148" s="148"/>
      <c r="CR148" s="148"/>
      <c r="CS148" s="148"/>
      <c r="CT148" s="148"/>
      <c r="CU148" s="148"/>
      <c r="CV148" s="148"/>
      <c r="CW148" s="148"/>
      <c r="CX148" s="148"/>
      <c r="CY148" s="148"/>
      <c r="CZ148" s="148"/>
      <c r="DA148" s="148"/>
      <c r="DB148" s="148"/>
      <c r="DC148" s="148"/>
      <c r="DD148" s="148"/>
      <c r="DE148" s="148"/>
      <c r="DF148" s="148"/>
      <c r="DG148" s="148"/>
      <c r="DH148" s="148"/>
      <c r="DI148" s="148"/>
      <c r="DJ148" s="148"/>
      <c r="DK148" s="148"/>
      <c r="DL148" s="148"/>
      <c r="DM148" s="148"/>
      <c r="DN148" s="148"/>
      <c r="DO148" s="148"/>
      <c r="DP148" s="148"/>
      <c r="DQ148" s="148"/>
      <c r="DR148" s="148"/>
      <c r="DS148" s="148"/>
      <c r="DT148" s="148"/>
      <c r="DU148" s="148"/>
      <c r="DV148" s="148"/>
    </row>
    <row r="149" spans="1:126" s="9" customFormat="1" ht="32.25" customHeight="1" thickBot="1">
      <c r="A149" s="179" t="s">
        <v>116</v>
      </c>
      <c r="B149" s="180"/>
      <c r="C149" s="186"/>
      <c r="D149" s="67"/>
      <c r="E149" s="91" t="s">
        <v>130</v>
      </c>
      <c r="F149" s="68"/>
      <c r="G149" s="69"/>
      <c r="H149" s="69"/>
      <c r="I149" s="68"/>
      <c r="J149" s="69"/>
      <c r="K149" s="68"/>
      <c r="L149" s="69"/>
      <c r="M149" s="91" t="s">
        <v>130</v>
      </c>
      <c r="N149" s="69"/>
      <c r="O149" s="36"/>
      <c r="P149" s="91" t="s">
        <v>130</v>
      </c>
      <c r="Q149" s="69"/>
      <c r="R149" s="68"/>
      <c r="S149" s="69"/>
      <c r="T149" s="69"/>
      <c r="U149" s="36"/>
      <c r="V149" s="68"/>
      <c r="W149" s="68"/>
      <c r="X149" s="69"/>
      <c r="Y149" s="69"/>
      <c r="Z149" s="91" t="s">
        <v>130</v>
      </c>
      <c r="AA149" s="69"/>
      <c r="AB149" s="68"/>
      <c r="AC149" s="69"/>
      <c r="AD149" s="68"/>
      <c r="AE149" s="70"/>
      <c r="AF149" s="69"/>
      <c r="AG149" s="71"/>
      <c r="AH149" s="69"/>
      <c r="AI149" s="69"/>
      <c r="AJ149" s="69"/>
      <c r="AK149" s="155"/>
      <c r="AL149" s="72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  <c r="BI149" s="148"/>
      <c r="BJ149" s="148"/>
      <c r="BK149" s="148"/>
      <c r="BL149" s="148"/>
      <c r="BM149" s="148"/>
      <c r="BN149" s="148"/>
      <c r="BO149" s="148"/>
      <c r="BP149" s="148"/>
      <c r="BQ149" s="148"/>
      <c r="BR149" s="148"/>
      <c r="BS149" s="148"/>
      <c r="BT149" s="148"/>
      <c r="BU149" s="148"/>
      <c r="BV149" s="148"/>
      <c r="BW149" s="148"/>
      <c r="BX149" s="148"/>
      <c r="BY149" s="148"/>
      <c r="BZ149" s="148"/>
      <c r="CA149" s="148"/>
      <c r="CB149" s="148"/>
      <c r="CC149" s="148"/>
      <c r="CD149" s="148"/>
      <c r="CE149" s="148"/>
      <c r="CF149" s="148"/>
      <c r="CG149" s="148"/>
      <c r="CH149" s="148"/>
      <c r="CI149" s="148"/>
      <c r="CJ149" s="148"/>
      <c r="CK149" s="148"/>
      <c r="CL149" s="148"/>
      <c r="CM149" s="148"/>
      <c r="CN149" s="148"/>
      <c r="CO149" s="148"/>
      <c r="CP149" s="148"/>
      <c r="CQ149" s="148"/>
      <c r="CR149" s="148"/>
      <c r="CS149" s="148"/>
      <c r="CT149" s="148"/>
      <c r="CU149" s="148"/>
      <c r="CV149" s="148"/>
      <c r="CW149" s="148"/>
      <c r="CX149" s="148"/>
      <c r="CY149" s="148"/>
      <c r="CZ149" s="148"/>
      <c r="DA149" s="148"/>
      <c r="DB149" s="148"/>
      <c r="DC149" s="148"/>
      <c r="DD149" s="148"/>
      <c r="DE149" s="148"/>
      <c r="DF149" s="148"/>
      <c r="DG149" s="148"/>
      <c r="DH149" s="148"/>
      <c r="DI149" s="148"/>
      <c r="DJ149" s="148"/>
      <c r="DK149" s="148"/>
      <c r="DL149" s="148"/>
      <c r="DM149" s="148"/>
      <c r="DN149" s="148"/>
      <c r="DO149" s="148"/>
      <c r="DP149" s="148"/>
      <c r="DQ149" s="148"/>
      <c r="DR149" s="148"/>
      <c r="DS149" s="148"/>
      <c r="DT149" s="148"/>
      <c r="DU149" s="148"/>
      <c r="DV149" s="148"/>
    </row>
    <row r="150" spans="1:126">
      <c r="D150" s="117"/>
      <c r="E150" s="6" t="s">
        <v>266</v>
      </c>
      <c r="V150" s="117"/>
      <c r="W150" s="6" t="s">
        <v>266</v>
      </c>
    </row>
    <row r="151" spans="1:126">
      <c r="D151" s="118"/>
      <c r="E151" s="6" t="s">
        <v>267</v>
      </c>
      <c r="V151" s="118"/>
      <c r="W151" s="6" t="s">
        <v>267</v>
      </c>
    </row>
  </sheetData>
  <sheetProtection formatCells="0" formatColumns="0" formatRows="0" insertColumns="0" insertRows="0" deleteColumns="0" deleteRows="0" sort="0" autoFilter="0"/>
  <mergeCells count="88">
    <mergeCell ref="A54:C54"/>
    <mergeCell ref="A55:C55"/>
    <mergeCell ref="A20:C20"/>
    <mergeCell ref="A48:C48"/>
    <mergeCell ref="A49:C49"/>
    <mergeCell ref="A38:C38"/>
    <mergeCell ref="A29:C29"/>
    <mergeCell ref="A30:C30"/>
    <mergeCell ref="A23:C23"/>
    <mergeCell ref="A24:C24"/>
    <mergeCell ref="A25:C25"/>
    <mergeCell ref="A26:C26"/>
    <mergeCell ref="A31:C31"/>
    <mergeCell ref="A32:C32"/>
    <mergeCell ref="A53:C53"/>
    <mergeCell ref="A6:C6"/>
    <mergeCell ref="A7:C7"/>
    <mergeCell ref="A8:C8"/>
    <mergeCell ref="A18:C18"/>
    <mergeCell ref="A19:C19"/>
    <mergeCell ref="A11:C11"/>
    <mergeCell ref="A12:C12"/>
    <mergeCell ref="A13:C13"/>
    <mergeCell ref="A14:C14"/>
    <mergeCell ref="A5:C5"/>
    <mergeCell ref="A17:C17"/>
    <mergeCell ref="A47:C47"/>
    <mergeCell ref="A70:C70"/>
    <mergeCell ref="A76:C76"/>
    <mergeCell ref="A50:C50"/>
    <mergeCell ref="A71:C71"/>
    <mergeCell ref="A72:C72"/>
    <mergeCell ref="A73:C73"/>
    <mergeCell ref="A41:C41"/>
    <mergeCell ref="A42:C42"/>
    <mergeCell ref="A43:C43"/>
    <mergeCell ref="A44:C44"/>
    <mergeCell ref="A35:C35"/>
    <mergeCell ref="A36:C36"/>
    <mergeCell ref="A37:C37"/>
    <mergeCell ref="A56:C56"/>
    <mergeCell ref="A89:C89"/>
    <mergeCell ref="A77:C77"/>
    <mergeCell ref="A78:C78"/>
    <mergeCell ref="A88:C88"/>
    <mergeCell ref="A79:C79"/>
    <mergeCell ref="A83:C83"/>
    <mergeCell ref="A84:C84"/>
    <mergeCell ref="A85:C85"/>
    <mergeCell ref="A82:C82"/>
    <mergeCell ref="A109:C109"/>
    <mergeCell ref="A112:C112"/>
    <mergeCell ref="A90:C90"/>
    <mergeCell ref="A91:C91"/>
    <mergeCell ref="A95:C95"/>
    <mergeCell ref="A96:C96"/>
    <mergeCell ref="A94:C94"/>
    <mergeCell ref="A100:C100"/>
    <mergeCell ref="A101:C101"/>
    <mergeCell ref="A102:C102"/>
    <mergeCell ref="A103:C103"/>
    <mergeCell ref="A97:C97"/>
    <mergeCell ref="A106:C106"/>
    <mergeCell ref="A107:C107"/>
    <mergeCell ref="A108:C108"/>
    <mergeCell ref="A120:C120"/>
    <mergeCell ref="A121:C121"/>
    <mergeCell ref="A124:C124"/>
    <mergeCell ref="A125:C125"/>
    <mergeCell ref="A126:C126"/>
    <mergeCell ref="A113:C113"/>
    <mergeCell ref="A114:C114"/>
    <mergeCell ref="A115:C115"/>
    <mergeCell ref="A118:C118"/>
    <mergeCell ref="A119:C119"/>
    <mergeCell ref="A147:C147"/>
    <mergeCell ref="A148:C148"/>
    <mergeCell ref="A149:C149"/>
    <mergeCell ref="A127:C127"/>
    <mergeCell ref="A130:C130"/>
    <mergeCell ref="A131:C131"/>
    <mergeCell ref="A132:C132"/>
    <mergeCell ref="A133:C133"/>
    <mergeCell ref="A140:C140"/>
    <mergeCell ref="A141:C141"/>
    <mergeCell ref="A142:C142"/>
    <mergeCell ref="A143:C143"/>
    <mergeCell ref="A146:C146"/>
  </mergeCells>
  <conditionalFormatting sqref="D5:AL5 D11:AL11 D17:AL17 D23:AL23 D29:AL29 D35:AL35 D41:AL41 D47:AL47 D53:AL53 D70:AL70 D76:AL76 D82:AL82 D88:AL88 D94:AL94 D100:AL100 D106:AL106 D112:AL112 D118:AL118 D124:AL124 D130:AL130 D140:AL140 D146:AL146">
    <cfRule type="expression" dxfId="1" priority="3">
      <formula>AND(IF(D5&gt;=100,TRUE),IF(D5="N/A",FALSE,TRUE))</formula>
    </cfRule>
    <cfRule type="expression" dxfId="0" priority="4">
      <formula>AND(IF(D5&gt;=50,TRUE),IF(D5="N/A",FALSE,TRUE))</formula>
    </cfRule>
  </conditionalFormatting>
  <dataValidations disablePrompts="1" count="2">
    <dataValidation type="list" allowBlank="1" showInputMessage="1" showErrorMessage="1" sqref="Q37:AG37 F78:O78 D78 Q78:AL78 Q55:Y55 AA55:AJ55 D55 F55:O55 D49 AL19 D37 D31:AL31 D43:AL43 D19 D72:AL72 Y49 D84:AL84 F37:O37 AI37:AL37 D13:AL13 D7:AL7">
      <formula1>#REF!</formula1>
    </dataValidation>
    <dataValidation type="list" allowBlank="1" showInputMessage="1" showErrorMessage="1" sqref="AA142:AL142 AA148:AL148 Q148:Y148 D142:Y142 Q120:Y120 N148:O148 F148:L148 N120:O120 F120:L120 D148 D120 D96:AL96 D102:AL102 D108:AL108 D114:AL114 D90:AL90 D126:AL126 D132:AL132 AA120:AL120">
      <formula1>#REF!</formula1>
    </dataValidation>
  </dataValidations>
  <pageMargins left="0.70866141732283472" right="0.70866141732283472" top="0.734375" bottom="0.74803149606299213" header="0.31496062992125984" footer="0.31496062992125984"/>
  <pageSetup paperSize="17" scale="50" orientation="landscape" r:id="rId1"/>
  <headerFooter>
    <oddHeader>&amp;L&amp;G&amp;C&amp;20Table D-19: Vangorda Creek Drainage Water Quality
2010 QA/QC Duplicates - Seepage - Total Metals&amp;R&amp;G</oddHeader>
    <oddFooter xml:space="preserve">&amp;L&amp;"Arial,Regular"&amp;8&amp;Z&amp;F\&amp;A&amp;R&amp;"Arial,Regular"&amp;10Page &amp;P of &amp;N </oddFooter>
  </headerFooter>
  <rowBreaks count="2" manualBreakCount="2">
    <brk id="67" max="16383" man="1"/>
    <brk id="137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7"/>
  <sheetViews>
    <sheetView workbookViewId="0">
      <selection activeCell="A14" sqref="A14:C17"/>
    </sheetView>
  </sheetViews>
  <sheetFormatPr defaultRowHeight="15"/>
  <cols>
    <col min="2" max="2" width="12.28515625" customWidth="1"/>
    <col min="3" max="3" width="14.85546875" customWidth="1"/>
  </cols>
  <sheetData>
    <row r="2" spans="1:3">
      <c r="A2" s="10" t="s">
        <v>117</v>
      </c>
      <c r="B2" s="10" t="s">
        <v>108</v>
      </c>
    </row>
    <row r="3" spans="1:3">
      <c r="A3" s="10" t="s">
        <v>118</v>
      </c>
      <c r="B3" s="10"/>
    </row>
    <row r="4" spans="1:3" s="3" customFormat="1">
      <c r="A4" s="10" t="s">
        <v>122</v>
      </c>
      <c r="B4" s="10"/>
    </row>
    <row r="5" spans="1:3" s="3" customFormat="1" ht="12.75"/>
    <row r="6" spans="1:3" s="3" customFormat="1" ht="12.75"/>
    <row r="7" spans="1:3" s="3" customFormat="1" ht="12.75"/>
    <row r="8" spans="1:3" s="3" customFormat="1">
      <c r="A8" s="6" t="s">
        <v>146</v>
      </c>
      <c r="B8" s="6"/>
      <c r="C8" s="8"/>
    </row>
    <row r="9" spans="1:3" s="3" customFormat="1">
      <c r="A9" s="10" t="s">
        <v>117</v>
      </c>
      <c r="B9" s="6"/>
      <c r="C9" s="11" t="s">
        <v>108</v>
      </c>
    </row>
    <row r="10" spans="1:3" s="3" customFormat="1">
      <c r="A10" s="10" t="s">
        <v>118</v>
      </c>
      <c r="B10" s="6"/>
      <c r="C10" s="8"/>
    </row>
    <row r="11" spans="1:3" s="3" customFormat="1">
      <c r="A11" s="10" t="s">
        <v>122</v>
      </c>
      <c r="B11" s="6"/>
      <c r="C11" s="8"/>
    </row>
    <row r="12" spans="1:3" s="3" customFormat="1" ht="12.75"/>
    <row r="13" spans="1:3" s="3" customFormat="1" ht="12.75"/>
    <row r="14" spans="1:3" s="3" customFormat="1">
      <c r="A14" s="6" t="s">
        <v>146</v>
      </c>
      <c r="B14" s="6"/>
      <c r="C14" s="6"/>
    </row>
    <row r="15" spans="1:3" s="3" customFormat="1">
      <c r="A15" s="37" t="s">
        <v>117</v>
      </c>
      <c r="B15" s="6"/>
      <c r="C15" s="13" t="s">
        <v>108</v>
      </c>
    </row>
    <row r="16" spans="1:3">
      <c r="A16" s="37" t="s">
        <v>118</v>
      </c>
      <c r="B16" s="6"/>
      <c r="C16" s="6"/>
    </row>
    <row r="17" spans="1:3">
      <c r="A17" s="37" t="s">
        <v>122</v>
      </c>
      <c r="B17" s="6"/>
      <c r="C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Diss. Metals</vt:lpstr>
      <vt:lpstr>Total Metals</vt:lpstr>
      <vt:lpstr>Refs</vt:lpstr>
      <vt:lpstr>'Diss. Metals'!Print_Titles</vt:lpstr>
      <vt:lpstr>General!Print_Titles</vt:lpstr>
      <vt:lpstr>'Total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2011-02-21T23:39:31Z</cp:lastPrinted>
  <dcterms:created xsi:type="dcterms:W3CDTF">2010-01-27T15:58:34Z</dcterms:created>
  <dcterms:modified xsi:type="dcterms:W3CDTF">2011-03-10T17:24:09Z</dcterms:modified>
</cp:coreProperties>
</file>