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8.xml" ContentType="application/vnd.openxmlformats-officedocument.drawing+xml"/>
  <Override PartName="/xl/drawings/drawing7.xml" ContentType="application/vnd.openxmlformats-officedocument.drawing+xml"/>
  <Override PartName="/xl/drawings/drawing6.xml" ContentType="application/vnd.openxmlformats-officedocument.drawing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drawings/drawing2.xml" ContentType="application/vnd.openxmlformats-officedocument.drawing+xml"/>
  <Override PartName="/xl/drawings/drawing5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4.xml" ContentType="application/vnd.openxmlformats-officedocument.drawing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comments3.xml" ContentType="application/vnd.openxmlformats-officedocument.spreadsheetml.comments+xml"/>
  <Override PartName="/xl/comments2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210" windowWidth="19440" windowHeight="9240" tabRatio="897" activeTab="3"/>
  </bookViews>
  <sheets>
    <sheet name="Table D1 RPD Calcs Alt Pres. 1" sheetId="5" r:id="rId1"/>
    <sheet name="Table D2 RPD Calcs Alt Pres. 2" sheetId="6" r:id="rId2"/>
    <sheet name="Table D3 RPD Calcs Alt Pres. 3" sheetId="8" r:id="rId3"/>
    <sheet name="Table D4 Summary" sheetId="14" r:id="rId4"/>
    <sheet name="Table D5 Duplicates" sheetId="9" r:id="rId5"/>
    <sheet name="Table D6 Exceedances" sheetId="11" r:id="rId6"/>
    <sheet name="Table D7 Exceedances" sheetId="15" r:id="rId7"/>
    <sheet name="Table D8 Sulphite Calcs" sheetId="16" r:id="rId8"/>
    <sheet name="Sheet2" sheetId="13" state="hidden" r:id="rId9"/>
  </sheets>
  <definedNames>
    <definedName name="_xlnm._FilterDatabase" localSheetId="7" hidden="1">#REF!</definedName>
    <definedName name="_xlnm.Print_Area" localSheetId="1">'Table D2 RPD Calcs Alt Pres. 2'!$A$1:$F$48</definedName>
    <definedName name="_xlnm.Print_Area" localSheetId="2">'Table D3 RPD Calcs Alt Pres. 3'!$A$1:$EG$39</definedName>
    <definedName name="_xlnm.Print_Area" localSheetId="4">'Table D5 Duplicates'!$A$1:$O$69</definedName>
    <definedName name="_xlnm.Print_Area" localSheetId="5">'Table D6 Exceedances'!$A$1:$X$166</definedName>
    <definedName name="_xlnm.Print_Area" localSheetId="7">'Table D8 Sulphite Calcs'!$A$1:$CM$76</definedName>
    <definedName name="_xlnm.Print_Titles" localSheetId="1">'Table D2 RPD Calcs Alt Pres. 2'!$1:$5</definedName>
    <definedName name="_xlnm.Print_Titles" localSheetId="2">'Table D3 RPD Calcs Alt Pres. 3'!$A:$C</definedName>
    <definedName name="_xlnm.Print_Titles" localSheetId="4">'Table D5 Duplicates'!$A:$C</definedName>
    <definedName name="_xlnm.Print_Titles" localSheetId="5">'Table D6 Exceedances'!$1:$3</definedName>
    <definedName name="_xlnm.Print_Titles" localSheetId="6">'Table D7 Exceedances'!$1:$3</definedName>
    <definedName name="_xlnm.Print_Titles" localSheetId="7">'Table D8 Sulphite Calcs'!$A:$B,'Table D8 Sulphite Calcs'!$1:$3</definedName>
  </definedNames>
  <calcPr calcId="125725"/>
</workbook>
</file>

<file path=xl/calcChain.xml><?xml version="1.0" encoding="utf-8"?>
<calcChain xmlns="http://schemas.openxmlformats.org/spreadsheetml/2006/main">
  <c r="I72" i="16"/>
  <c r="I67"/>
  <c r="I71" s="1"/>
  <c r="C66"/>
  <c r="C70" s="1"/>
  <c r="BM63"/>
  <c r="AR63"/>
  <c r="AD63"/>
  <c r="P63"/>
  <c r="H57"/>
  <c r="B55"/>
  <c r="CM49"/>
  <c r="CK49"/>
  <c r="CI49"/>
  <c r="CE49"/>
  <c r="BW49"/>
  <c r="BS49"/>
  <c r="BQ49"/>
  <c r="BA49"/>
  <c r="AV49"/>
  <c r="AR49"/>
  <c r="AH49"/>
  <c r="AF49"/>
  <c r="AB49"/>
  <c r="X49"/>
  <c r="V49"/>
  <c r="I49"/>
  <c r="H49"/>
  <c r="C49"/>
  <c r="BB48"/>
  <c r="AJ48"/>
  <c r="U48"/>
  <c r="BS47"/>
  <c r="BS48" s="1"/>
  <c r="AO47"/>
  <c r="AO48" s="1"/>
  <c r="AM47"/>
  <c r="AM48" s="1"/>
  <c r="U47"/>
  <c r="S47"/>
  <c r="S48" s="1"/>
  <c r="CM46"/>
  <c r="CM47" s="1"/>
  <c r="CM66" s="1"/>
  <c r="CM70" s="1"/>
  <c r="CK46"/>
  <c r="CK47" s="1"/>
  <c r="CK48" s="1"/>
  <c r="CI46"/>
  <c r="CI47" s="1"/>
  <c r="CI48" s="1"/>
  <c r="BW46"/>
  <c r="BW47" s="1"/>
  <c r="BW66" s="1"/>
  <c r="BW70" s="1"/>
  <c r="BS46"/>
  <c r="BM46"/>
  <c r="BM47" s="1"/>
  <c r="BM66" s="1"/>
  <c r="BM70" s="1"/>
  <c r="BG46"/>
  <c r="BG47" s="1"/>
  <c r="BG66" s="1"/>
  <c r="BG70" s="1"/>
  <c r="BB46"/>
  <c r="BB47" s="1"/>
  <c r="BA46"/>
  <c r="BA47" s="1"/>
  <c r="BA66" s="1"/>
  <c r="BA70" s="1"/>
  <c r="AW46"/>
  <c r="AW47" s="1"/>
  <c r="AW48" s="1"/>
  <c r="AV46"/>
  <c r="AV47" s="1"/>
  <c r="AV48" s="1"/>
  <c r="AS46"/>
  <c r="AS47" s="1"/>
  <c r="AS48" s="1"/>
  <c r="AH46"/>
  <c r="AH47" s="1"/>
  <c r="AH66" s="1"/>
  <c r="AH70" s="1"/>
  <c r="AF46"/>
  <c r="AF47" s="1"/>
  <c r="Y46"/>
  <c r="Y47" s="1"/>
  <c r="Y48" s="1"/>
  <c r="X46"/>
  <c r="X47" s="1"/>
  <c r="W46"/>
  <c r="W47" s="1"/>
  <c r="W48" s="1"/>
  <c r="V46"/>
  <c r="V47" s="1"/>
  <c r="V66" s="1"/>
  <c r="V70" s="1"/>
  <c r="R46"/>
  <c r="R47" s="1"/>
  <c r="R66" s="1"/>
  <c r="R70" s="1"/>
  <c r="I46"/>
  <c r="I47" s="1"/>
  <c r="I48" s="1"/>
  <c r="H46"/>
  <c r="H47" s="1"/>
  <c r="H66" s="1"/>
  <c r="H70" s="1"/>
  <c r="C46"/>
  <c r="C47" s="1"/>
  <c r="C48" s="1"/>
  <c r="CN45"/>
  <c r="CN46" s="1"/>
  <c r="CN47" s="1"/>
  <c r="CN48" s="1"/>
  <c r="CM45"/>
  <c r="CG45"/>
  <c r="CG46" s="1"/>
  <c r="CG47" s="1"/>
  <c r="CE45"/>
  <c r="CE46" s="1"/>
  <c r="CE47" s="1"/>
  <c r="CC45"/>
  <c r="CC49" s="1"/>
  <c r="CA45"/>
  <c r="CA46" s="1"/>
  <c r="CA47" s="1"/>
  <c r="BY45"/>
  <c r="BY46" s="1"/>
  <c r="BY47" s="1"/>
  <c r="BW45"/>
  <c r="BU45"/>
  <c r="BU49" s="1"/>
  <c r="BQ45"/>
  <c r="BQ46" s="1"/>
  <c r="BQ47" s="1"/>
  <c r="BO45"/>
  <c r="BO49" s="1"/>
  <c r="BM45"/>
  <c r="BM49" s="1"/>
  <c r="BK45"/>
  <c r="BJ45"/>
  <c r="BJ46" s="1"/>
  <c r="BJ47" s="1"/>
  <c r="BJ48" s="1"/>
  <c r="BI45"/>
  <c r="BI46" s="1"/>
  <c r="BI47" s="1"/>
  <c r="BI66" s="1"/>
  <c r="BI70" s="1"/>
  <c r="BG45"/>
  <c r="BG49" s="1"/>
  <c r="BE45"/>
  <c r="BC45"/>
  <c r="BC49" s="1"/>
  <c r="AZ45"/>
  <c r="AZ46" s="1"/>
  <c r="AZ47" s="1"/>
  <c r="AZ48" s="1"/>
  <c r="AY45"/>
  <c r="AY46" s="1"/>
  <c r="AY47" s="1"/>
  <c r="AY48" s="1"/>
  <c r="AU45"/>
  <c r="AU46" s="1"/>
  <c r="AU47" s="1"/>
  <c r="AU48" s="1"/>
  <c r="AT45"/>
  <c r="AT49" s="1"/>
  <c r="AS45"/>
  <c r="AR45"/>
  <c r="AR46" s="1"/>
  <c r="AR47" s="1"/>
  <c r="AP45"/>
  <c r="AP46" s="1"/>
  <c r="AP47" s="1"/>
  <c r="AN45"/>
  <c r="AN49" s="1"/>
  <c r="AL45"/>
  <c r="AL49" s="1"/>
  <c r="AJ45"/>
  <c r="AJ46" s="1"/>
  <c r="AJ47" s="1"/>
  <c r="AJ66" s="1"/>
  <c r="AJ70" s="1"/>
  <c r="AE45"/>
  <c r="AE46" s="1"/>
  <c r="AE47" s="1"/>
  <c r="AE48" s="1"/>
  <c r="AD45"/>
  <c r="AD46" s="1"/>
  <c r="AD47" s="1"/>
  <c r="AD48" s="1"/>
  <c r="AC45"/>
  <c r="AC46" s="1"/>
  <c r="AC47" s="1"/>
  <c r="AC48" s="1"/>
  <c r="AB45"/>
  <c r="AB46" s="1"/>
  <c r="AB47" s="1"/>
  <c r="AA45"/>
  <c r="AA46" s="1"/>
  <c r="AA47" s="1"/>
  <c r="AA48" s="1"/>
  <c r="Z45"/>
  <c r="Z46" s="1"/>
  <c r="Z47" s="1"/>
  <c r="Z66" s="1"/>
  <c r="Z70" s="1"/>
  <c r="T45"/>
  <c r="T46" s="1"/>
  <c r="T47" s="1"/>
  <c r="R45"/>
  <c r="R49" s="1"/>
  <c r="Q45"/>
  <c r="Q46" s="1"/>
  <c r="Q47" s="1"/>
  <c r="Q48" s="1"/>
  <c r="P45"/>
  <c r="P49" s="1"/>
  <c r="O45"/>
  <c r="O46" s="1"/>
  <c r="O47" s="1"/>
  <c r="O48" s="1"/>
  <c r="N45"/>
  <c r="N49" s="1"/>
  <c r="M45"/>
  <c r="M46" s="1"/>
  <c r="M47" s="1"/>
  <c r="M48" s="1"/>
  <c r="L45"/>
  <c r="L46" s="1"/>
  <c r="L47" s="1"/>
  <c r="K45"/>
  <c r="K46" s="1"/>
  <c r="K47" s="1"/>
  <c r="F45"/>
  <c r="F46" s="1"/>
  <c r="F47" s="1"/>
  <c r="D45"/>
  <c r="D46" s="1"/>
  <c r="D47" s="1"/>
  <c r="BS42"/>
  <c r="BS50" s="1"/>
  <c r="AF42"/>
  <c r="AF43" s="1"/>
  <c r="I41"/>
  <c r="BC40"/>
  <c r="BC41" s="1"/>
  <c r="BA38"/>
  <c r="BA40" s="1"/>
  <c r="BA41" s="1"/>
  <c r="CM37"/>
  <c r="CM42" s="1"/>
  <c r="CK37"/>
  <c r="CK42" s="1"/>
  <c r="CI37"/>
  <c r="CI42" s="1"/>
  <c r="CI50" s="1"/>
  <c r="CG37"/>
  <c r="CG42" s="1"/>
  <c r="CE37"/>
  <c r="CE42" s="1"/>
  <c r="CC37"/>
  <c r="CC42" s="1"/>
  <c r="CA37"/>
  <c r="CA42" s="1"/>
  <c r="BY37"/>
  <c r="BY42" s="1"/>
  <c r="BW37"/>
  <c r="BW42" s="1"/>
  <c r="BU37"/>
  <c r="BU42" s="1"/>
  <c r="BS37"/>
  <c r="BQ37"/>
  <c r="BQ42" s="1"/>
  <c r="BO37"/>
  <c r="BO42" s="1"/>
  <c r="BM37"/>
  <c r="BM42" s="1"/>
  <c r="BK37"/>
  <c r="BK42" s="1"/>
  <c r="BI37"/>
  <c r="BI42" s="1"/>
  <c r="BG37"/>
  <c r="BG42" s="1"/>
  <c r="BE37"/>
  <c r="BE42" s="1"/>
  <c r="AX37"/>
  <c r="AX42" s="1"/>
  <c r="AV37"/>
  <c r="AV42" s="1"/>
  <c r="AT37"/>
  <c r="AT42" s="1"/>
  <c r="AR37"/>
  <c r="AR42" s="1"/>
  <c r="AP37"/>
  <c r="AP42" s="1"/>
  <c r="AN37"/>
  <c r="AN42" s="1"/>
  <c r="AL37"/>
  <c r="AL42" s="1"/>
  <c r="AJ37"/>
  <c r="AJ42" s="1"/>
  <c r="AH37"/>
  <c r="AH42" s="1"/>
  <c r="AF37"/>
  <c r="AD37"/>
  <c r="AD42" s="1"/>
  <c r="AB37"/>
  <c r="AB42" s="1"/>
  <c r="Z37"/>
  <c r="Z42" s="1"/>
  <c r="X37"/>
  <c r="X42" s="1"/>
  <c r="V37"/>
  <c r="V42" s="1"/>
  <c r="T37"/>
  <c r="T42" s="1"/>
  <c r="R37"/>
  <c r="R42" s="1"/>
  <c r="P37"/>
  <c r="P42" s="1"/>
  <c r="N37"/>
  <c r="N42" s="1"/>
  <c r="L37"/>
  <c r="L42" s="1"/>
  <c r="K37"/>
  <c r="K42" s="1"/>
  <c r="F37"/>
  <c r="F42" s="1"/>
  <c r="D37"/>
  <c r="D42" s="1"/>
  <c r="C37"/>
  <c r="C42" s="1"/>
  <c r="CM36"/>
  <c r="CK36"/>
  <c r="CI36"/>
  <c r="CG36"/>
  <c r="CE36"/>
  <c r="CC36"/>
  <c r="CA36"/>
  <c r="BY36"/>
  <c r="BW36"/>
  <c r="BU36"/>
  <c r="BS36"/>
  <c r="BQ36"/>
  <c r="BO36"/>
  <c r="BM36"/>
  <c r="BK36"/>
  <c r="BI36"/>
  <c r="BG36"/>
  <c r="BE36"/>
  <c r="AX36"/>
  <c r="AV36"/>
  <c r="AT36"/>
  <c r="AR36"/>
  <c r="AP36"/>
  <c r="AN36"/>
  <c r="AL36"/>
  <c r="AJ36"/>
  <c r="AH36"/>
  <c r="AF36"/>
  <c r="AD36"/>
  <c r="AB36"/>
  <c r="Z36"/>
  <c r="X36"/>
  <c r="V36"/>
  <c r="T36"/>
  <c r="R36"/>
  <c r="P36"/>
  <c r="N36"/>
  <c r="L36"/>
  <c r="K36"/>
  <c r="F36"/>
  <c r="D36"/>
  <c r="C36"/>
  <c r="CM34"/>
  <c r="CM63" s="1"/>
  <c r="CK34"/>
  <c r="CK63" s="1"/>
  <c r="CI34"/>
  <c r="CI63" s="1"/>
  <c r="CG34"/>
  <c r="CG63" s="1"/>
  <c r="CE34"/>
  <c r="CE63" s="1"/>
  <c r="CC34"/>
  <c r="CC63" s="1"/>
  <c r="CA34"/>
  <c r="CA63" s="1"/>
  <c r="BY34"/>
  <c r="BY63" s="1"/>
  <c r="BW34"/>
  <c r="BW63" s="1"/>
  <c r="BU34"/>
  <c r="BU63" s="1"/>
  <c r="BS34"/>
  <c r="BS63" s="1"/>
  <c r="BQ34"/>
  <c r="BQ63" s="1"/>
  <c r="BO34"/>
  <c r="BO63" s="1"/>
  <c r="BK34"/>
  <c r="BK63" s="1"/>
  <c r="BI34"/>
  <c r="BI63" s="1"/>
  <c r="BG34"/>
  <c r="BG63" s="1"/>
  <c r="BE34"/>
  <c r="BE63" s="1"/>
  <c r="BC34"/>
  <c r="BC63" s="1"/>
  <c r="BA34"/>
  <c r="BA63" s="1"/>
  <c r="AX34"/>
  <c r="AX63" s="1"/>
  <c r="AV34"/>
  <c r="AV63" s="1"/>
  <c r="AT34"/>
  <c r="AT63" s="1"/>
  <c r="AR34"/>
  <c r="AP34"/>
  <c r="AP63" s="1"/>
  <c r="AN34"/>
  <c r="AN63" s="1"/>
  <c r="AL34"/>
  <c r="AL63" s="1"/>
  <c r="AJ34"/>
  <c r="AJ63" s="1"/>
  <c r="AH34"/>
  <c r="AH63" s="1"/>
  <c r="AF34"/>
  <c r="AF63" s="1"/>
  <c r="Z34"/>
  <c r="Z63" s="1"/>
  <c r="X34"/>
  <c r="X63" s="1"/>
  <c r="V34"/>
  <c r="V63" s="1"/>
  <c r="T34"/>
  <c r="T63" s="1"/>
  <c r="R34"/>
  <c r="R63" s="1"/>
  <c r="P34"/>
  <c r="N34"/>
  <c r="N63" s="1"/>
  <c r="L34"/>
  <c r="L63" s="1"/>
  <c r="K34"/>
  <c r="K63" s="1"/>
  <c r="I34"/>
  <c r="I63" s="1"/>
  <c r="H34"/>
  <c r="H63" s="1"/>
  <c r="F34"/>
  <c r="F63" s="1"/>
  <c r="D34"/>
  <c r="D63" s="1"/>
  <c r="C34"/>
  <c r="C63" s="1"/>
  <c r="B34"/>
  <c r="CM27"/>
  <c r="CK27"/>
  <c r="CI27"/>
  <c r="CG27"/>
  <c r="CE27"/>
  <c r="CC27"/>
  <c r="CA27"/>
  <c r="BY27"/>
  <c r="BW27"/>
  <c r="BU27"/>
  <c r="BS27"/>
  <c r="BQ27"/>
  <c r="BO27"/>
  <c r="BM27"/>
  <c r="BK27"/>
  <c r="BI27"/>
  <c r="BG27"/>
  <c r="BE27"/>
  <c r="AX27"/>
  <c r="AV27"/>
  <c r="AT27"/>
  <c r="AR27"/>
  <c r="AP27"/>
  <c r="AN27"/>
  <c r="AL27"/>
  <c r="AJ27"/>
  <c r="AH27"/>
  <c r="AF27"/>
  <c r="AD27"/>
  <c r="AB27"/>
  <c r="Z27"/>
  <c r="X27"/>
  <c r="V27"/>
  <c r="T27"/>
  <c r="R27"/>
  <c r="P27"/>
  <c r="N27"/>
  <c r="L27"/>
  <c r="K27"/>
  <c r="I27"/>
  <c r="F27"/>
  <c r="D27"/>
  <c r="C27"/>
  <c r="BC25"/>
  <c r="BC36" s="1"/>
  <c r="BA25"/>
  <c r="I25"/>
  <c r="I36" s="1"/>
  <c r="I37" s="1"/>
  <c r="I42" s="1"/>
  <c r="I50" s="1"/>
  <c r="H25"/>
  <c r="H36" s="1"/>
  <c r="H37" s="1"/>
  <c r="H42" s="1"/>
  <c r="H50" s="1"/>
  <c r="C7" i="11"/>
  <c r="C8"/>
  <c r="C9"/>
  <c r="C10"/>
  <c r="C11"/>
  <c r="C12"/>
  <c r="C13"/>
  <c r="C14"/>
  <c r="C15"/>
  <c r="C16"/>
  <c r="C17"/>
  <c r="C18"/>
  <c r="C19"/>
  <c r="C20"/>
  <c r="C21"/>
  <c r="C22"/>
  <c r="C23"/>
  <c r="C24"/>
  <c r="C25"/>
  <c r="C26"/>
  <c r="C27"/>
  <c r="C28"/>
  <c r="C29"/>
  <c r="C30"/>
  <c r="C31"/>
  <c r="C32"/>
  <c r="C33"/>
  <c r="C34"/>
  <c r="C35"/>
  <c r="C36"/>
  <c r="C37"/>
  <c r="C38"/>
  <c r="C39"/>
  <c r="C40"/>
  <c r="C41"/>
  <c r="C42"/>
  <c r="C43"/>
  <c r="C44"/>
  <c r="C45"/>
  <c r="C46"/>
  <c r="C47"/>
  <c r="C48"/>
  <c r="C49"/>
  <c r="C50"/>
  <c r="C51"/>
  <c r="C52"/>
  <c r="C53"/>
  <c r="C54"/>
  <c r="C55"/>
  <c r="C56"/>
  <c r="C57"/>
  <c r="C58"/>
  <c r="C59"/>
  <c r="C60"/>
  <c r="C61"/>
  <c r="C62"/>
  <c r="C63"/>
  <c r="C64"/>
  <c r="C65"/>
  <c r="C66"/>
  <c r="C67"/>
  <c r="C68"/>
  <c r="C69"/>
  <c r="C70"/>
  <c r="C71"/>
  <c r="C72"/>
  <c r="C73"/>
  <c r="C74"/>
  <c r="C75"/>
  <c r="C76"/>
  <c r="C77"/>
  <c r="C78"/>
  <c r="C79"/>
  <c r="C80"/>
  <c r="C81"/>
  <c r="C82"/>
  <c r="C83"/>
  <c r="C84"/>
  <c r="C85"/>
  <c r="C86"/>
  <c r="C87"/>
  <c r="C88"/>
  <c r="C89"/>
  <c r="C90"/>
  <c r="C91"/>
  <c r="C92"/>
  <c r="C93"/>
  <c r="C94"/>
  <c r="C95"/>
  <c r="C96"/>
  <c r="C97"/>
  <c r="C98"/>
  <c r="C99"/>
  <c r="C100"/>
  <c r="C101"/>
  <c r="C102"/>
  <c r="C103"/>
  <c r="C104"/>
  <c r="C105"/>
  <c r="C106"/>
  <c r="C107"/>
  <c r="C108"/>
  <c r="C109"/>
  <c r="C110"/>
  <c r="C111"/>
  <c r="C112"/>
  <c r="C113"/>
  <c r="C114"/>
  <c r="C115"/>
  <c r="C116"/>
  <c r="C117"/>
  <c r="C118"/>
  <c r="C119"/>
  <c r="C120"/>
  <c r="C121"/>
  <c r="C122"/>
  <c r="C123"/>
  <c r="C124"/>
  <c r="C125"/>
  <c r="C126"/>
  <c r="C127"/>
  <c r="C128"/>
  <c r="C129"/>
  <c r="C130"/>
  <c r="C131"/>
  <c r="C132"/>
  <c r="C133"/>
  <c r="C134"/>
  <c r="C135"/>
  <c r="C136"/>
  <c r="C137"/>
  <c r="C138"/>
  <c r="C139"/>
  <c r="C140"/>
  <c r="C141"/>
  <c r="C142"/>
  <c r="C143"/>
  <c r="C144"/>
  <c r="C145"/>
  <c r="C146"/>
  <c r="C147"/>
  <c r="C148"/>
  <c r="C149"/>
  <c r="C150"/>
  <c r="C151"/>
  <c r="C152"/>
  <c r="C153"/>
  <c r="C154"/>
  <c r="C155"/>
  <c r="C156"/>
  <c r="C157"/>
  <c r="C158"/>
  <c r="C159"/>
  <c r="C160"/>
  <c r="C161"/>
  <c r="C162"/>
  <c r="C163"/>
  <c r="C164"/>
  <c r="C165"/>
  <c r="C6"/>
  <c r="DX37" i="8"/>
  <c r="DX33"/>
  <c r="DX32"/>
  <c r="DX31"/>
  <c r="DX29"/>
  <c r="DX27"/>
  <c r="DX25"/>
  <c r="DX24"/>
  <c r="DX22"/>
  <c r="DX21"/>
  <c r="DX20"/>
  <c r="DX18"/>
  <c r="DX17"/>
  <c r="DX16"/>
  <c r="DX14"/>
  <c r="DX12"/>
  <c r="DX9"/>
  <c r="DX8"/>
  <c r="DX7"/>
  <c r="DX6"/>
  <c r="DU37"/>
  <c r="DU33"/>
  <c r="DU32"/>
  <c r="DU31"/>
  <c r="DU29"/>
  <c r="DU27"/>
  <c r="DU25"/>
  <c r="DU24"/>
  <c r="DU22"/>
  <c r="DU21"/>
  <c r="DU20"/>
  <c r="DU18"/>
  <c r="DU17"/>
  <c r="DU16"/>
  <c r="DU14"/>
  <c r="DU12"/>
  <c r="DU9"/>
  <c r="DU8"/>
  <c r="DU7"/>
  <c r="DU6"/>
  <c r="EG7"/>
  <c r="EG8"/>
  <c r="EG9"/>
  <c r="EG13"/>
  <c r="EG14"/>
  <c r="EG16"/>
  <c r="EG17"/>
  <c r="EG18"/>
  <c r="EG19"/>
  <c r="EG20"/>
  <c r="EG21"/>
  <c r="EG22"/>
  <c r="EG24"/>
  <c r="EG25"/>
  <c r="EG27"/>
  <c r="EG28"/>
  <c r="EG29"/>
  <c r="EG31"/>
  <c r="EG32"/>
  <c r="EG33"/>
  <c r="EG35"/>
  <c r="EG37"/>
  <c r="EG39"/>
  <c r="ED7"/>
  <c r="ED8"/>
  <c r="ED9"/>
  <c r="ED13"/>
  <c r="ED14"/>
  <c r="ED15"/>
  <c r="ED16"/>
  <c r="ED17"/>
  <c r="ED20"/>
  <c r="ED21"/>
  <c r="ED22"/>
  <c r="ED24"/>
  <c r="ED25"/>
  <c r="ED27"/>
  <c r="ED29"/>
  <c r="ED31"/>
  <c r="ED32"/>
  <c r="ED33"/>
  <c r="ED34"/>
  <c r="ED35"/>
  <c r="ED37"/>
  <c r="ED39"/>
  <c r="EA39"/>
  <c r="EA7"/>
  <c r="EA8"/>
  <c r="EA9"/>
  <c r="EA13"/>
  <c r="EA14"/>
  <c r="EA15"/>
  <c r="EA16"/>
  <c r="EA17"/>
  <c r="EA19"/>
  <c r="EA20"/>
  <c r="EA21"/>
  <c r="EA22"/>
  <c r="EA24"/>
  <c r="EA25"/>
  <c r="EA27"/>
  <c r="EA29"/>
  <c r="EA31"/>
  <c r="EA32"/>
  <c r="EA33"/>
  <c r="EA35"/>
  <c r="EA37"/>
  <c r="EG6"/>
  <c r="ED6"/>
  <c r="EA6"/>
  <c r="DR7"/>
  <c r="DR8"/>
  <c r="DR9"/>
  <c r="DR12"/>
  <c r="DR14"/>
  <c r="DR15"/>
  <c r="DR16"/>
  <c r="DR17"/>
  <c r="DR18"/>
  <c r="DR20"/>
  <c r="DR21"/>
  <c r="DR22"/>
  <c r="DR24"/>
  <c r="DR25"/>
  <c r="DR26"/>
  <c r="DR27"/>
  <c r="DR29"/>
  <c r="DR31"/>
  <c r="DR32"/>
  <c r="DR33"/>
  <c r="DR37"/>
  <c r="DR6"/>
  <c r="DO33"/>
  <c r="DO7"/>
  <c r="DO8"/>
  <c r="DO9"/>
  <c r="DO12"/>
  <c r="DO14"/>
  <c r="DO16"/>
  <c r="DO17"/>
  <c r="DO18"/>
  <c r="DO21"/>
  <c r="DO22"/>
  <c r="DO24"/>
  <c r="DO25"/>
  <c r="DO27"/>
  <c r="DO29"/>
  <c r="DO31"/>
  <c r="DO32"/>
  <c r="DO37"/>
  <c r="DO39"/>
  <c r="DL8"/>
  <c r="DL9"/>
  <c r="DL12"/>
  <c r="DL14"/>
  <c r="DL16"/>
  <c r="DL18"/>
  <c r="DL21"/>
  <c r="DL22"/>
  <c r="DL24"/>
  <c r="DL25"/>
  <c r="DL27"/>
  <c r="DL29"/>
  <c r="DL31"/>
  <c r="DL32"/>
  <c r="DL33"/>
  <c r="DL37"/>
  <c r="DL39"/>
  <c r="DI7"/>
  <c r="DI8"/>
  <c r="DI9"/>
  <c r="DI12"/>
  <c r="DI14"/>
  <c r="DI16"/>
  <c r="DI17"/>
  <c r="DI18"/>
  <c r="DI19"/>
  <c r="DI20"/>
  <c r="DI21"/>
  <c r="DI22"/>
  <c r="DI24"/>
  <c r="DI25"/>
  <c r="DI27"/>
  <c r="DI29"/>
  <c r="DI31"/>
  <c r="DI32"/>
  <c r="DI33"/>
  <c r="DI37"/>
  <c r="DI39"/>
  <c r="DF7"/>
  <c r="DF8"/>
  <c r="DF9"/>
  <c r="DF13"/>
  <c r="DF14"/>
  <c r="DF16"/>
  <c r="DF17"/>
  <c r="DF19"/>
  <c r="DF21"/>
  <c r="DF22"/>
  <c r="DF24"/>
  <c r="DF25"/>
  <c r="DF27"/>
  <c r="DF29"/>
  <c r="DF31"/>
  <c r="DF32"/>
  <c r="DF33"/>
  <c r="DF34"/>
  <c r="DF37"/>
  <c r="DF39"/>
  <c r="DF6"/>
  <c r="DC7"/>
  <c r="DC8"/>
  <c r="DC9"/>
  <c r="DC12"/>
  <c r="DC13"/>
  <c r="DC14"/>
  <c r="DC15"/>
  <c r="DC16"/>
  <c r="DC17"/>
  <c r="DC18"/>
  <c r="DC19"/>
  <c r="DC21"/>
  <c r="DC22"/>
  <c r="DC24"/>
  <c r="DC25"/>
  <c r="DC27"/>
  <c r="DC29"/>
  <c r="DC30"/>
  <c r="DC31"/>
  <c r="DC32"/>
  <c r="DC33"/>
  <c r="DC37"/>
  <c r="DC39"/>
  <c r="DC6"/>
  <c r="CZ7"/>
  <c r="CZ8"/>
  <c r="CZ9"/>
  <c r="CZ12"/>
  <c r="CZ13"/>
  <c r="CZ14"/>
  <c r="CZ15"/>
  <c r="CZ16"/>
  <c r="CZ17"/>
  <c r="CZ18"/>
  <c r="CZ19"/>
  <c r="CZ20"/>
  <c r="CZ21"/>
  <c r="CZ22"/>
  <c r="CZ24"/>
  <c r="CZ25"/>
  <c r="CZ27"/>
  <c r="CZ29"/>
  <c r="CZ30"/>
  <c r="CZ31"/>
  <c r="CZ32"/>
  <c r="CZ33"/>
  <c r="CZ37"/>
  <c r="CZ38"/>
  <c r="CZ39"/>
  <c r="CZ6"/>
  <c r="CW7"/>
  <c r="CW8"/>
  <c r="CW12"/>
  <c r="CW14"/>
  <c r="CW15"/>
  <c r="CW16"/>
  <c r="CW17"/>
  <c r="CW18"/>
  <c r="CW19"/>
  <c r="CW21"/>
  <c r="CW22"/>
  <c r="CW24"/>
  <c r="CW25"/>
  <c r="CW26"/>
  <c r="CW27"/>
  <c r="CW28"/>
  <c r="CW29"/>
  <c r="CW31"/>
  <c r="CW32"/>
  <c r="CW33"/>
  <c r="CW39"/>
  <c r="CW6"/>
  <c r="CT19"/>
  <c r="CT7"/>
  <c r="CT8"/>
  <c r="CT9"/>
  <c r="CT12"/>
  <c r="CT13"/>
  <c r="CT14"/>
  <c r="CT15"/>
  <c r="CT16"/>
  <c r="CT17"/>
  <c r="CT18"/>
  <c r="CT21"/>
  <c r="CT22"/>
  <c r="CT24"/>
  <c r="CT25"/>
  <c r="CT27"/>
  <c r="CT29"/>
  <c r="CT31"/>
  <c r="CT32"/>
  <c r="CT33"/>
  <c r="CT37"/>
  <c r="CT39"/>
  <c r="CT6"/>
  <c r="CQ7"/>
  <c r="CQ8"/>
  <c r="CQ9"/>
  <c r="CQ12"/>
  <c r="CQ14"/>
  <c r="CQ15"/>
  <c r="CQ16"/>
  <c r="CQ17"/>
  <c r="CQ18"/>
  <c r="CQ19"/>
  <c r="CQ21"/>
  <c r="CQ22"/>
  <c r="CQ24"/>
  <c r="CQ25"/>
  <c r="CQ27"/>
  <c r="CQ28"/>
  <c r="CQ29"/>
  <c r="CQ31"/>
  <c r="CQ32"/>
  <c r="CQ37"/>
  <c r="CQ38"/>
  <c r="CQ39"/>
  <c r="CQ6"/>
  <c r="CN39"/>
  <c r="CN12"/>
  <c r="CN7"/>
  <c r="CN8"/>
  <c r="CN9"/>
  <c r="CN14"/>
  <c r="CN15"/>
  <c r="CN16"/>
  <c r="CN18"/>
  <c r="CN19"/>
  <c r="CN21"/>
  <c r="CN22"/>
  <c r="CN24"/>
  <c r="CN25"/>
  <c r="CN27"/>
  <c r="CN29"/>
  <c r="CN31"/>
  <c r="CN32"/>
  <c r="CN33"/>
  <c r="CN38"/>
  <c r="CN6"/>
  <c r="CK7"/>
  <c r="CK8"/>
  <c r="CK9"/>
  <c r="CK12"/>
  <c r="CK13"/>
  <c r="CK14"/>
  <c r="CK16"/>
  <c r="CK17"/>
  <c r="CK18"/>
  <c r="CK19"/>
  <c r="CK20"/>
  <c r="CK21"/>
  <c r="CK22"/>
  <c r="CK24"/>
  <c r="CK25"/>
  <c r="CK27"/>
  <c r="CK29"/>
  <c r="CK31"/>
  <c r="CK32"/>
  <c r="CK33"/>
  <c r="CK37"/>
  <c r="CK39"/>
  <c r="CH8"/>
  <c r="CH9"/>
  <c r="CH12"/>
  <c r="CH13"/>
  <c r="CH14"/>
  <c r="CH15"/>
  <c r="CH16"/>
  <c r="CH17"/>
  <c r="CH18"/>
  <c r="CH19"/>
  <c r="CH20"/>
  <c r="CH21"/>
  <c r="CH22"/>
  <c r="CH24"/>
  <c r="CH25"/>
  <c r="CH27"/>
  <c r="CH29"/>
  <c r="CH31"/>
  <c r="CH32"/>
  <c r="CH33"/>
  <c r="CH34"/>
  <c r="CH35"/>
  <c r="CH37"/>
  <c r="CH39"/>
  <c r="CH7"/>
  <c r="CE12"/>
  <c r="CE7"/>
  <c r="CE8"/>
  <c r="CE9"/>
  <c r="CE14"/>
  <c r="CE16"/>
  <c r="CE18"/>
  <c r="CE21"/>
  <c r="CE22"/>
  <c r="CE24"/>
  <c r="CE25"/>
  <c r="CE27"/>
  <c r="CE29"/>
  <c r="CE31"/>
  <c r="CE32"/>
  <c r="CE33"/>
  <c r="CE37"/>
  <c r="CE39"/>
  <c r="C28" i="5"/>
  <c r="C13"/>
  <c r="E21" i="6"/>
  <c r="D21"/>
  <c r="D10"/>
  <c r="CB19" i="8"/>
  <c r="CB8"/>
  <c r="CB9"/>
  <c r="CB13"/>
  <c r="CB14"/>
  <c r="CB15"/>
  <c r="CB16"/>
  <c r="CB18"/>
  <c r="CB21"/>
  <c r="CB22"/>
  <c r="CB24"/>
  <c r="CB25"/>
  <c r="CB27"/>
  <c r="CB29"/>
  <c r="CB31"/>
  <c r="CB32"/>
  <c r="CB33"/>
  <c r="CB37"/>
  <c r="CB6"/>
  <c r="BY9"/>
  <c r="BY13"/>
  <c r="BY14"/>
  <c r="BY17"/>
  <c r="BY21"/>
  <c r="BY22"/>
  <c r="BY24"/>
  <c r="BY25"/>
  <c r="BY27"/>
  <c r="BY28"/>
  <c r="BY29"/>
  <c r="BY31"/>
  <c r="BY32"/>
  <c r="BY33"/>
  <c r="BY37"/>
  <c r="BY8"/>
  <c r="BV13"/>
  <c r="BV14"/>
  <c r="BV16"/>
  <c r="BV18"/>
  <c r="BV20"/>
  <c r="BV21"/>
  <c r="BV22"/>
  <c r="BV25"/>
  <c r="BV27"/>
  <c r="BV29"/>
  <c r="BV31"/>
  <c r="BV32"/>
  <c r="BV33"/>
  <c r="BV34"/>
  <c r="BV39"/>
  <c r="BV9"/>
  <c r="BS19"/>
  <c r="BS7"/>
  <c r="BS8"/>
  <c r="BS9"/>
  <c r="BS13"/>
  <c r="BS14"/>
  <c r="BS15"/>
  <c r="BS17"/>
  <c r="BS18"/>
  <c r="BS21"/>
  <c r="BS22"/>
  <c r="BS24"/>
  <c r="BS27"/>
  <c r="BS29"/>
  <c r="BS31"/>
  <c r="BS32"/>
  <c r="BS33"/>
  <c r="BS37"/>
  <c r="BS39"/>
  <c r="BS6"/>
  <c r="BP9"/>
  <c r="BP12"/>
  <c r="BP13"/>
  <c r="BP14"/>
  <c r="BP15"/>
  <c r="BP16"/>
  <c r="BP17"/>
  <c r="BP21"/>
  <c r="BP22"/>
  <c r="BP24"/>
  <c r="BP27"/>
  <c r="BP28"/>
  <c r="BP29"/>
  <c r="BP31"/>
  <c r="BP32"/>
  <c r="BP33"/>
  <c r="BP37"/>
  <c r="BP39"/>
  <c r="BP8"/>
  <c r="BM8"/>
  <c r="BM9"/>
  <c r="BM12"/>
  <c r="BM14"/>
  <c r="BM16"/>
  <c r="BM18"/>
  <c r="BM21"/>
  <c r="BM22"/>
  <c r="BM24"/>
  <c r="BM25"/>
  <c r="BM27"/>
  <c r="BM29"/>
  <c r="BM31"/>
  <c r="BM32"/>
  <c r="BM33"/>
  <c r="BM37"/>
  <c r="BM39"/>
  <c r="BM6"/>
  <c r="BJ8"/>
  <c r="BJ9"/>
  <c r="BJ13"/>
  <c r="BJ15"/>
  <c r="BJ16"/>
  <c r="BJ17"/>
  <c r="BJ18"/>
  <c r="BJ19"/>
  <c r="BJ21"/>
  <c r="BJ22"/>
  <c r="BJ24"/>
  <c r="BJ25"/>
  <c r="BJ27"/>
  <c r="BJ29"/>
  <c r="BJ30"/>
  <c r="BJ31"/>
  <c r="BJ32"/>
  <c r="BJ33"/>
  <c r="BJ37"/>
  <c r="BJ6"/>
  <c r="BG8"/>
  <c r="BG9"/>
  <c r="BG14"/>
  <c r="BG15"/>
  <c r="BG16"/>
  <c r="BG17"/>
  <c r="BG18"/>
  <c r="BG21"/>
  <c r="BG22"/>
  <c r="BG24"/>
  <c r="BG25"/>
  <c r="BG27"/>
  <c r="BG29"/>
  <c r="BG31"/>
  <c r="BG32"/>
  <c r="BG33"/>
  <c r="BG37"/>
  <c r="BG38"/>
  <c r="BG6"/>
  <c r="BD15"/>
  <c r="BD39"/>
  <c r="BB6"/>
  <c r="BD6" s="1"/>
  <c r="BB9"/>
  <c r="BD9" s="1"/>
  <c r="BB12"/>
  <c r="BD12" s="1"/>
  <c r="BB14"/>
  <c r="BD14" s="1"/>
  <c r="BB16"/>
  <c r="BD16" s="1"/>
  <c r="BB18"/>
  <c r="BD18" s="1"/>
  <c r="BB20"/>
  <c r="BD20" s="1"/>
  <c r="BB21"/>
  <c r="BD21" s="1"/>
  <c r="BB22"/>
  <c r="BD22" s="1"/>
  <c r="BB25"/>
  <c r="BD25" s="1"/>
  <c r="BB26"/>
  <c r="BD26" s="1"/>
  <c r="BB27"/>
  <c r="BD27" s="1"/>
  <c r="BB29"/>
  <c r="BD29" s="1"/>
  <c r="BB31"/>
  <c r="BD31" s="1"/>
  <c r="BB32"/>
  <c r="BD32" s="1"/>
  <c r="BB33"/>
  <c r="BD33" s="1"/>
  <c r="BB37"/>
  <c r="BD37" s="1"/>
  <c r="BB8"/>
  <c r="BD8" s="1"/>
  <c r="AY9"/>
  <c r="AY13"/>
  <c r="AY14"/>
  <c r="AY18"/>
  <c r="AY20"/>
  <c r="AY21"/>
  <c r="AY22"/>
  <c r="AY27"/>
  <c r="AY28"/>
  <c r="AY29"/>
  <c r="AY31"/>
  <c r="AY32"/>
  <c r="AY33"/>
  <c r="AY34"/>
  <c r="AY37"/>
  <c r="AY8"/>
  <c r="AV22"/>
  <c r="AV27"/>
  <c r="AV29"/>
  <c r="AV31"/>
  <c r="AV32"/>
  <c r="AV33"/>
  <c r="AV34"/>
  <c r="AV37"/>
  <c r="AV39"/>
  <c r="AV12"/>
  <c r="AV14"/>
  <c r="AV20"/>
  <c r="AV21"/>
  <c r="AV9"/>
  <c r="AV8"/>
  <c r="AS37"/>
  <c r="AS39"/>
  <c r="AS8"/>
  <c r="AS9"/>
  <c r="AS12"/>
  <c r="AS13"/>
  <c r="AS14"/>
  <c r="AS17"/>
  <c r="AS19"/>
  <c r="AS20"/>
  <c r="AS21"/>
  <c r="AS22"/>
  <c r="AS24"/>
  <c r="AS25"/>
  <c r="AS27"/>
  <c r="AS29"/>
  <c r="AS30"/>
  <c r="AS31"/>
  <c r="AS32"/>
  <c r="AS33"/>
  <c r="AS34"/>
  <c r="AS7"/>
  <c r="AP7"/>
  <c r="AP24"/>
  <c r="AP28"/>
  <c r="AP38"/>
  <c r="AN8"/>
  <c r="AP8" s="1"/>
  <c r="AN9"/>
  <c r="AP9" s="1"/>
  <c r="AN14"/>
  <c r="AP14" s="1"/>
  <c r="AN15"/>
  <c r="AP15" s="1"/>
  <c r="AN16"/>
  <c r="AP16" s="1"/>
  <c r="AN18"/>
  <c r="AP18" s="1"/>
  <c r="AN19"/>
  <c r="AP19" s="1"/>
  <c r="AN21"/>
  <c r="AP21" s="1"/>
  <c r="AN22"/>
  <c r="AP22" s="1"/>
  <c r="AN26"/>
  <c r="AN27"/>
  <c r="AP27" s="1"/>
  <c r="AN29"/>
  <c r="AP29" s="1"/>
  <c r="AN31"/>
  <c r="AP31" s="1"/>
  <c r="AN32"/>
  <c r="AP32" s="1"/>
  <c r="AN37"/>
  <c r="AP37" s="1"/>
  <c r="AN6"/>
  <c r="AP6" s="1"/>
  <c r="AK8"/>
  <c r="AK9"/>
  <c r="AK12"/>
  <c r="AK13"/>
  <c r="AK14"/>
  <c r="AK15"/>
  <c r="AK16"/>
  <c r="AK17"/>
  <c r="AK18"/>
  <c r="AK19"/>
  <c r="AK20"/>
  <c r="AK21"/>
  <c r="AK22"/>
  <c r="AK24"/>
  <c r="AK25"/>
  <c r="AK27"/>
  <c r="AK29"/>
  <c r="AK30"/>
  <c r="AK31"/>
  <c r="AK32"/>
  <c r="AK33"/>
  <c r="AK37"/>
  <c r="AK39"/>
  <c r="AK7"/>
  <c r="AH8"/>
  <c r="AH9"/>
  <c r="AH12"/>
  <c r="AH13"/>
  <c r="AH14"/>
  <c r="AH16"/>
  <c r="AH19"/>
  <c r="AH20"/>
  <c r="AH21"/>
  <c r="AH22"/>
  <c r="AH24"/>
  <c r="AH27"/>
  <c r="AH29"/>
  <c r="AH31"/>
  <c r="AH32"/>
  <c r="AH33"/>
  <c r="AH37"/>
  <c r="AH39"/>
  <c r="AH7"/>
  <c r="AE8"/>
  <c r="AE9"/>
  <c r="AE12"/>
  <c r="AE13"/>
  <c r="AE14"/>
  <c r="AE16"/>
  <c r="AE17"/>
  <c r="AE19"/>
  <c r="AE21"/>
  <c r="AE22"/>
  <c r="AE24"/>
  <c r="AE25"/>
  <c r="AE27"/>
  <c r="AE29"/>
  <c r="AE31"/>
  <c r="AE32"/>
  <c r="AE33"/>
  <c r="AE37"/>
  <c r="AE7"/>
  <c r="AB22"/>
  <c r="AB39"/>
  <c r="AB37"/>
  <c r="AB34"/>
  <c r="AB33"/>
  <c r="AB32"/>
  <c r="AB31"/>
  <c r="AB29"/>
  <c r="AB27"/>
  <c r="AB25"/>
  <c r="AB24"/>
  <c r="AB21"/>
  <c r="AB20"/>
  <c r="AB19"/>
  <c r="AB18"/>
  <c r="AB16"/>
  <c r="AB14"/>
  <c r="AB13"/>
  <c r="AB12"/>
  <c r="AB9"/>
  <c r="AB8"/>
  <c r="AB7"/>
  <c r="Z37"/>
  <c r="Z8"/>
  <c r="Z9"/>
  <c r="Z12"/>
  <c r="Z13"/>
  <c r="Z14"/>
  <c r="Z16"/>
  <c r="Z18"/>
  <c r="Z19"/>
  <c r="Z20"/>
  <c r="Z21"/>
  <c r="Z22"/>
  <c r="Z24"/>
  <c r="Z25"/>
  <c r="Z27"/>
  <c r="Z29"/>
  <c r="Z31"/>
  <c r="Z32"/>
  <c r="Z33"/>
  <c r="Z34"/>
  <c r="Z39"/>
  <c r="W6"/>
  <c r="Z7"/>
  <c r="W7"/>
  <c r="W8"/>
  <c r="W9"/>
  <c r="W12"/>
  <c r="W13"/>
  <c r="W14"/>
  <c r="W15"/>
  <c r="W16"/>
  <c r="W17"/>
  <c r="W18"/>
  <c r="W19"/>
  <c r="W20"/>
  <c r="W21"/>
  <c r="W22"/>
  <c r="W24"/>
  <c r="W25"/>
  <c r="W27"/>
  <c r="W29"/>
  <c r="W31"/>
  <c r="W32"/>
  <c r="W33"/>
  <c r="W37"/>
  <c r="W38"/>
  <c r="W39"/>
  <c r="T8"/>
  <c r="T9"/>
  <c r="T13"/>
  <c r="T14"/>
  <c r="T15"/>
  <c r="T16"/>
  <c r="T17"/>
  <c r="T18"/>
  <c r="T19"/>
  <c r="T20"/>
  <c r="T21"/>
  <c r="T22"/>
  <c r="T24"/>
  <c r="T25"/>
  <c r="T26"/>
  <c r="T27"/>
  <c r="T28"/>
  <c r="T29"/>
  <c r="T31"/>
  <c r="T32"/>
  <c r="T33"/>
  <c r="T34"/>
  <c r="T37"/>
  <c r="T38"/>
  <c r="T39"/>
  <c r="T7"/>
  <c r="O7"/>
  <c r="Q7" s="1"/>
  <c r="O8"/>
  <c r="Q8" s="1"/>
  <c r="O9"/>
  <c r="Q9" s="1"/>
  <c r="O12"/>
  <c r="Q12" s="1"/>
  <c r="O13"/>
  <c r="Q13" s="1"/>
  <c r="O14"/>
  <c r="Q14" s="1"/>
  <c r="O15"/>
  <c r="Q15" s="1"/>
  <c r="O16"/>
  <c r="Q16" s="1"/>
  <c r="O17"/>
  <c r="Q17" s="1"/>
  <c r="O18"/>
  <c r="Q18" s="1"/>
  <c r="O19"/>
  <c r="Q19" s="1"/>
  <c r="O20"/>
  <c r="Q20" s="1"/>
  <c r="O21"/>
  <c r="Q21" s="1"/>
  <c r="O22"/>
  <c r="Q22" s="1"/>
  <c r="O24"/>
  <c r="Q24" s="1"/>
  <c r="O25"/>
  <c r="Q25" s="1"/>
  <c r="O27"/>
  <c r="Q27" s="1"/>
  <c r="O28"/>
  <c r="Q28" s="1"/>
  <c r="O29"/>
  <c r="Q29" s="1"/>
  <c r="O30"/>
  <c r="Q30" s="1"/>
  <c r="O31"/>
  <c r="Q31" s="1"/>
  <c r="O32"/>
  <c r="Q32" s="1"/>
  <c r="O33"/>
  <c r="Q33" s="1"/>
  <c r="O37"/>
  <c r="Q37" s="1"/>
  <c r="O38"/>
  <c r="Q38" s="1"/>
  <c r="O39"/>
  <c r="Q39" s="1"/>
  <c r="O6"/>
  <c r="Q6" s="1"/>
  <c r="L8"/>
  <c r="L9"/>
  <c r="L13"/>
  <c r="L14"/>
  <c r="L16"/>
  <c r="L17"/>
  <c r="L18"/>
  <c r="L19"/>
  <c r="L21"/>
  <c r="L22"/>
  <c r="L24"/>
  <c r="L25"/>
  <c r="L26"/>
  <c r="L27"/>
  <c r="L28"/>
  <c r="L29"/>
  <c r="L30"/>
  <c r="L31"/>
  <c r="L32"/>
  <c r="L33"/>
  <c r="L37"/>
  <c r="L39"/>
  <c r="L7"/>
  <c r="I7"/>
  <c r="I8"/>
  <c r="I9"/>
  <c r="I12"/>
  <c r="I13"/>
  <c r="I14"/>
  <c r="I15"/>
  <c r="I16"/>
  <c r="I17"/>
  <c r="I18"/>
  <c r="I19"/>
  <c r="I21"/>
  <c r="I22"/>
  <c r="I24"/>
  <c r="I25"/>
  <c r="I27"/>
  <c r="I28"/>
  <c r="I29"/>
  <c r="I31"/>
  <c r="I32"/>
  <c r="I33"/>
  <c r="I34"/>
  <c r="I37"/>
  <c r="I39"/>
  <c r="I6"/>
  <c r="F27"/>
  <c r="O7" i="9"/>
  <c r="O8"/>
  <c r="O10"/>
  <c r="O13"/>
  <c r="O14"/>
  <c r="O19"/>
  <c r="O20"/>
  <c r="O22"/>
  <c r="O23"/>
  <c r="O31"/>
  <c r="O32"/>
  <c r="O34"/>
  <c r="O35"/>
  <c r="O36"/>
  <c r="O38"/>
  <c r="O39"/>
  <c r="O42"/>
  <c r="O44"/>
  <c r="O46"/>
  <c r="O48"/>
  <c r="O50"/>
  <c r="O51"/>
  <c r="O52"/>
  <c r="O54"/>
  <c r="O55"/>
  <c r="O56"/>
  <c r="O57"/>
  <c r="O59"/>
  <c r="O61"/>
  <c r="O62"/>
  <c r="O63"/>
  <c r="O67"/>
  <c r="O6"/>
  <c r="L7"/>
  <c r="L8"/>
  <c r="L10"/>
  <c r="L13"/>
  <c r="L14"/>
  <c r="L19"/>
  <c r="L21"/>
  <c r="L22"/>
  <c r="L23"/>
  <c r="L31"/>
  <c r="L32"/>
  <c r="L34"/>
  <c r="L35"/>
  <c r="L36"/>
  <c r="L38"/>
  <c r="L39"/>
  <c r="L44"/>
  <c r="L45"/>
  <c r="L46"/>
  <c r="L48"/>
  <c r="L51"/>
  <c r="L52"/>
  <c r="L54"/>
  <c r="L57"/>
  <c r="L59"/>
  <c r="L61"/>
  <c r="L62"/>
  <c r="L67"/>
  <c r="L6"/>
  <c r="I67"/>
  <c r="I42"/>
  <c r="I7"/>
  <c r="I8"/>
  <c r="I10"/>
  <c r="I13"/>
  <c r="I14"/>
  <c r="I19"/>
  <c r="I20"/>
  <c r="I22"/>
  <c r="I23"/>
  <c r="I31"/>
  <c r="I34"/>
  <c r="I35"/>
  <c r="I37"/>
  <c r="I38"/>
  <c r="I39"/>
  <c r="I43"/>
  <c r="I44"/>
  <c r="I46"/>
  <c r="I48"/>
  <c r="I49"/>
  <c r="I50"/>
  <c r="I51"/>
  <c r="I52"/>
  <c r="I54"/>
  <c r="I55"/>
  <c r="I57"/>
  <c r="I59"/>
  <c r="I61"/>
  <c r="I62"/>
  <c r="I63"/>
  <c r="I64"/>
  <c r="I69"/>
  <c r="I6"/>
  <c r="F10"/>
  <c r="F13"/>
  <c r="F14"/>
  <c r="F19"/>
  <c r="F22"/>
  <c r="F23"/>
  <c r="F27"/>
  <c r="F31"/>
  <c r="F32"/>
  <c r="F34"/>
  <c r="F35"/>
  <c r="F36"/>
  <c r="F37"/>
  <c r="F38"/>
  <c r="F39"/>
  <c r="F43"/>
  <c r="F44"/>
  <c r="F45"/>
  <c r="F46"/>
  <c r="F47"/>
  <c r="F48"/>
  <c r="F49"/>
  <c r="F50"/>
  <c r="F51"/>
  <c r="F52"/>
  <c r="F54"/>
  <c r="F55"/>
  <c r="F57"/>
  <c r="F58"/>
  <c r="F59"/>
  <c r="F60"/>
  <c r="F61"/>
  <c r="F62"/>
  <c r="F63"/>
  <c r="F67"/>
  <c r="F68"/>
  <c r="F69"/>
  <c r="F7"/>
  <c r="F8"/>
  <c r="F6"/>
  <c r="CE66" i="16" l="1"/>
  <c r="CE70" s="1"/>
  <c r="CE48"/>
  <c r="P43"/>
  <c r="P50"/>
  <c r="P51" s="1"/>
  <c r="P52" s="1"/>
  <c r="P57" s="1"/>
  <c r="AV43"/>
  <c r="AV50"/>
  <c r="AV51" s="1"/>
  <c r="AV52" s="1"/>
  <c r="AV57" s="1"/>
  <c r="C43"/>
  <c r="C50"/>
  <c r="C51" s="1"/>
  <c r="C56" s="1"/>
  <c r="T49"/>
  <c r="BI49"/>
  <c r="BI50" s="1"/>
  <c r="BC37"/>
  <c r="BC42" s="1"/>
  <c r="AN46"/>
  <c r="AN47" s="1"/>
  <c r="AN48" s="1"/>
  <c r="BU46"/>
  <c r="BU47" s="1"/>
  <c r="BU48" s="1"/>
  <c r="Z48"/>
  <c r="BM48"/>
  <c r="D49"/>
  <c r="L49"/>
  <c r="Z49"/>
  <c r="Z50" s="1"/>
  <c r="AP49"/>
  <c r="AP50" s="1"/>
  <c r="CG49"/>
  <c r="AD66"/>
  <c r="AD70" s="1"/>
  <c r="I68"/>
  <c r="I69" s="1"/>
  <c r="K49"/>
  <c r="K50" s="1"/>
  <c r="BC27"/>
  <c r="AT46"/>
  <c r="AT47" s="1"/>
  <c r="BO46"/>
  <c r="BO47" s="1"/>
  <c r="AH48"/>
  <c r="BA48"/>
  <c r="BY49"/>
  <c r="AF50"/>
  <c r="AF51" s="1"/>
  <c r="AF52" s="1"/>
  <c r="AF57" s="1"/>
  <c r="CK66"/>
  <c r="CK70" s="1"/>
  <c r="N43"/>
  <c r="N50"/>
  <c r="V50"/>
  <c r="V43"/>
  <c r="AD43"/>
  <c r="AL50"/>
  <c r="AL43"/>
  <c r="AT43"/>
  <c r="AT50"/>
  <c r="BE43"/>
  <c r="BM43"/>
  <c r="BM50"/>
  <c r="BU50"/>
  <c r="BU43"/>
  <c r="CC43"/>
  <c r="CC50"/>
  <c r="CK50"/>
  <c r="CK43"/>
  <c r="D66"/>
  <c r="D70" s="1"/>
  <c r="D48"/>
  <c r="AP66"/>
  <c r="AP70" s="1"/>
  <c r="AP48"/>
  <c r="BK43"/>
  <c r="CA43"/>
  <c r="CI55"/>
  <c r="CI67" s="1"/>
  <c r="CI51"/>
  <c r="L66"/>
  <c r="L70" s="1"/>
  <c r="L48"/>
  <c r="BQ66"/>
  <c r="BQ70" s="1"/>
  <c r="BQ48"/>
  <c r="CA48"/>
  <c r="CA66"/>
  <c r="CA70" s="1"/>
  <c r="BS55"/>
  <c r="BS67" s="1"/>
  <c r="BS51"/>
  <c r="T66"/>
  <c r="T70" s="1"/>
  <c r="T48"/>
  <c r="BY66"/>
  <c r="BY70" s="1"/>
  <c r="BY48"/>
  <c r="CG66"/>
  <c r="CG70" s="1"/>
  <c r="CG48"/>
  <c r="H51"/>
  <c r="H56" s="1"/>
  <c r="H55"/>
  <c r="H67" s="1"/>
  <c r="X50"/>
  <c r="X43"/>
  <c r="AN50"/>
  <c r="AN43"/>
  <c r="AB66"/>
  <c r="AB70" s="1"/>
  <c r="AB48"/>
  <c r="AR66"/>
  <c r="AR70" s="1"/>
  <c r="AR48"/>
  <c r="X48"/>
  <c r="X66"/>
  <c r="X70" s="1"/>
  <c r="AF48"/>
  <c r="AF66"/>
  <c r="AF70" s="1"/>
  <c r="BA37"/>
  <c r="BA42" s="1"/>
  <c r="BA27"/>
  <c r="L50"/>
  <c r="L43"/>
  <c r="T50"/>
  <c r="T43"/>
  <c r="AB50"/>
  <c r="AB43"/>
  <c r="AJ43"/>
  <c r="AR50"/>
  <c r="AR43"/>
  <c r="K43"/>
  <c r="R50"/>
  <c r="R43"/>
  <c r="Z43"/>
  <c r="AH50"/>
  <c r="AH43"/>
  <c r="AP43"/>
  <c r="AX43"/>
  <c r="AX45" s="1"/>
  <c r="BI43"/>
  <c r="BQ50"/>
  <c r="BQ43"/>
  <c r="BY50"/>
  <c r="BY43"/>
  <c r="CG50"/>
  <c r="CG43"/>
  <c r="R48"/>
  <c r="C55"/>
  <c r="C67" s="1"/>
  <c r="F43"/>
  <c r="H48"/>
  <c r="P55"/>
  <c r="P67" s="1"/>
  <c r="AF55"/>
  <c r="AF67" s="1"/>
  <c r="I66"/>
  <c r="I70" s="1"/>
  <c r="AN66"/>
  <c r="AN70" s="1"/>
  <c r="BU66"/>
  <c r="BU70" s="1"/>
  <c r="BA36"/>
  <c r="D50"/>
  <c r="D43"/>
  <c r="BS43"/>
  <c r="CI43"/>
  <c r="N46"/>
  <c r="N47" s="1"/>
  <c r="AL46"/>
  <c r="AL47" s="1"/>
  <c r="CC46"/>
  <c r="CC47" s="1"/>
  <c r="V48"/>
  <c r="BI48"/>
  <c r="BW48"/>
  <c r="CM48"/>
  <c r="AJ49"/>
  <c r="AJ50" s="1"/>
  <c r="P56"/>
  <c r="AV56"/>
  <c r="BS66"/>
  <c r="BS70" s="1"/>
  <c r="CI66"/>
  <c r="CI70" s="1"/>
  <c r="F66"/>
  <c r="F70" s="1"/>
  <c r="F48"/>
  <c r="BG50"/>
  <c r="BG43"/>
  <c r="BO50"/>
  <c r="BO43"/>
  <c r="BW50"/>
  <c r="BW43"/>
  <c r="CE50"/>
  <c r="CE43"/>
  <c r="CM50"/>
  <c r="CM43"/>
  <c r="BE49"/>
  <c r="BE50" s="1"/>
  <c r="BE46"/>
  <c r="BE47" s="1"/>
  <c r="BK46"/>
  <c r="BK47" s="1"/>
  <c r="BK49"/>
  <c r="BK50" s="1"/>
  <c r="K66"/>
  <c r="K70" s="1"/>
  <c r="K48"/>
  <c r="BG48"/>
  <c r="F49"/>
  <c r="F50" s="1"/>
  <c r="C52"/>
  <c r="C57" s="1"/>
  <c r="AV66"/>
  <c r="AV70" s="1"/>
  <c r="BC46"/>
  <c r="BC47" s="1"/>
  <c r="AD49"/>
  <c r="AD50" s="1"/>
  <c r="CA49"/>
  <c r="CA50" s="1"/>
  <c r="P46"/>
  <c r="P47" s="1"/>
  <c r="C4" i="11"/>
  <c r="F8" i="8"/>
  <c r="F9"/>
  <c r="F13"/>
  <c r="F14"/>
  <c r="F15"/>
  <c r="F16"/>
  <c r="F17"/>
  <c r="F21"/>
  <c r="F22"/>
  <c r="F24"/>
  <c r="F28"/>
  <c r="F29"/>
  <c r="F31"/>
  <c r="F32"/>
  <c r="F33"/>
  <c r="F37"/>
  <c r="F39"/>
  <c r="F7"/>
  <c r="J4" i="11"/>
  <c r="S4"/>
  <c r="W4"/>
  <c r="T4"/>
  <c r="Q4"/>
  <c r="F4"/>
  <c r="M4"/>
  <c r="K4"/>
  <c r="G4"/>
  <c r="X4"/>
  <c r="AT66" i="16" l="1"/>
  <c r="AT70" s="1"/>
  <c r="AT48"/>
  <c r="AF56"/>
  <c r="BO66"/>
  <c r="BO70" s="1"/>
  <c r="BO48"/>
  <c r="AV55"/>
  <c r="AV67" s="1"/>
  <c r="AV72" s="1"/>
  <c r="AJ55"/>
  <c r="AJ67" s="1"/>
  <c r="AJ51"/>
  <c r="AD55"/>
  <c r="AD67" s="1"/>
  <c r="AD51"/>
  <c r="F55"/>
  <c r="F67" s="1"/>
  <c r="F51"/>
  <c r="BK55"/>
  <c r="BK67" s="1"/>
  <c r="BK51"/>
  <c r="CA55"/>
  <c r="CA67" s="1"/>
  <c r="CA51"/>
  <c r="BE51"/>
  <c r="BE55"/>
  <c r="BE67" s="1"/>
  <c r="D55"/>
  <c r="D67" s="1"/>
  <c r="D51"/>
  <c r="CE51"/>
  <c r="CE55"/>
  <c r="CE67" s="1"/>
  <c r="BO51"/>
  <c r="BO55"/>
  <c r="BO67" s="1"/>
  <c r="AL48"/>
  <c r="AL66"/>
  <c r="AL70" s="1"/>
  <c r="P71"/>
  <c r="P72"/>
  <c r="P68"/>
  <c r="P69" s="1"/>
  <c r="C71"/>
  <c r="C72"/>
  <c r="C68"/>
  <c r="C69" s="1"/>
  <c r="CG55"/>
  <c r="CG67" s="1"/>
  <c r="CG51"/>
  <c r="BQ55"/>
  <c r="BQ67" s="1"/>
  <c r="BQ51"/>
  <c r="AH51"/>
  <c r="AH55"/>
  <c r="AH67" s="1"/>
  <c r="R51"/>
  <c r="R55"/>
  <c r="R67" s="1"/>
  <c r="AR55"/>
  <c r="AR67" s="1"/>
  <c r="AR51"/>
  <c r="AB55"/>
  <c r="AB67" s="1"/>
  <c r="AB51"/>
  <c r="L55"/>
  <c r="L67" s="1"/>
  <c r="L51"/>
  <c r="AN51"/>
  <c r="AN55"/>
  <c r="AN67" s="1"/>
  <c r="BS72"/>
  <c r="BS71"/>
  <c r="BS68"/>
  <c r="BS69" s="1"/>
  <c r="CI71"/>
  <c r="CI72"/>
  <c r="CI68"/>
  <c r="CI69" s="1"/>
  <c r="P48"/>
  <c r="P66"/>
  <c r="P70" s="1"/>
  <c r="BE48"/>
  <c r="BE66"/>
  <c r="BE70" s="1"/>
  <c r="CC66"/>
  <c r="CC70" s="1"/>
  <c r="CC48"/>
  <c r="AF71"/>
  <c r="AF72"/>
  <c r="AF68"/>
  <c r="AF69" s="1"/>
  <c r="AX46"/>
  <c r="AX47" s="1"/>
  <c r="AX49"/>
  <c r="AX50" s="1"/>
  <c r="H72"/>
  <c r="H71"/>
  <c r="H68"/>
  <c r="H69" s="1"/>
  <c r="BS52"/>
  <c r="BS57" s="1"/>
  <c r="BS56"/>
  <c r="CI52"/>
  <c r="CI57" s="1"/>
  <c r="CI56"/>
  <c r="CC51"/>
  <c r="CC55"/>
  <c r="CC67" s="1"/>
  <c r="BM51"/>
  <c r="BM55"/>
  <c r="BM67" s="1"/>
  <c r="AT55"/>
  <c r="AT67" s="1"/>
  <c r="AT51"/>
  <c r="N55"/>
  <c r="N67" s="1"/>
  <c r="N51"/>
  <c r="BC48"/>
  <c r="BC66"/>
  <c r="BC70" s="1"/>
  <c r="BK48"/>
  <c r="BK66"/>
  <c r="BK70" s="1"/>
  <c r="CM51"/>
  <c r="CM55"/>
  <c r="CM67" s="1"/>
  <c r="BW51"/>
  <c r="BW55"/>
  <c r="BW67" s="1"/>
  <c r="BG51"/>
  <c r="BG55"/>
  <c r="BG67" s="1"/>
  <c r="BC50"/>
  <c r="BC43"/>
  <c r="BY55"/>
  <c r="BY67" s="1"/>
  <c r="BY51"/>
  <c r="BI55"/>
  <c r="BI67" s="1"/>
  <c r="BI51"/>
  <c r="AP51"/>
  <c r="AP55"/>
  <c r="AP67" s="1"/>
  <c r="Z51"/>
  <c r="Z55"/>
  <c r="Z67" s="1"/>
  <c r="K51"/>
  <c r="K55"/>
  <c r="K67" s="1"/>
  <c r="T55"/>
  <c r="T67" s="1"/>
  <c r="T51"/>
  <c r="BA50"/>
  <c r="BA43"/>
  <c r="X51"/>
  <c r="X55"/>
  <c r="X67" s="1"/>
  <c r="CK51"/>
  <c r="CK55"/>
  <c r="CK67" s="1"/>
  <c r="BU51"/>
  <c r="BU55"/>
  <c r="BU67" s="1"/>
  <c r="AL55"/>
  <c r="AL67" s="1"/>
  <c r="AL51"/>
  <c r="V55"/>
  <c r="V67" s="1"/>
  <c r="V51"/>
  <c r="N48"/>
  <c r="N66"/>
  <c r="N70" s="1"/>
  <c r="G5" i="11"/>
  <c r="AE39" i="8"/>
  <c r="AV68" i="16" l="1"/>
  <c r="AV69" s="1"/>
  <c r="AV71"/>
  <c r="V72"/>
  <c r="V71"/>
  <c r="V68"/>
  <c r="V69" s="1"/>
  <c r="BU52"/>
  <c r="BU57" s="1"/>
  <c r="BU56"/>
  <c r="T72"/>
  <c r="T68"/>
  <c r="T69" s="1"/>
  <c r="T71"/>
  <c r="Z52"/>
  <c r="Z57" s="1"/>
  <c r="Z56"/>
  <c r="BC55"/>
  <c r="BC67" s="1"/>
  <c r="BC51"/>
  <c r="BG71"/>
  <c r="BG72"/>
  <c r="BG68"/>
  <c r="BG69" s="1"/>
  <c r="CM71"/>
  <c r="CM72"/>
  <c r="CM68"/>
  <c r="CM69" s="1"/>
  <c r="CC71"/>
  <c r="CC72"/>
  <c r="CC68"/>
  <c r="CC69" s="1"/>
  <c r="V52"/>
  <c r="V57" s="1"/>
  <c r="V56"/>
  <c r="BU71"/>
  <c r="BU72"/>
  <c r="BU68"/>
  <c r="BU69" s="1"/>
  <c r="X71"/>
  <c r="X68"/>
  <c r="X69" s="1"/>
  <c r="X72"/>
  <c r="T56"/>
  <c r="T52"/>
  <c r="T57" s="1"/>
  <c r="Z71"/>
  <c r="Z72"/>
  <c r="Z68"/>
  <c r="Z69" s="1"/>
  <c r="BI56"/>
  <c r="BI52"/>
  <c r="BI57" s="1"/>
  <c r="BW52"/>
  <c r="BW57" s="1"/>
  <c r="BW56"/>
  <c r="N71"/>
  <c r="N72"/>
  <c r="N68"/>
  <c r="N69" s="1"/>
  <c r="BM52"/>
  <c r="BM57" s="1"/>
  <c r="BM56"/>
  <c r="AN52"/>
  <c r="AN57" s="1"/>
  <c r="AN56"/>
  <c r="AB72"/>
  <c r="AB68"/>
  <c r="AB69" s="1"/>
  <c r="AB71"/>
  <c r="R52"/>
  <c r="R57" s="1"/>
  <c r="R56"/>
  <c r="BQ72"/>
  <c r="BQ68"/>
  <c r="BQ69" s="1"/>
  <c r="BQ71"/>
  <c r="BO52"/>
  <c r="BO57" s="1"/>
  <c r="BO56"/>
  <c r="D72"/>
  <c r="D68"/>
  <c r="D69" s="1"/>
  <c r="D71"/>
  <c r="CA72"/>
  <c r="CA71"/>
  <c r="CA68"/>
  <c r="CA69" s="1"/>
  <c r="F72"/>
  <c r="F68"/>
  <c r="F69" s="1"/>
  <c r="F71"/>
  <c r="AJ72"/>
  <c r="AJ68"/>
  <c r="AJ69" s="1"/>
  <c r="AJ71"/>
  <c r="AL72"/>
  <c r="AL71"/>
  <c r="AL68"/>
  <c r="AL69" s="1"/>
  <c r="CK52"/>
  <c r="CK57" s="1"/>
  <c r="CK56"/>
  <c r="BA55"/>
  <c r="BA67" s="1"/>
  <c r="BA51"/>
  <c r="K52"/>
  <c r="K57" s="1"/>
  <c r="K56"/>
  <c r="AP52"/>
  <c r="AP57" s="1"/>
  <c r="AP56"/>
  <c r="BY72"/>
  <c r="BY68"/>
  <c r="BY69" s="1"/>
  <c r="BY71"/>
  <c r="BW71"/>
  <c r="BW72"/>
  <c r="BW68"/>
  <c r="BW69" s="1"/>
  <c r="N56"/>
  <c r="N52"/>
  <c r="N57" s="1"/>
  <c r="BM71"/>
  <c r="BM72"/>
  <c r="BM68"/>
  <c r="BM69" s="1"/>
  <c r="AX66"/>
  <c r="AX70" s="1"/>
  <c r="AX48"/>
  <c r="AN71"/>
  <c r="AN72"/>
  <c r="AN68"/>
  <c r="AN69" s="1"/>
  <c r="AB56"/>
  <c r="AB52"/>
  <c r="AB57" s="1"/>
  <c r="R72"/>
  <c r="R68"/>
  <c r="R69" s="1"/>
  <c r="R71"/>
  <c r="BQ56"/>
  <c r="BQ52"/>
  <c r="BQ57" s="1"/>
  <c r="BO72"/>
  <c r="BO68"/>
  <c r="BO69" s="1"/>
  <c r="BO71"/>
  <c r="D56"/>
  <c r="D52"/>
  <c r="D57" s="1"/>
  <c r="CA56"/>
  <c r="CA52"/>
  <c r="CA57" s="1"/>
  <c r="F52"/>
  <c r="F57" s="1"/>
  <c r="F56"/>
  <c r="AJ56"/>
  <c r="AJ52"/>
  <c r="AJ57" s="1"/>
  <c r="AL52"/>
  <c r="AL57" s="1"/>
  <c r="AL56"/>
  <c r="CK71"/>
  <c r="CK68"/>
  <c r="CK69" s="1"/>
  <c r="CK72"/>
  <c r="K71"/>
  <c r="K72"/>
  <c r="K68"/>
  <c r="K69" s="1"/>
  <c r="AP71"/>
  <c r="AP72"/>
  <c r="AP68"/>
  <c r="AP69" s="1"/>
  <c r="BY56"/>
  <c r="BY52"/>
  <c r="BY57" s="1"/>
  <c r="BG52"/>
  <c r="BG57" s="1"/>
  <c r="BG56"/>
  <c r="CM52"/>
  <c r="CM57" s="1"/>
  <c r="CM56"/>
  <c r="AT72"/>
  <c r="AT71"/>
  <c r="AT68"/>
  <c r="AT69" s="1"/>
  <c r="CC52"/>
  <c r="CC57" s="1"/>
  <c r="CC56"/>
  <c r="AX51"/>
  <c r="AX55"/>
  <c r="AX67" s="1"/>
  <c r="L72"/>
  <c r="L68"/>
  <c r="L69" s="1"/>
  <c r="L71"/>
  <c r="AR72"/>
  <c r="AR68"/>
  <c r="AR69" s="1"/>
  <c r="AR71"/>
  <c r="AH52"/>
  <c r="AH57" s="1"/>
  <c r="AH56"/>
  <c r="CG72"/>
  <c r="CG68"/>
  <c r="CG69" s="1"/>
  <c r="CG71"/>
  <c r="CE52"/>
  <c r="CE57" s="1"/>
  <c r="CE56"/>
  <c r="BE52"/>
  <c r="BE57" s="1"/>
  <c r="BE56"/>
  <c r="BK72"/>
  <c r="BK71"/>
  <c r="BK68"/>
  <c r="BK69" s="1"/>
  <c r="AD72"/>
  <c r="AD71"/>
  <c r="AD68"/>
  <c r="AD69" s="1"/>
  <c r="X52"/>
  <c r="X57" s="1"/>
  <c r="X56"/>
  <c r="BI72"/>
  <c r="BI68"/>
  <c r="BI69" s="1"/>
  <c r="BI71"/>
  <c r="AT56"/>
  <c r="AT52"/>
  <c r="AT57" s="1"/>
  <c r="L56"/>
  <c r="L52"/>
  <c r="L57" s="1"/>
  <c r="AR56"/>
  <c r="AR52"/>
  <c r="AR57" s="1"/>
  <c r="AH72"/>
  <c r="AH68"/>
  <c r="AH69" s="1"/>
  <c r="AH71"/>
  <c r="CG56"/>
  <c r="CG52"/>
  <c r="CG57" s="1"/>
  <c r="CE72"/>
  <c r="CE68"/>
  <c r="CE69" s="1"/>
  <c r="CE71"/>
  <c r="BE71"/>
  <c r="BE72"/>
  <c r="BE68"/>
  <c r="BE69" s="1"/>
  <c r="BK56"/>
  <c r="BK52"/>
  <c r="BK57" s="1"/>
  <c r="AD56"/>
  <c r="AD52"/>
  <c r="AD57" s="1"/>
  <c r="S5" i="11"/>
  <c r="T5"/>
  <c r="J5"/>
  <c r="X5"/>
  <c r="K5"/>
  <c r="Q5"/>
  <c r="F5"/>
  <c r="W5"/>
  <c r="M5"/>
  <c r="BA72" i="16" l="1"/>
  <c r="BA68"/>
  <c r="BA69" s="1"/>
  <c r="BA71"/>
  <c r="BA56"/>
  <c r="BA52"/>
  <c r="BA57" s="1"/>
  <c r="AX52"/>
  <c r="AX57" s="1"/>
  <c r="AX56"/>
  <c r="BC72"/>
  <c r="BC71"/>
  <c r="BC68"/>
  <c r="BC69" s="1"/>
  <c r="AX72"/>
  <c r="AX68"/>
  <c r="AX69" s="1"/>
  <c r="AX71"/>
  <c r="BC52"/>
  <c r="BC57" s="1"/>
  <c r="BC56"/>
  <c r="E4" i="11"/>
  <c r="E5" s="1"/>
  <c r="D4"/>
  <c r="H4"/>
  <c r="H5" s="1"/>
  <c r="U4"/>
  <c r="U5" s="1"/>
  <c r="V4"/>
  <c r="V5" s="1"/>
  <c r="I4"/>
  <c r="I5" s="1"/>
  <c r="O4"/>
  <c r="O5" s="1"/>
  <c r="R4"/>
  <c r="R5" s="1"/>
  <c r="P4"/>
  <c r="P5" s="1"/>
  <c r="N4"/>
  <c r="N5" s="1"/>
  <c r="L4"/>
  <c r="L5" s="1"/>
  <c r="D5" l="1"/>
</calcChain>
</file>

<file path=xl/comments1.xml><?xml version="1.0" encoding="utf-8"?>
<comments xmlns="http://schemas.openxmlformats.org/spreadsheetml/2006/main">
  <authors>
    <author>ALS</author>
  </authors>
  <commentList>
    <comment ref="C83" authorId="0">
      <text>
        <r>
          <rPr>
            <sz val="8"/>
            <color indexed="81"/>
            <rFont val="Tahoma"/>
            <family val="2"/>
          </rPr>
          <t>Sample Received Unpreserved. Results may be biased low for indicated parameter(s)</t>
        </r>
      </text>
    </comment>
  </commentList>
</comments>
</file>

<file path=xl/comments2.xml><?xml version="1.0" encoding="utf-8"?>
<comments xmlns="http://schemas.openxmlformats.org/spreadsheetml/2006/main">
  <authors>
    <author>ALS</author>
  </authors>
  <commentList>
    <comment ref="K6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X6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Y6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C6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D6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G6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U6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X6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A7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W7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G10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H10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J10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K10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X10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Y10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C10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D10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F10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G10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J10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T10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U10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X10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A10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K10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L10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D11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G11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H11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J11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K11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X11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Y11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A11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C11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D11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F11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G11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I11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J11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T11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U11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W11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X11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A11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K11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L11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EE11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EF11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D12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J12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K12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A12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I12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W12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X12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EE12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EF12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D13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T13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U13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W13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A13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J15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K15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X15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Y15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C15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D15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F15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G15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T15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U15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X15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A16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T16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U16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W16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X16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Y17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G17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W17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A17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K17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T19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U19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X19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A19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K19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L19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D20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G20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H20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J20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K20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C20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W20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K20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L20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D21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T24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U24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X24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F25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G25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T25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U25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W25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D26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H26" authorId="0">
      <text>
        <r>
          <rPr>
            <sz val="8"/>
            <color indexed="81"/>
            <rFont val="Tahoma"/>
            <family val="2"/>
          </rPr>
          <t>Detection Limit Adjusted due to sample matrix effects.</t>
        </r>
      </text>
    </comment>
    <comment ref="V26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Y26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O26" authorId="0">
      <text>
        <r>
          <rPr>
            <sz val="8"/>
            <color indexed="81"/>
            <rFont val="Tahoma"/>
            <family val="2"/>
          </rPr>
          <t>Detection Limit Adjusted due to sample matrix effects.</t>
        </r>
      </text>
    </comment>
    <comment ref="AW26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F26" authorId="0">
      <text>
        <r>
          <rPr>
            <sz val="8"/>
            <color indexed="81"/>
            <rFont val="Tahoma"/>
            <family val="2"/>
          </rPr>
          <t>Detection Limit Adjusted due to sample matrix effects.</t>
        </r>
      </text>
    </comment>
    <comment ref="BI26" authorId="0">
      <text>
        <r>
          <rPr>
            <sz val="8"/>
            <color indexed="81"/>
            <rFont val="Tahoma"/>
            <family val="2"/>
          </rPr>
          <t>Detection Limit Adjusted due to sample matrix effects.</t>
        </r>
      </text>
    </comment>
    <comment ref="BL26" authorId="0">
      <text>
        <r>
          <rPr>
            <sz val="8"/>
            <color indexed="81"/>
            <rFont val="Tahoma"/>
            <family val="2"/>
          </rPr>
          <t>Detection Limit Adjusted due to sample matrix effects.</t>
        </r>
      </text>
    </comment>
    <comment ref="CA26" authorId="0">
      <text>
        <r>
          <rPr>
            <sz val="8"/>
            <color indexed="81"/>
            <rFont val="Tahoma"/>
            <family val="2"/>
          </rPr>
          <t>Detection Limit Adjusted due to sample matrix effects.</t>
        </r>
      </text>
    </comment>
    <comment ref="X28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Y28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C28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D28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F28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G28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J28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T28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U28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A28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K28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L28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A29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I29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G30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X30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Y30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F30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G30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T30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U30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X30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A30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K30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L30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EE30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EF30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D31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A31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W31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O33" authorId="0">
      <text>
        <r>
          <rPr>
            <sz val="8"/>
            <color indexed="81"/>
            <rFont val="Tahoma"/>
            <family val="2"/>
          </rPr>
          <t>Detection Limit Adjusted due to sample matrix effects.</t>
        </r>
      </text>
    </comment>
    <comment ref="J34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K34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C34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D34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F34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G34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J34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A34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K34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L34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D35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G35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H35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J35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K35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X35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Y35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F35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G35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I35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J35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T35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U35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X35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A35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K35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L35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D36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G36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H36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J36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K36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X36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Y36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A36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C36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D36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F36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G36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I36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J36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T36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U36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W36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X36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A36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K36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L36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EE36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EF36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D37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A37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I37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W37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H38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J38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K38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X38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Y38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C38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D38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F38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G38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J38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T38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U38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X38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A38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K38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L38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EE38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EF38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D39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A39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I39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W39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A39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</commentList>
</comments>
</file>

<file path=xl/comments3.xml><?xml version="1.0" encoding="utf-8"?>
<comments xmlns="http://schemas.openxmlformats.org/spreadsheetml/2006/main">
  <authors>
    <author>ALS</author>
  </authors>
  <commentList>
    <comment ref="D15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E15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G15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H15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M16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N16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D17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E17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G17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M17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M19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N19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G36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G40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H40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G41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H41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G45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H45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H47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G58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H58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G60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H60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G65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H65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G66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H66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G68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H68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</commentList>
</comments>
</file>

<file path=xl/comments4.xml><?xml version="1.0" encoding="utf-8"?>
<comments xmlns="http://schemas.openxmlformats.org/spreadsheetml/2006/main">
  <authors>
    <author>ALS</author>
  </authors>
  <commentList>
    <comment ref="BA14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CA16" authorId="0">
      <text>
        <r>
          <rPr>
            <sz val="8"/>
            <color indexed="81"/>
            <rFont val="Tahoma"/>
            <family val="2"/>
          </rPr>
          <t>Parameter Exceeded Recommended Holding Time Prior to Analysis</t>
        </r>
      </text>
    </comment>
    <comment ref="D17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K17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L17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N17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P17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R17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T17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V17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X17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F17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H17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R17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T17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V17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C17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E17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G17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I17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W17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Y17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CA17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CE17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CG17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CI17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CM17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C18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D18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P18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Z18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H18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J18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L18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N18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P18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R18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T18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V18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A18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C18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E18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Y18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CA18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CE18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CG18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CI18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CM18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C19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K19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L19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P19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R19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X19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Z19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J19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L19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P19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T19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A19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G19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I19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K19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M19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Y19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CA19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CE19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CG19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P20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X20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F20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P20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T20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V20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A20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C20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E20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G20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I20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K20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M20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Y20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CA20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CE20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CG20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CI20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C21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J21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L21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N21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P21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V21" authorId="0">
      <text>
        <r>
          <rPr>
            <sz val="8"/>
            <color indexed="81"/>
            <rFont val="Tahoma"/>
            <family val="2"/>
          </rPr>
          <t>TKN result is likely biased low due to Nitrate interference.  Nitrate-N is &gt; 10x TKN.</t>
        </r>
      </text>
    </comment>
    <comment ref="AX22" authorId="0">
      <text>
        <r>
          <rPr>
            <sz val="8"/>
            <color indexed="81"/>
            <rFont val="Tahoma"/>
            <family val="2"/>
          </rPr>
          <t>TKN result is likely biased low due to Nitrate interference.  Nitrate-N is &gt; 10x TKN.</t>
        </r>
      </text>
    </comment>
    <comment ref="BK22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M22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F23" authorId="0">
      <text>
        <r>
          <rPr>
            <sz val="8"/>
            <color indexed="81"/>
            <rFont val="Tahoma"/>
            <family val="2"/>
          </rPr>
          <t>Detection Limit Adjusted due to sample matrix effects.</t>
        </r>
      </text>
    </comment>
    <comment ref="AX32" authorId="0">
      <text>
        <r>
          <rPr>
            <sz val="8"/>
            <color indexed="81"/>
            <rFont val="Tahoma"/>
            <family val="2"/>
          </rPr>
          <t>TKN result is likely biased low due to Nitrate interference.  Nitrate-N is &gt; 10x TKN.</t>
        </r>
      </text>
    </comment>
    <comment ref="BK32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M32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E33" authorId="0">
      <text>
        <r>
          <rPr>
            <sz val="8"/>
            <color indexed="81"/>
            <rFont val="Tahoma"/>
            <family val="2"/>
          </rPr>
          <t>Detection Limit Adjusted due to sample matrix effects.</t>
        </r>
      </text>
    </comment>
    <comment ref="AX60" authorId="0">
      <text>
        <r>
          <rPr>
            <sz val="8"/>
            <color indexed="81"/>
            <rFont val="Tahoma"/>
            <family val="2"/>
          </rPr>
          <t>TKN result is likely biased low due to Nitrate interference.  Nitrate-N is &gt; 10x TKN.</t>
        </r>
      </text>
    </comment>
    <comment ref="BK60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BM60" authorId="0">
      <text>
        <r>
          <rPr>
            <sz val="8"/>
            <color indexed="81"/>
            <rFont val="Tahoma"/>
            <family val="2"/>
          </rPr>
          <t>Detection Limit Adjusted For required dilution</t>
        </r>
      </text>
    </comment>
    <comment ref="AE62" authorId="0">
      <text>
        <r>
          <rPr>
            <sz val="8"/>
            <color indexed="81"/>
            <rFont val="Tahoma"/>
            <family val="2"/>
          </rPr>
          <t>Detection Limit Adjusted due to sample matrix effects.</t>
        </r>
      </text>
    </comment>
  </commentList>
</comments>
</file>

<file path=xl/sharedStrings.xml><?xml version="1.0" encoding="utf-8"?>
<sst xmlns="http://schemas.openxmlformats.org/spreadsheetml/2006/main" count="4635" uniqueCount="490">
  <si>
    <t>-</t>
  </si>
  <si>
    <t>Sample ID</t>
  </si>
  <si>
    <t>MW09-01 STANDARD PRESERVATION</t>
  </si>
  <si>
    <t>MW09-01 ALTERNATE PRESERVATION #1 (SCN WITH HN03)</t>
  </si>
  <si>
    <t>MW09-01 ALTERNATE PRESERVATION #2 (SULPHIDE REMOVED)</t>
  </si>
  <si>
    <t>MW09-01 ALTERNATE PRESERVATION #3 (UNPRESERVED)</t>
  </si>
  <si>
    <t>MW09-02 STANDARD PRESERVATION</t>
  </si>
  <si>
    <t>MW09-02 ALTERNATE PRESERVATION #1 (SCN WITH HN03)</t>
  </si>
  <si>
    <t>MW09-02 ALTERNATE PRESERVATION #2 (SULPHIDE REMOVED)</t>
  </si>
  <si>
    <t>MW09-02 ALTERNATE PRESERVATION #3 (UNPRESERVED)</t>
  </si>
  <si>
    <t>MW09-03 STANDARD PRESERVATION</t>
  </si>
  <si>
    <t>MW09-03 ALTERNATE PRESERVATION #1 (SCN WITH HN03)</t>
  </si>
  <si>
    <t>MW09-03 ALTERNATE PRESERVATION #2 (SULPHIDE REMOVED)</t>
  </si>
  <si>
    <t>MW09-03 ALTERNATE PRESERVATION #3 (UNPRESERVED)</t>
  </si>
  <si>
    <t>MW09-04 STANDARD PRESERVATION</t>
  </si>
  <si>
    <t>MW09-04 ALTERNATE PRESERVATION #1 (SCN WITH HN03)</t>
  </si>
  <si>
    <t>MW09-04 ALTERNATE PRESERVATION #2 (SULPHIDE REMOVED)</t>
  </si>
  <si>
    <t>MW09-04 ALTERNATE PRESERVATION #3 (UNPRESERVED)</t>
  </si>
  <si>
    <t>MP09-09 STANDARD PRESERVATION</t>
  </si>
  <si>
    <t>MP09-09 ALTERNATE PRESERVATION #1 (SCN WITH HN03)</t>
  </si>
  <si>
    <t>MP09-09 ALTERNATE PRESERVATION #2 (SULPHIDE REMOVED)</t>
  </si>
  <si>
    <t>MP09-09 ALTERNATE PRESERVATION #3 (UNPRESERVED)</t>
  </si>
  <si>
    <t>MP09-10 STANDARD PRESERVATION</t>
  </si>
  <si>
    <t>MP09-11 STANDARD PRESERVATION</t>
  </si>
  <si>
    <t>MP09-11 ALTERNATE PRESERVATION #1 (SCN WITH HN03)</t>
  </si>
  <si>
    <t>MP09-11 ALTERNATE PRESERVATION #2 (SULPHIDE REMOVED)</t>
  </si>
  <si>
    <t>MP09-12 STANDARD PRESERVATION</t>
  </si>
  <si>
    <t>MP09-12 ALTERNATE PRESERVATION #1 (SCN WITH HN03)</t>
  </si>
  <si>
    <t>MP09-12 ALTERNATE PRESERVATION #2 (SULPHIDE REMOVED)</t>
  </si>
  <si>
    <t>MP09-12 ALTERNATE PRESERVATION #3 (UNPRESERVED)</t>
  </si>
  <si>
    <t>FIELD DUP A  STANDARD PRESERVATION</t>
  </si>
  <si>
    <t>FIELD DUP A  ALTERNATE PRESERVATION #1 (SCN WITH HN03)</t>
  </si>
  <si>
    <t>FIELD DUP A  ALTERNATE PRESERVATION #2 (SULPHIDE REMOVED)</t>
  </si>
  <si>
    <t>FIELD DUP A  ALTERNATE PRESERVATION #3 (UNPRESERVED)</t>
  </si>
  <si>
    <t>FIELD DUP B  STANDARD PRESERVATION</t>
  </si>
  <si>
    <t>FIELD DUP B  ALTERNATE PRESERVATION #1 (SCN WITH HN03)</t>
  </si>
  <si>
    <t>FIELD DUP B  ALTERNATE PRESERVATION #2 (SULPHIDE REMOVED)</t>
  </si>
  <si>
    <t>FIELD DUP B  ALTERNATE PRESERVATION #3 (UNPRESERVED)</t>
  </si>
  <si>
    <t>Date Sampled</t>
  </si>
  <si>
    <t>ALS Sample ID</t>
  </si>
  <si>
    <t>Physical Tests</t>
  </si>
  <si>
    <t>Conductivity</t>
  </si>
  <si>
    <t>Hardness (as CaCO3)</t>
  </si>
  <si>
    <t>pH</t>
  </si>
  <si>
    <t>Anions and Nutrients</t>
  </si>
  <si>
    <t>Alkalinity, Bicarbonate (as CaCO3)</t>
  </si>
  <si>
    <t>Alkalinity, Carbonate (as CaCO3)</t>
  </si>
  <si>
    <t>Alkalinity, Hydroxide (as CaCO3)</t>
  </si>
  <si>
    <t>Alkalinity, Total (as CaCO3)</t>
  </si>
  <si>
    <t>Ammonia, Total (as N)</t>
  </si>
  <si>
    <t>Chloride (Cl)</t>
  </si>
  <si>
    <t>Fluoride (F)</t>
  </si>
  <si>
    <t>Nitrate (as N)</t>
  </si>
  <si>
    <t>Nitrite (as N)</t>
  </si>
  <si>
    <t>Total Kjeldahl Nitrogen</t>
  </si>
  <si>
    <t>Sulfate (SO4)</t>
  </si>
  <si>
    <t>Sulphide as S</t>
  </si>
  <si>
    <t>Anion Sum</t>
  </si>
  <si>
    <t>Cation Sum</t>
  </si>
  <si>
    <t>Cation - Anion Balance</t>
  </si>
  <si>
    <t>Cyanides</t>
  </si>
  <si>
    <t>Cyanide, Weak Acid Diss</t>
  </si>
  <si>
    <t>Cyanide, Total</t>
  </si>
  <si>
    <t>Thiocyanate (SCN)</t>
  </si>
  <si>
    <t>Cyanide, Free</t>
  </si>
  <si>
    <t>Organic / Inorganic Carbon</t>
  </si>
  <si>
    <t>Total Inorganic Carbon</t>
  </si>
  <si>
    <t>Total Organic Carbon</t>
  </si>
  <si>
    <t>Dissolved Metals</t>
  </si>
  <si>
    <t>Dissolved Mercury Filtration Location</t>
  </si>
  <si>
    <t>Dissolved Metals Filtration Location</t>
  </si>
  <si>
    <t>Aluminum (Al)-Dissolved</t>
  </si>
  <si>
    <t>Antimony (Sb)-Dissolved</t>
  </si>
  <si>
    <t>Arsenic (As)-Dissolved</t>
  </si>
  <si>
    <t>Barium (Ba)-Dissolved</t>
  </si>
  <si>
    <t>Beryllium (Be)-Dissolved</t>
  </si>
  <si>
    <t>Bismuth (Bi)-Dissolved</t>
  </si>
  <si>
    <t>Boron (B)-Dissolved</t>
  </si>
  <si>
    <t>Cadmium (Cd)-Dissolved</t>
  </si>
  <si>
    <t>Calcium (Ca)-Dissolved</t>
  </si>
  <si>
    <t>Chromium (Cr)-Dissolved</t>
  </si>
  <si>
    <t>Cobalt (Co)-Dissolved</t>
  </si>
  <si>
    <t>Copper (Cu)-Dissolved</t>
  </si>
  <si>
    <t>Iron (Fe)-Dissolved</t>
  </si>
  <si>
    <t>Lead (Pb)-Dissolved</t>
  </si>
  <si>
    <t>Lithium (Li)-Dissolved</t>
  </si>
  <si>
    <t>Magnesium (Mg)-Dissolved</t>
  </si>
  <si>
    <t>Manganese (Mn)-Dissolved</t>
  </si>
  <si>
    <t>Mercury (Hg)-Dissolved</t>
  </si>
  <si>
    <t>Molybdenum (Mo)-Dissolved</t>
  </si>
  <si>
    <t>Nickel (Ni)-Dissolved</t>
  </si>
  <si>
    <t>Phosphorus (P)-Dissolved</t>
  </si>
  <si>
    <t>Potassium (K)-Dissolved</t>
  </si>
  <si>
    <t>Selenium (Se)-Dissolved</t>
  </si>
  <si>
    <t>Silicon (Si)-Dissolved</t>
  </si>
  <si>
    <t>Silver (Ag)-Dissolved</t>
  </si>
  <si>
    <t>Sodium (Na)-Dissolved</t>
  </si>
  <si>
    <t>Strontium (Sr)-Dissolved</t>
  </si>
  <si>
    <t>Sulfur (S)-Dissolved</t>
  </si>
  <si>
    <t>Thallium (Tl)-Dissolved</t>
  </si>
  <si>
    <t>Tin (Sn)-Dissolved</t>
  </si>
  <si>
    <t>Titanium (Ti)-Dissolved</t>
  </si>
  <si>
    <t>Uranium (U)-Dissolved</t>
  </si>
  <si>
    <t>Vanadium (V)-Dissolved</t>
  </si>
  <si>
    <t>Zinc (Zn)-Dissolved</t>
  </si>
  <si>
    <t>&lt;1.0</t>
  </si>
  <si>
    <t>&lt;5.0</t>
  </si>
  <si>
    <t>&lt;10</t>
  </si>
  <si>
    <t>&lt;0.20</t>
  </si>
  <si>
    <t>&lt;0.050</t>
  </si>
  <si>
    <t>&lt;0.10</t>
  </si>
  <si>
    <t>&lt;0.010</t>
  </si>
  <si>
    <t>&lt;0.020</t>
  </si>
  <si>
    <t>&lt;0.0050</t>
  </si>
  <si>
    <t>&lt;0.50</t>
  </si>
  <si>
    <t>&lt;0.00010</t>
  </si>
  <si>
    <t>&lt;0.00050</t>
  </si>
  <si>
    <t>&lt;0.000010</t>
  </si>
  <si>
    <t>FIELD</t>
  </si>
  <si>
    <t>&lt;0.0020</t>
  </si>
  <si>
    <t>&lt;0.00020</t>
  </si>
  <si>
    <t>&lt;0.0010</t>
  </si>
  <si>
    <t>&lt;0.00040</t>
  </si>
  <si>
    <t>&lt;0.25</t>
  </si>
  <si>
    <t>&lt;0.000020</t>
  </si>
  <si>
    <t>MW09-08 STANDARD PRESERVATION</t>
  </si>
  <si>
    <t>MW09-08 ALTERNATE PRESERVATION #1 (SCN WITH HN03)</t>
  </si>
  <si>
    <t>MW09-08 ALTERNATE PRESERVATION #2 (SULPHIDE REMOVED)</t>
  </si>
  <si>
    <t>MW09-08 ALTERNATE PRESERVATION #3 (UNPRESERVED)</t>
  </si>
  <si>
    <t>MW09-24 STANDARD PRESERVATION</t>
  </si>
  <si>
    <t>MW09-24 ALTERNATE PRESERVATION #1 (SCN WITH HN03)</t>
  </si>
  <si>
    <t>MW09-24 ALTERNATE PRESERVATION #3 (UNPRESERVED)</t>
  </si>
  <si>
    <t>MW09-07 STANDARD PRESERVATION</t>
  </si>
  <si>
    <t>MW09-07 ALTERNATE PRESERVATION #1 (SCN WITH HN03)</t>
  </si>
  <si>
    <t>MW09-07 ALTERNATE PRESERVATION #2 (SULPHIDE REMOVED)</t>
  </si>
  <si>
    <t>MW09-07 ALTERNATE PRESERVATION #3 (UNPRESERVED)</t>
  </si>
  <si>
    <t>FIELD DUP C STANDARD PRESERVATION</t>
  </si>
  <si>
    <t>FIELD DUP C ALTERNATE PRESERVATION #1 (SCN WITH HN03)</t>
  </si>
  <si>
    <t>FIELD DUP C ALTERNATE PRESERVATION #2 (SULPHIDE REMOVED)</t>
  </si>
  <si>
    <t>FIELD DUP C ALTERNATE PRESERVATION #3 (UNPRESERVED)</t>
  </si>
  <si>
    <t>MP09-05 STANDARD PRESERVATION</t>
  </si>
  <si>
    <t>MP09-05 ALTERNATE PRESERVATION #1 (SCN WITH HN03)</t>
  </si>
  <si>
    <t>MP09-05 ALTERNATE PRESERVATION #3 (UNPRESERVED)</t>
  </si>
  <si>
    <t>MP09-04 ALTERNATE PRESERVATION #1 (SCN WITH HN03)</t>
  </si>
  <si>
    <t>MP09-04 ALTERNATE PRESERVATION #3 (UNPRESERVED)</t>
  </si>
  <si>
    <t>MW09-22 STANDARD PRESERVATION</t>
  </si>
  <si>
    <t>MW09-22 ALTERNATE PRESERVATION #1 (SCN WITH HN03)</t>
  </si>
  <si>
    <t>MW09-22 ALTERNATE PRESERVATION #3 (UNPRESERVED)</t>
  </si>
  <si>
    <t>MW09-16 STANDARD PRESERVATION</t>
  </si>
  <si>
    <t>MW09-16 ALTERNATE PRESERVATION #1 (SCN WITH HN03)</t>
  </si>
  <si>
    <t>MW09-16 ALTERNATE PRESERVATION #3 (UNPRESERVED)</t>
  </si>
  <si>
    <t>MW09-18 STANDARD PRESERVATION</t>
  </si>
  <si>
    <t>MW09-18 ALTERNATE PRESERVATION #1 (SCN WITH HN03)</t>
  </si>
  <si>
    <t>MW09-18 ALTERNATE PRESERVATION #3 (UNPRESERVED)</t>
  </si>
  <si>
    <t>MW09-17 STANDARD PRESERVATION</t>
  </si>
  <si>
    <t>MW09-17 ALTERNATE PRESERVATION #1 (SCN WITH HN03)</t>
  </si>
  <si>
    <t>MW09-17 ALTERNATE PRESERVATION #3 (UNPRESERVED)</t>
  </si>
  <si>
    <t>GLL07-02 STANDARD PRESERVATION</t>
  </si>
  <si>
    <t>GLL07-02 ALTERNATE PRESERVATION #1 (SCN WITH HNO3)</t>
  </si>
  <si>
    <t>GLL07-02 ALTERNATE PRESERVATION #3 (UNPRESERVED)</t>
  </si>
  <si>
    <t>MW09-23 STANDARD PRESERVATION</t>
  </si>
  <si>
    <t>MW09-23 ALTERNATE PRESERVATION #1 (SCN WITH HN03)</t>
  </si>
  <si>
    <t>MW09-23 ALTERNATE PRESERVATION #3 (UNPRESERVED)</t>
  </si>
  <si>
    <t>MW09-21 STANDARD PRESERVATION</t>
  </si>
  <si>
    <t>MW09-21 ALTERNATE PRESERVATION #1 (SCN WITH HN03)</t>
  </si>
  <si>
    <t>MW09-21 ALTERNATE PRESERVATION #3 (UNPRESERVED)</t>
  </si>
  <si>
    <t>MW09-19 STANDARD PRESERVATION</t>
  </si>
  <si>
    <t>MW09-19 ALTERNATE PRESERVATION #1 (SCN WITH HN03)</t>
  </si>
  <si>
    <t>MW09-19 ALTERNATE PRESERVATION #2 (SULPHIDE REMOVED)</t>
  </si>
  <si>
    <t>MW09-19 ALTERNATE PRESERVATION #3 (UNPRESERVED)</t>
  </si>
  <si>
    <t>GLL07-03 ALTERNATE PRESERVATION #1 (SCN WITH HNO3)</t>
  </si>
  <si>
    <t>GLL07-03 ALTERNATE PRESERVATION #2 (SULPHIDE REMOVED)</t>
  </si>
  <si>
    <t>GLL07-03 ALTERNATE PRESERVATION #3 (UNPRESERVED)</t>
  </si>
  <si>
    <t>W1410383 BH03 STANDARD PRESERVATION</t>
  </si>
  <si>
    <t>W1410383 BH03 ALTERNATE PRESERVATION #1 (SCN WITH HN03)</t>
  </si>
  <si>
    <t>W1410383 BH03 ALTERNATE PRESERVATION #3 (UNPRESERVED)</t>
  </si>
  <si>
    <t>FIELP DUP D STANDARD PRESERVATION</t>
  </si>
  <si>
    <t>FIELP DUP D ALTERNATE PRESERVATION #1 (SCN WITH HN03)</t>
  </si>
  <si>
    <t>FIELP DUP D ALTERNATE PRESERVATION #2 (SULPHIDE REMOVED)</t>
  </si>
  <si>
    <t>FIELP DUP D ALTERNATE PRESERVATION #3 (UNPRESERVED)</t>
  </si>
  <si>
    <t>&lt;0.40</t>
  </si>
  <si>
    <t>&lt;0.000050</t>
  </si>
  <si>
    <t>&lt;2.5</t>
  </si>
  <si>
    <t>W1410383-BH02 STANDARD PRESERVATION</t>
  </si>
  <si>
    <t>W1410383-BH02 ALTERNATE PRESERVATION #1 (SCN WITH HNO3)</t>
  </si>
  <si>
    <t>W1410383-BH02 ALTERNATE PRESERVATION #3 (UNPRESERVED)</t>
  </si>
  <si>
    <t>DC-02</t>
  </si>
  <si>
    <t>DC-03</t>
  </si>
  <si>
    <t>DC-05</t>
  </si>
  <si>
    <t>DC-06</t>
  </si>
  <si>
    <t>DC-07</t>
  </si>
  <si>
    <t>DC-09</t>
  </si>
  <si>
    <t>DC-10</t>
  </si>
  <si>
    <t>PC-01</t>
  </si>
  <si>
    <t>PC-05</t>
  </si>
  <si>
    <t>HA-01</t>
  </si>
  <si>
    <t>HA-02</t>
  </si>
  <si>
    <t>HA-03</t>
  </si>
  <si>
    <t>HA-04</t>
  </si>
  <si>
    <t>HA-05</t>
  </si>
  <si>
    <t>CH-13-03</t>
  </si>
  <si>
    <t>CH-13-04</t>
  </si>
  <si>
    <t>CH-13-05</t>
  </si>
  <si>
    <t>DUP_01</t>
  </si>
  <si>
    <t>DUP_02</t>
  </si>
  <si>
    <t>DC-02 (UNPRESERVED)</t>
  </si>
  <si>
    <t>DC-03 (UNPRESERVED)</t>
  </si>
  <si>
    <t>DC-05 (UNPRESERVED)</t>
  </si>
  <si>
    <t>DC-06 (UNPRESERVED)</t>
  </si>
  <si>
    <t>DC-07 (UNPRESERVED)</t>
  </si>
  <si>
    <t>DC-09 (UNPRESERVED)</t>
  </si>
  <si>
    <t>DC-10 (UNPRESERVED)</t>
  </si>
  <si>
    <t>PC-01 (UNPRESERVED)</t>
  </si>
  <si>
    <t>PC-05 (UNPRESERVED)</t>
  </si>
  <si>
    <t>HA-01 (UNPRESERVED)</t>
  </si>
  <si>
    <t>HA-02 (UNPRESERVED)</t>
  </si>
  <si>
    <t>HA-03 (UNPRESERVED)</t>
  </si>
  <si>
    <t>HA-04 (UNPRESERVED)</t>
  </si>
  <si>
    <t>HA-05 (UNPRESERVED)</t>
  </si>
  <si>
    <t>CH-13-03 (UNPRESERVED)</t>
  </si>
  <si>
    <t>CH-13-04 (UNPRESERVED)</t>
  </si>
  <si>
    <t>CH-13-05 (UNPRESERVED)</t>
  </si>
  <si>
    <t>DUP_01 (UNPRESERVED)</t>
  </si>
  <si>
    <t>DUP_02 (UNPRESERVED)</t>
  </si>
  <si>
    <t>MP09-04 Standard Preservation</t>
  </si>
  <si>
    <t>UNITS</t>
  </si>
  <si>
    <t>Detection limit</t>
  </si>
  <si>
    <t>uS/cm</t>
  </si>
  <si>
    <t>mg/L</t>
  </si>
  <si>
    <t>meq/L</t>
  </si>
  <si>
    <t>%</t>
  </si>
  <si>
    <t>RPD</t>
  </si>
  <si>
    <t>n/a</t>
  </si>
  <si>
    <t>GLL07-03 STANDARD PRESERVATION</t>
  </si>
  <si>
    <t>&lt;0.005</t>
  </si>
  <si>
    <t>na/</t>
  </si>
  <si>
    <t>Units</t>
  </si>
  <si>
    <t>Yukon CSR</t>
  </si>
  <si>
    <t>MMER</t>
  </si>
  <si>
    <t>CCME</t>
  </si>
  <si>
    <t>Water License</t>
  </si>
  <si>
    <t>Ammonia</t>
  </si>
  <si>
    <t>Fluoride</t>
  </si>
  <si>
    <t>Aluminum</t>
  </si>
  <si>
    <t>Arsenic</t>
  </si>
  <si>
    <t>Cadmium</t>
  </si>
  <si>
    <t>Chromium</t>
  </si>
  <si>
    <t>Cobalt</t>
  </si>
  <si>
    <t>Copper</t>
  </si>
  <si>
    <t>Iron</t>
  </si>
  <si>
    <t>Maganese</t>
  </si>
  <si>
    <t>Nickel</t>
  </si>
  <si>
    <t>Lead</t>
  </si>
  <si>
    <t>Location</t>
  </si>
  <si>
    <t>Sulphate</t>
  </si>
  <si>
    <t>Percentage of Total</t>
  </si>
  <si>
    <t>Cyanide (Free)</t>
  </si>
  <si>
    <t>Cyanide (Total)</t>
  </si>
  <si>
    <t>Zinc</t>
  </si>
  <si>
    <t>Total Number of 2013 Exceedances</t>
  </si>
  <si>
    <t>MP09-05</t>
  </si>
  <si>
    <t>x</t>
  </si>
  <si>
    <t>MP09-09</t>
  </si>
  <si>
    <t>Antimony</t>
  </si>
  <si>
    <t>MP09-10</t>
  </si>
  <si>
    <t>Cyanide-WAD</t>
  </si>
  <si>
    <t>MP09-11</t>
  </si>
  <si>
    <t>MP09-11 ALTERNATE PRESERVATION #3 (UNPRESERVED)</t>
  </si>
  <si>
    <t>MP09-12</t>
  </si>
  <si>
    <t>MW09-01</t>
  </si>
  <si>
    <t>MW09-02</t>
  </si>
  <si>
    <t>MW09-03</t>
  </si>
  <si>
    <t>MW09-04</t>
  </si>
  <si>
    <t>MP09-07</t>
  </si>
  <si>
    <t>MW09-08</t>
  </si>
  <si>
    <t>MW09-16</t>
  </si>
  <si>
    <t>MW09-17</t>
  </si>
  <si>
    <t>MW09-18</t>
  </si>
  <si>
    <t>MW09-19</t>
  </si>
  <si>
    <t>MW09-21</t>
  </si>
  <si>
    <t>MW09-22</t>
  </si>
  <si>
    <t>MP09-23</t>
  </si>
  <si>
    <t>MW09-24</t>
  </si>
  <si>
    <t>GLL07-02</t>
  </si>
  <si>
    <t>GLL07-03</t>
  </si>
  <si>
    <t>W1410383-BH02</t>
  </si>
  <si>
    <t>W1410383-BH03</t>
  </si>
  <si>
    <t>Max</t>
  </si>
  <si>
    <t>Min</t>
  </si>
  <si>
    <t>Positve values indicate unpreserved value is higher</t>
  </si>
  <si>
    <t>RPD +/- 10%</t>
  </si>
  <si>
    <t>Median</t>
  </si>
  <si>
    <t>Mean</t>
  </si>
  <si>
    <t>Count Positive</t>
  </si>
  <si>
    <t>Count Negative</t>
  </si>
  <si>
    <t>Total Number of Exceedances</t>
  </si>
  <si>
    <t>Iron, manganese, ammonia, cobalt</t>
  </si>
  <si>
    <t>Arsenic, cadmium, copper, ammonia, cobalt, nitrate, WAD-cyanide</t>
  </si>
  <si>
    <t>pH, fluoride, ammonia, Total Cyanide, free cyanide</t>
  </si>
  <si>
    <t>Iron, zinc, arsenic, fluoride, ammonia, lead.</t>
  </si>
  <si>
    <t>Iron, zinc, arsenic, cadmium, fluoride, ammonia, lead</t>
  </si>
  <si>
    <t>Iron, zinc, arsenic, manganese, cadmium, ammonia, total cyanide</t>
  </si>
  <si>
    <t>Iron, zinc, arsenic, manganese, cadmium, fluoride, ammonia, cobalt, slphate</t>
  </si>
  <si>
    <t>Zinc, arsenic, manganese, fluoride, ammonia, sulphate, antimony, nitrite</t>
  </si>
  <si>
    <t>Nitrate</t>
  </si>
  <si>
    <t>Nitrite</t>
  </si>
  <si>
    <t>Zinc, arsenic, manganese, fluoride, ammonia, sulphate, lead, antimony</t>
  </si>
  <si>
    <t>Iron, zinc, arsenic, manganese, cadmium, pH, copper, cobalt</t>
  </si>
  <si>
    <t>Iron, arsenic, manganese, pH, fluoride</t>
  </si>
  <si>
    <t>Zinc, cadmium, fluoride, copper</t>
  </si>
  <si>
    <t>Manganese, sulphate</t>
  </si>
  <si>
    <t>Iron, manganese, fluoride</t>
  </si>
  <si>
    <t>Iron, manganese, cobalt, aluminum</t>
  </si>
  <si>
    <t>Iron, manganese, pH, nitrate, free cyanide, nitrite</t>
  </si>
  <si>
    <t>Iron, zinc, manganese, cobalt, sulphate</t>
  </si>
  <si>
    <t>Copper, nitrate</t>
  </si>
  <si>
    <t>Iron, zinc, manganese, cadmium</t>
  </si>
  <si>
    <t>Iron, manganese, pH</t>
  </si>
  <si>
    <t>Iron, arsenic, manganese</t>
  </si>
  <si>
    <t>Zinc, manganese, cadmium, fluoride, copper</t>
  </si>
  <si>
    <t>Iron, zinc, manganese, cadmium, fluoride, cobalt</t>
  </si>
  <si>
    <t>Iron, arsenic, manganese, fluoride</t>
  </si>
  <si>
    <t>Iron, arsenic, manganese, cadmium, copper</t>
  </si>
  <si>
    <t>Iron, zinc, arsenic, manganese, pH, copper</t>
  </si>
  <si>
    <t>Iron, zinc, manganese, cadmium, copper, lead, aluminum, chromium</t>
  </si>
  <si>
    <t>Iron, fluoride</t>
  </si>
  <si>
    <t>Iron, zinc, manganese, pH</t>
  </si>
  <si>
    <t>Iron, manganese</t>
  </si>
  <si>
    <t>Iron, zinc, arsenic, manganese</t>
  </si>
  <si>
    <t>Zinc, manganese, cadmium</t>
  </si>
  <si>
    <t>Zinc, cadmium</t>
  </si>
  <si>
    <t>Iron, zinc, manganese, cadmium, pH, lead, aluminum</t>
  </si>
  <si>
    <t>Parameters Exceeding Regulatory Standards</t>
  </si>
  <si>
    <t>Iron, zinc, arsenic, manganese, cadmium, pH, fluoride, copper, cobalt, lead, aluminum, cadmium.</t>
  </si>
  <si>
    <t>Note: Parameters presented in order of the frequency of occurrence on Site (see Table 3H).</t>
  </si>
  <si>
    <t>Indicates parameters of potential concern with significant variability.</t>
  </si>
  <si>
    <t>Note:  Dissolved metals samples are preserved with nitric acid primarily to prevent the oxidation of iron</t>
  </si>
  <si>
    <t>which results  in the precipiation of iron oxyhydroxides (Fe(OH)3 solids which can remove other</t>
  </si>
  <si>
    <t xml:space="preserve">Arsenic and cadmium concentrations can be lowered by the precipiation of iron oxyhydroxides.  </t>
  </si>
  <si>
    <t xml:space="preserve">However, arsenic and cadmium concentrations increased at some locations in the unpreserved samples.  </t>
  </si>
  <si>
    <t>The addition of nitric acid to a water sample containing arsenic and sulphide can result in a negative</t>
  </si>
  <si>
    <t>Therefore, arsenic and cadmium concentrations that increased in the unpreserved samples</t>
  </si>
  <si>
    <t xml:space="preserve">bias for arsenic as arsenic sulphide minerals are precipitated from the water.  It appears that this </t>
  </si>
  <si>
    <t xml:space="preserve">process may also apply to cadmium.  </t>
  </si>
  <si>
    <t xml:space="preserve">are considered more representative of the Site conditions.  </t>
  </si>
  <si>
    <t>metals from the water.   Alternate Preservation #3 was to evaluate a potential negative bias</t>
  </si>
  <si>
    <t xml:space="preserve">for arsenic.  </t>
  </si>
  <si>
    <t>Parameter or Calculation Description</t>
  </si>
  <si>
    <t>MP09-10 ALTERNATE PRESERVATION #3 (UNPRESERVED)</t>
  </si>
  <si>
    <t>19-SEP-13</t>
  </si>
  <si>
    <t>L1367036-20</t>
  </si>
  <si>
    <t>L1367036-16</t>
  </si>
  <si>
    <t>L1367036-19</t>
  </si>
  <si>
    <t>L1365603-17</t>
  </si>
  <si>
    <t>L1365603-20</t>
  </si>
  <si>
    <t>L1365603-21</t>
  </si>
  <si>
    <t>L1367036-36 and -64</t>
  </si>
  <si>
    <t>L1367036-38</t>
  </si>
  <si>
    <t>L1365603-25</t>
  </si>
  <si>
    <t>L1365603-33</t>
  </si>
  <si>
    <t>L1365603-36</t>
  </si>
  <si>
    <t>L1365603-29</t>
  </si>
  <si>
    <t>L1365603-32</t>
  </si>
  <si>
    <t>L1365603-1</t>
  </si>
  <si>
    <t>L1365603-4</t>
  </si>
  <si>
    <t>L1365603-5</t>
  </si>
  <si>
    <t>L1365603-8</t>
  </si>
  <si>
    <t>L1365603-37</t>
  </si>
  <si>
    <t>L1365603-40</t>
  </si>
  <si>
    <t>L1365603-9</t>
  </si>
  <si>
    <t>L1365603-12</t>
  </si>
  <si>
    <t>L1365603-13</t>
  </si>
  <si>
    <t>L1365603-16</t>
  </si>
  <si>
    <t>L1367036-8</t>
  </si>
  <si>
    <t>L1367036-11</t>
  </si>
  <si>
    <t>L1367036-1</t>
  </si>
  <si>
    <t>L1367036-4</t>
  </si>
  <si>
    <t>L1367036-12</t>
  </si>
  <si>
    <t>L1367036-15</t>
  </si>
  <si>
    <t>L1367036-27</t>
  </si>
  <si>
    <t>L1367036-29</t>
  </si>
  <si>
    <t>L1367036-33</t>
  </si>
  <si>
    <t>L1367036-35</t>
  </si>
  <si>
    <t>L1367036-30</t>
  </si>
  <si>
    <t>L1367036-32</t>
  </si>
  <si>
    <t>L1367036-49</t>
  </si>
  <si>
    <t>L1367036-52</t>
  </si>
  <si>
    <t>L1367036-60</t>
  </si>
  <si>
    <t>L1367036-63</t>
  </si>
  <si>
    <t>L1367036-46</t>
  </si>
  <si>
    <t>L1367036-48</t>
  </si>
  <si>
    <t>L1367036-24</t>
  </si>
  <si>
    <t>L1367036-26</t>
  </si>
  <si>
    <t>L1367036-43</t>
  </si>
  <si>
    <t>L1367036-45</t>
  </si>
  <si>
    <t>L1367036-5</t>
  </si>
  <si>
    <t>L1367036-7</t>
  </si>
  <si>
    <t>L1367036-40</t>
  </si>
  <si>
    <t>L1367036-42</t>
  </si>
  <si>
    <t>L1367036-56</t>
  </si>
  <si>
    <t>L1368203-1</t>
  </si>
  <si>
    <t>L1368203-3</t>
  </si>
  <si>
    <t>L1367036-57</t>
  </si>
  <si>
    <t>L1367036-59</t>
  </si>
  <si>
    <t>L1371904-2</t>
  </si>
  <si>
    <t>L1371904-22</t>
  </si>
  <si>
    <t>L1371904-3</t>
  </si>
  <si>
    <t>L1371904-23</t>
  </si>
  <si>
    <t>L1371904-4</t>
  </si>
  <si>
    <t>L1371904-24</t>
  </si>
  <si>
    <t>L1371904-5</t>
  </si>
  <si>
    <t>L1371904-25</t>
  </si>
  <si>
    <t>L1371904-20</t>
  </si>
  <si>
    <t>L1371904-39</t>
  </si>
  <si>
    <t>L1371904-6</t>
  </si>
  <si>
    <t>L1371904-26</t>
  </si>
  <si>
    <t>L1371904-7</t>
  </si>
  <si>
    <t>L1371904-27</t>
  </si>
  <si>
    <t>L1371904-8</t>
  </si>
  <si>
    <t>L1371904-28</t>
  </si>
  <si>
    <t>L1371904-11</t>
  </si>
  <si>
    <t>L1371904-30</t>
  </si>
  <si>
    <t>L1371904-12</t>
  </si>
  <si>
    <t>L1371904-31</t>
  </si>
  <si>
    <t>L1371904-13</t>
  </si>
  <si>
    <t>L1371904-32</t>
  </si>
  <si>
    <t>L1371904-14</t>
  </si>
  <si>
    <t>L1371904-33</t>
  </si>
  <si>
    <t>L1371904-15</t>
  </si>
  <si>
    <t>L1371904-34</t>
  </si>
  <si>
    <t>L1371904-16</t>
  </si>
  <si>
    <t>L1371904-35</t>
  </si>
  <si>
    <t>L1371904-21</t>
  </si>
  <si>
    <t>L1371904-40</t>
  </si>
  <si>
    <t>L1371904-17</t>
  </si>
  <si>
    <t>L1371904-36</t>
  </si>
  <si>
    <t>L1371904-18</t>
  </si>
  <si>
    <t>L1371904-37</t>
  </si>
  <si>
    <t>L1371904-19</t>
  </si>
  <si>
    <t>L1371904-38</t>
  </si>
  <si>
    <t>Measured Values</t>
  </si>
  <si>
    <t>Balance (Cation/Anion)</t>
  </si>
  <si>
    <t>Total Organic Carbon (TOC)</t>
  </si>
  <si>
    <t>Total Inorganic Carbon (TIC)</t>
  </si>
  <si>
    <t>Sulphate as SO4</t>
  </si>
  <si>
    <t>Sulphate as S (32.05/98.06)</t>
  </si>
  <si>
    <t>Calculations Based on Alkalinity and Charge Balance</t>
  </si>
  <si>
    <t>Anions Needed to Reach 100% Charge Balance</t>
  </si>
  <si>
    <t>Increase in Alkalinity Needed to Reach 100% Charge Balance</t>
  </si>
  <si>
    <t>TIC as CaCO3 Alkalinity (50.04/12.01)</t>
  </si>
  <si>
    <t>Difference (Measured Alk - TIC*4.17)</t>
  </si>
  <si>
    <t>Missing Alkalinity as CaCO3</t>
  </si>
  <si>
    <t>Total Missing Alkalintity in Equivalents</t>
  </si>
  <si>
    <t>Calculation of Minimum Sulphite Needed to Prevent Iron Oxidation in Unpreserved Bottle</t>
  </si>
  <si>
    <t>Iron Retained in Solution</t>
  </si>
  <si>
    <t>Sulphite Needed to Prevent Iron Oxidation in Unpreserved Bottle</t>
  </si>
  <si>
    <t>Minimum Sulphite as S to Prevent Fe Oxidation</t>
  </si>
  <si>
    <t>Minimum Percentage of S as Sulphite to Prevent Fe Oxidation</t>
  </si>
  <si>
    <t>Calcite Consumed by Fe Oxidation in Unpreserved Bottle</t>
  </si>
  <si>
    <t>1.79</t>
  </si>
  <si>
    <t>Missing Alkalinity Remaining After Including Fe Oxidation</t>
  </si>
  <si>
    <t>Alkalinity Equivalents (50.04 meq/mg)</t>
  </si>
  <si>
    <t>50.04</t>
  </si>
  <si>
    <t>Required Sulphite Concentration (40.03 meq/mg) to Balance Charge</t>
  </si>
  <si>
    <t>40.025</t>
  </si>
  <si>
    <t>Calculation of Required Sulphite Concentrations</t>
  </si>
  <si>
    <t>Missing Alkalinity Expressed as Titratable Sulphite</t>
  </si>
  <si>
    <t>Required Additional Sulphate Concentration (48.03 mg/meq) that Would be Needed to Balance Charge due to Missing Alkalinity</t>
  </si>
  <si>
    <t>Sulphite Concentration (40.03 mg/meq) that Would be Needed to Balance Charge due to Missing Alkalinity</t>
  </si>
  <si>
    <t>Total S Minus Sulphate as S</t>
  </si>
  <si>
    <t>Titratable Sulphite as S to Equal Missing Alkalinity</t>
  </si>
  <si>
    <r>
      <t>Titratable Sulphite as SO</t>
    </r>
    <r>
      <rPr>
        <b/>
        <vertAlign val="subscript"/>
        <sz val="9"/>
        <rFont val="Arial"/>
        <family val="2"/>
      </rPr>
      <t>3</t>
    </r>
    <r>
      <rPr>
        <b/>
        <sz val="9"/>
        <rFont val="Arial"/>
        <family val="2"/>
      </rPr>
      <t xml:space="preserve"> to Equal Missing Alkalinity</t>
    </r>
  </si>
  <si>
    <t>Percentage of Acid Titratable Alkalinity Due to Sulphite</t>
  </si>
  <si>
    <t>Percentage of S as Sulphite to Explain Missing Alkalinity</t>
  </si>
  <si>
    <t>Minimum Percentage of S as Sulphate</t>
  </si>
  <si>
    <t>Indicates Laboratory Reported Value</t>
  </si>
  <si>
    <t>Indicates notable result</t>
  </si>
  <si>
    <t>Indicates value inserted at MDL for non-detect results</t>
  </si>
  <si>
    <t>Indicates discrepancy due to low Dissolved Sulphur Content</t>
  </si>
  <si>
    <t>Indicates substantial charge balance error.</t>
  </si>
  <si>
    <t>Table D1: Relative Percent Difference (RPD) Calcualtions for Alternate Preservation #1 Thiocyanate</t>
  </si>
  <si>
    <t>Table D2: Relative Percent Difference (RPD) Calcualtions for Alternate Preservation #2 Cyanides</t>
  </si>
  <si>
    <t xml:space="preserve">Table D3: Relative Percent Difference (RPD) Calculations for Alternate Preservation #3 Dissolved Metals </t>
  </si>
  <si>
    <t xml:space="preserve">Table D4 Summary: Relative Percent Difference (RPD) Calculations for Alternate Preservation #3 Dissolved Metals </t>
  </si>
  <si>
    <t>Table D5: Duplicates</t>
  </si>
  <si>
    <t>Table D6: Summary of 2013 Water Quality Exceedances</t>
  </si>
  <si>
    <t>Table D7: Summary of 2011 CSR Groundwater Exceedances by Location</t>
  </si>
  <si>
    <t>Table D8: Evaluation of Sulphite as Explanation for Charge Balance Errors and Lack of Iron Oxidation</t>
  </si>
  <si>
    <r>
      <t xml:space="preserve">Comparative Standards </t>
    </r>
    <r>
      <rPr>
        <b/>
        <vertAlign val="superscript"/>
        <sz val="10"/>
        <color theme="1"/>
        <rFont val="Arial"/>
        <family val="2"/>
      </rPr>
      <t>1</t>
    </r>
  </si>
  <si>
    <t>Note 1 - Standards are presented for comparative purposes only, they are not intended to indicate regulatory standards that may apply.</t>
  </si>
</sst>
</file>

<file path=xl/styles.xml><?xml version="1.0" encoding="utf-8"?>
<styleSheet xmlns="http://schemas.openxmlformats.org/spreadsheetml/2006/main">
  <numFmts count="14">
    <numFmt numFmtId="164" formatCode="0.0000"/>
    <numFmt numFmtId="165" formatCode="0.00000"/>
    <numFmt numFmtId="166" formatCode="0.000000"/>
    <numFmt numFmtId="167" formatCode="0.000"/>
    <numFmt numFmtId="168" formatCode="0.0"/>
    <numFmt numFmtId="169" formatCode="0000"/>
    <numFmt numFmtId="170" formatCode="000"/>
    <numFmt numFmtId="171" formatCode="00.0"/>
    <numFmt numFmtId="172" formatCode="#,##0.00000"/>
    <numFmt numFmtId="173" formatCode="0.0%"/>
    <numFmt numFmtId="174" formatCode="00"/>
    <numFmt numFmtId="175" formatCode="#,##0.0000"/>
    <numFmt numFmtId="176" formatCode="#,##0.000000"/>
    <numFmt numFmtId="177" formatCode="#,##0.000"/>
  </numFmts>
  <fonts count="26">
    <font>
      <sz val="10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8"/>
      <name val="MS Sans Serif"/>
      <family val="2"/>
    </font>
    <font>
      <b/>
      <sz val="8"/>
      <name val="MS Sans Serif"/>
      <family val="2"/>
    </font>
    <font>
      <sz val="8"/>
      <color indexed="81"/>
      <name val="Tahoma"/>
      <family val="2"/>
    </font>
    <font>
      <sz val="8"/>
      <color theme="1"/>
      <name val="Arial"/>
      <family val="2"/>
    </font>
    <font>
      <sz val="7"/>
      <name val="Arial"/>
      <family val="2"/>
    </font>
    <font>
      <b/>
      <sz val="8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i/>
      <sz val="8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sz val="9"/>
      <name val="MS Sans Serif"/>
      <family val="2"/>
    </font>
    <font>
      <b/>
      <sz val="9"/>
      <name val="MS Sans Serif"/>
      <family val="2"/>
    </font>
    <font>
      <sz val="8.5"/>
      <name val="Arial"/>
      <family val="2"/>
    </font>
    <font>
      <sz val="8.5"/>
      <color theme="1"/>
      <name val="Arial"/>
      <family val="2"/>
    </font>
    <font>
      <b/>
      <vertAlign val="subscript"/>
      <sz val="9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0"/>
      <color theme="1"/>
      <name val="Arial"/>
      <family val="2"/>
    </font>
    <font>
      <b/>
      <vertAlign val="superscript"/>
      <sz val="10"/>
      <color theme="1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24994659260841701"/>
        <bgColor indexed="64"/>
      </patternFill>
    </fill>
  </fills>
  <borders count="59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theme="0" tint="-0.34998626667073579"/>
      </bottom>
      <diagonal/>
    </border>
    <border>
      <left/>
      <right style="thin">
        <color theme="0" tint="-0.34998626667073579"/>
      </right>
      <top style="medium">
        <color theme="0" tint="-0.34998626667073579"/>
      </top>
      <bottom/>
      <diagonal/>
    </border>
    <border>
      <left/>
      <right style="thin">
        <color theme="0" tint="-0.34998626667073579"/>
      </right>
      <top/>
      <bottom style="medium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/>
      <top/>
      <bottom style="medium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theme="0" tint="-0.34998626667073579"/>
      </top>
      <bottom/>
      <diagonal/>
    </border>
    <border>
      <left style="thin">
        <color theme="0" tint="-0.34998626667073579"/>
      </left>
      <right/>
      <top style="medium">
        <color theme="0" tint="-0.34998626667073579"/>
      </top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 style="medium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9" fontId="24" fillId="0" borderId="0" applyFont="0" applyFill="0" applyBorder="0" applyAlignment="0" applyProtection="0"/>
  </cellStyleXfs>
  <cellXfs count="605">
    <xf numFmtId="0" fontId="0" fillId="0" borderId="0" xfId="0"/>
    <xf numFmtId="0" fontId="1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 wrapText="1"/>
    </xf>
    <xf numFmtId="0" fontId="1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left" wrapText="1"/>
    </xf>
    <xf numFmtId="0" fontId="1" fillId="0" borderId="0" xfId="0" applyNumberFormat="1" applyFont="1" applyBorder="1" applyAlignment="1">
      <alignment horizontal="center" wrapText="1"/>
    </xf>
    <xf numFmtId="164" fontId="1" fillId="0" borderId="0" xfId="0" applyNumberFormat="1" applyFont="1" applyBorder="1" applyAlignment="1">
      <alignment horizontal="center" wrapText="1"/>
    </xf>
    <xf numFmtId="0" fontId="1" fillId="0" borderId="4" xfId="0" applyNumberFormat="1" applyFont="1" applyBorder="1" applyAlignment="1">
      <alignment horizontal="center" vertical="center" wrapText="1"/>
    </xf>
    <xf numFmtId="15" fontId="1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/>
    </xf>
    <xf numFmtId="0" fontId="1" fillId="0" borderId="0" xfId="0" applyNumberFormat="1" applyFont="1" applyBorder="1" applyAlignment="1">
      <alignment horizontal="left"/>
    </xf>
    <xf numFmtId="0" fontId="0" fillId="0" borderId="0" xfId="0" applyBorder="1"/>
    <xf numFmtId="0" fontId="1" fillId="0" borderId="0" xfId="0" applyNumberFormat="1" applyFont="1" applyBorder="1" applyAlignment="1">
      <alignment horizontal="left" wrapText="1"/>
    </xf>
    <xf numFmtId="15" fontId="1" fillId="0" borderId="7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15" fontId="1" fillId="0" borderId="5" xfId="0" applyNumberFormat="1" applyFont="1" applyBorder="1" applyAlignment="1">
      <alignment horizontal="center" vertical="center" wrapText="1"/>
    </xf>
    <xf numFmtId="0" fontId="0" fillId="0" borderId="3" xfId="0" applyBorder="1"/>
    <xf numFmtId="0" fontId="1" fillId="0" borderId="6" xfId="0" applyNumberFormat="1" applyFont="1" applyBorder="1" applyAlignment="1">
      <alignment horizontal="left" vertical="center" wrapText="1"/>
    </xf>
    <xf numFmtId="0" fontId="2" fillId="2" borderId="7" xfId="0" applyNumberFormat="1" applyFont="1" applyFill="1" applyBorder="1" applyAlignment="1">
      <alignment horizontal="left" wrapText="1"/>
    </xf>
    <xf numFmtId="0" fontId="1" fillId="2" borderId="0" xfId="0" applyNumberFormat="1" applyFont="1" applyFill="1" applyBorder="1" applyAlignment="1">
      <alignment horizontal="center"/>
    </xf>
    <xf numFmtId="0" fontId="1" fillId="2" borderId="0" xfId="0" applyNumberFormat="1" applyFont="1" applyFill="1" applyBorder="1" applyAlignment="1">
      <alignment horizontal="center" wrapText="1"/>
    </xf>
    <xf numFmtId="0" fontId="0" fillId="2" borderId="1" xfId="0" applyFill="1" applyBorder="1"/>
    <xf numFmtId="0" fontId="0" fillId="2" borderId="6" xfId="0" applyFill="1" applyBorder="1"/>
    <xf numFmtId="0" fontId="1" fillId="2" borderId="1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2" borderId="12" xfId="0" applyNumberFormat="1" applyFont="1" applyFill="1" applyBorder="1" applyAlignment="1">
      <alignment horizontal="center"/>
    </xf>
    <xf numFmtId="0" fontId="1" fillId="2" borderId="12" xfId="0" applyNumberFormat="1" applyFont="1" applyFill="1" applyBorder="1" applyAlignment="1">
      <alignment horizontal="center" wrapText="1"/>
    </xf>
    <xf numFmtId="0" fontId="1" fillId="0" borderId="21" xfId="0" applyNumberFormat="1" applyFont="1" applyBorder="1" applyAlignment="1">
      <alignment horizontal="center" vertical="center" wrapText="1"/>
    </xf>
    <xf numFmtId="0" fontId="1" fillId="0" borderId="24" xfId="0" applyNumberFormat="1" applyFont="1" applyBorder="1" applyAlignment="1">
      <alignment horizontal="center" vertical="center" wrapText="1"/>
    </xf>
    <xf numFmtId="15" fontId="1" fillId="0" borderId="25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33" xfId="0" applyNumberFormat="1" applyFont="1" applyBorder="1" applyAlignment="1">
      <alignment horizontal="center" vertical="center" wrapText="1"/>
    </xf>
    <xf numFmtId="15" fontId="1" fillId="0" borderId="6" xfId="0" applyNumberFormat="1" applyFont="1" applyBorder="1" applyAlignment="1">
      <alignment horizontal="center" vertical="center" wrapText="1"/>
    </xf>
    <xf numFmtId="0" fontId="1" fillId="0" borderId="24" xfId="0" applyNumberFormat="1" applyFont="1" applyBorder="1" applyAlignment="1">
      <alignment horizontal="left" vertical="center" wrapText="1"/>
    </xf>
    <xf numFmtId="0" fontId="1" fillId="0" borderId="25" xfId="0" applyNumberFormat="1" applyFont="1" applyBorder="1" applyAlignment="1">
      <alignment horizontal="left" vertical="center" wrapText="1"/>
    </xf>
    <xf numFmtId="0" fontId="2" fillId="2" borderId="25" xfId="0" applyNumberFormat="1" applyFont="1" applyFill="1" applyBorder="1" applyAlignment="1">
      <alignment horizontal="left" wrapText="1"/>
    </xf>
    <xf numFmtId="0" fontId="1" fillId="0" borderId="35" xfId="0" applyNumberFormat="1" applyFont="1" applyBorder="1" applyAlignment="1">
      <alignment horizontal="center" vertical="center" wrapText="1"/>
    </xf>
    <xf numFmtId="15" fontId="1" fillId="0" borderId="16" xfId="0" applyNumberFormat="1" applyFont="1" applyBorder="1" applyAlignment="1">
      <alignment horizontal="center" vertical="center" wrapText="1"/>
    </xf>
    <xf numFmtId="15" fontId="1" fillId="0" borderId="17" xfId="0" applyNumberFormat="1" applyFont="1" applyBorder="1" applyAlignment="1">
      <alignment horizontal="center" vertical="center" wrapText="1"/>
    </xf>
    <xf numFmtId="0" fontId="1" fillId="0" borderId="34" xfId="0" applyNumberFormat="1" applyFont="1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Border="1"/>
    <xf numFmtId="0" fontId="0" fillId="0" borderId="0" xfId="0" applyFont="1" applyBorder="1" applyAlignment="1"/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/>
    </xf>
    <xf numFmtId="0" fontId="0" fillId="0" borderId="0" xfId="0" applyFont="1" applyBorder="1"/>
    <xf numFmtId="15" fontId="1" fillId="0" borderId="4" xfId="0" applyNumberFormat="1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1" fillId="0" borderId="24" xfId="0" applyNumberFormat="1" applyFont="1" applyFill="1" applyBorder="1" applyAlignment="1">
      <alignment horizontal="center" vertical="center" wrapText="1"/>
    </xf>
    <xf numFmtId="15" fontId="1" fillId="0" borderId="16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/>
    <xf numFmtId="0" fontId="7" fillId="0" borderId="0" xfId="0" applyFont="1" applyBorder="1"/>
    <xf numFmtId="0" fontId="7" fillId="0" borderId="0" xfId="0" applyFont="1" applyFill="1" applyBorder="1" applyAlignment="1">
      <alignment horizontal="center"/>
    </xf>
    <xf numFmtId="0" fontId="7" fillId="0" borderId="0" xfId="0" applyFont="1"/>
    <xf numFmtId="0" fontId="7" fillId="0" borderId="0" xfId="0" applyFont="1" applyFill="1" applyBorder="1"/>
    <xf numFmtId="0" fontId="7" fillId="0" borderId="0" xfId="0" applyFont="1" applyFill="1"/>
    <xf numFmtId="0" fontId="1" fillId="0" borderId="16" xfId="0" applyNumberFormat="1" applyFont="1" applyFill="1" applyBorder="1" applyAlignment="1">
      <alignment horizontal="center" vertical="center" wrapText="1"/>
    </xf>
    <xf numFmtId="15" fontId="1" fillId="0" borderId="6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2" fontId="1" fillId="0" borderId="0" xfId="0" applyNumberFormat="1" applyFont="1" applyFill="1" applyBorder="1" applyAlignment="1">
      <alignment horizontal="center" wrapText="1"/>
    </xf>
    <xf numFmtId="0" fontId="2" fillId="0" borderId="0" xfId="0" applyNumberFormat="1" applyFont="1" applyBorder="1" applyAlignment="1">
      <alignment horizontal="left"/>
    </xf>
    <xf numFmtId="0" fontId="7" fillId="0" borderId="21" xfId="0" applyFont="1" applyBorder="1" applyAlignment="1">
      <alignment horizontal="center" vertical="center" wrapText="1"/>
    </xf>
    <xf numFmtId="0" fontId="1" fillId="0" borderId="42" xfId="0" applyNumberFormat="1" applyFont="1" applyBorder="1" applyAlignment="1">
      <alignment horizontal="left" vertical="center" wrapText="1"/>
    </xf>
    <xf numFmtId="0" fontId="1" fillId="0" borderId="43" xfId="0" applyNumberFormat="1" applyFont="1" applyBorder="1" applyAlignment="1">
      <alignment horizontal="left" vertical="center" wrapText="1"/>
    </xf>
    <xf numFmtId="15" fontId="1" fillId="0" borderId="40" xfId="0" applyNumberFormat="1" applyFont="1" applyBorder="1" applyAlignment="1">
      <alignment horizontal="center" vertical="center" wrapText="1"/>
    </xf>
    <xf numFmtId="15" fontId="1" fillId="0" borderId="43" xfId="0" applyNumberFormat="1" applyFont="1" applyBorder="1" applyAlignment="1">
      <alignment horizontal="center" vertical="center" wrapText="1"/>
    </xf>
    <xf numFmtId="0" fontId="1" fillId="0" borderId="39" xfId="0" applyNumberFormat="1" applyFont="1" applyFill="1" applyBorder="1" applyAlignment="1">
      <alignment horizontal="left" vertical="center" wrapText="1"/>
    </xf>
    <xf numFmtId="0" fontId="1" fillId="0" borderId="0" xfId="0" applyNumberFormat="1" applyFont="1" applyFill="1" applyBorder="1" applyAlignment="1">
      <alignment horizontal="left" wrapText="1"/>
    </xf>
    <xf numFmtId="0" fontId="1" fillId="0" borderId="0" xfId="0" applyNumberFormat="1" applyFont="1" applyFill="1" applyAlignment="1">
      <alignment horizontal="left" wrapText="1"/>
    </xf>
    <xf numFmtId="0" fontId="1" fillId="0" borderId="0" xfId="0" applyNumberFormat="1" applyFont="1" applyFill="1" applyAlignment="1">
      <alignment horizontal="left"/>
    </xf>
    <xf numFmtId="0" fontId="1" fillId="0" borderId="0" xfId="0" applyNumberFormat="1" applyFont="1" applyBorder="1" applyAlignment="1">
      <alignment horizontal="center" vertical="center" wrapText="1"/>
    </xf>
    <xf numFmtId="0" fontId="11" fillId="0" borderId="0" xfId="0" applyFont="1" applyBorder="1" applyAlignment="1"/>
    <xf numFmtId="0" fontId="1" fillId="0" borderId="0" xfId="0" applyNumberFormat="1" applyFont="1" applyFill="1" applyBorder="1" applyAlignment="1">
      <alignment horizontal="center"/>
    </xf>
    <xf numFmtId="0" fontId="10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9" fillId="0" borderId="33" xfId="0" applyFont="1" applyFill="1" applyBorder="1" applyAlignment="1">
      <alignment horizontal="center" vertical="center" wrapText="1"/>
    </xf>
    <xf numFmtId="0" fontId="9" fillId="0" borderId="33" xfId="0" applyFont="1" applyBorder="1" applyAlignment="1">
      <alignment horizontal="center"/>
    </xf>
    <xf numFmtId="0" fontId="9" fillId="0" borderId="35" xfId="0" applyFont="1" applyBorder="1" applyAlignment="1">
      <alignment horizontal="center"/>
    </xf>
    <xf numFmtId="0" fontId="9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9" fillId="0" borderId="19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/>
    </xf>
    <xf numFmtId="0" fontId="9" fillId="0" borderId="20" xfId="0" applyFont="1" applyBorder="1" applyAlignment="1">
      <alignment horizontal="center"/>
    </xf>
    <xf numFmtId="0" fontId="9" fillId="0" borderId="38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/>
    </xf>
    <xf numFmtId="0" fontId="9" fillId="0" borderId="27" xfId="0" applyFont="1" applyBorder="1" applyAlignment="1">
      <alignment horizontal="center"/>
    </xf>
    <xf numFmtId="0" fontId="9" fillId="0" borderId="37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/>
    </xf>
    <xf numFmtId="0" fontId="9" fillId="0" borderId="30" xfId="0" applyFont="1" applyBorder="1" applyAlignment="1">
      <alignment horizontal="center"/>
    </xf>
    <xf numFmtId="0" fontId="1" fillId="0" borderId="33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/>
    </xf>
    <xf numFmtId="0" fontId="7" fillId="0" borderId="0" xfId="0" applyFont="1" applyFill="1" applyAlignment="1">
      <alignment horizontal="center"/>
    </xf>
    <xf numFmtId="0" fontId="0" fillId="0" borderId="0" xfId="0" applyAlignment="1">
      <alignment horizontal="center"/>
    </xf>
    <xf numFmtId="173" fontId="1" fillId="0" borderId="17" xfId="0" applyNumberFormat="1" applyFont="1" applyBorder="1" applyAlignment="1">
      <alignment horizontal="center" vertical="center" wrapText="1"/>
    </xf>
    <xf numFmtId="173" fontId="7" fillId="0" borderId="0" xfId="0" applyNumberFormat="1" applyFont="1" applyBorder="1"/>
    <xf numFmtId="173" fontId="0" fillId="0" borderId="0" xfId="0" applyNumberFormat="1" applyBorder="1"/>
    <xf numFmtId="173" fontId="1" fillId="0" borderId="0" xfId="0" applyNumberFormat="1" applyFont="1" applyAlignment="1">
      <alignment horizontal="center"/>
    </xf>
    <xf numFmtId="173" fontId="1" fillId="2" borderId="13" xfId="0" applyNumberFormat="1" applyFont="1" applyFill="1" applyBorder="1" applyAlignment="1">
      <alignment horizontal="center" wrapText="1"/>
    </xf>
    <xf numFmtId="173" fontId="1" fillId="0" borderId="0" xfId="0" applyNumberFormat="1" applyFont="1" applyBorder="1" applyAlignment="1">
      <alignment horizontal="center" wrapText="1"/>
    </xf>
    <xf numFmtId="173" fontId="1" fillId="0" borderId="0" xfId="0" applyNumberFormat="1" applyFont="1" applyAlignment="1">
      <alignment horizontal="center" wrapText="1"/>
    </xf>
    <xf numFmtId="167" fontId="1" fillId="0" borderId="0" xfId="0" applyNumberFormat="1" applyFont="1" applyFill="1" applyBorder="1" applyAlignment="1">
      <alignment horizontal="center" wrapText="1"/>
    </xf>
    <xf numFmtId="173" fontId="1" fillId="0" borderId="0" xfId="0" applyNumberFormat="1" applyFont="1" applyFill="1" applyBorder="1" applyAlignment="1">
      <alignment horizontal="center" wrapText="1"/>
    </xf>
    <xf numFmtId="167" fontId="1" fillId="0" borderId="16" xfId="0" applyNumberFormat="1" applyFont="1" applyFill="1" applyBorder="1" applyAlignment="1">
      <alignment horizontal="center" vertical="center" wrapText="1"/>
    </xf>
    <xf numFmtId="167" fontId="1" fillId="0" borderId="6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176" fontId="1" fillId="0" borderId="6" xfId="0" applyNumberFormat="1" applyFont="1" applyFill="1" applyBorder="1" applyAlignment="1">
      <alignment horizontal="center" vertical="center" wrapText="1"/>
    </xf>
    <xf numFmtId="172" fontId="1" fillId="0" borderId="6" xfId="0" applyNumberFormat="1" applyFont="1" applyFill="1" applyBorder="1" applyAlignment="1">
      <alignment horizontal="center" vertical="center" wrapText="1"/>
    </xf>
    <xf numFmtId="164" fontId="1" fillId="0" borderId="16" xfId="0" applyNumberFormat="1" applyFont="1" applyBorder="1" applyAlignment="1">
      <alignment horizontal="center" vertical="center" wrapText="1"/>
    </xf>
    <xf numFmtId="164" fontId="1" fillId="0" borderId="6" xfId="0" applyNumberFormat="1" applyFont="1" applyBorder="1" applyAlignment="1">
      <alignment horizontal="center" vertical="center" wrapText="1"/>
    </xf>
    <xf numFmtId="173" fontId="1" fillId="0" borderId="35" xfId="0" applyNumberFormat="1" applyFont="1" applyBorder="1" applyAlignment="1">
      <alignment horizontal="center" vertical="center" wrapText="1"/>
    </xf>
    <xf numFmtId="0" fontId="7" fillId="0" borderId="0" xfId="0" applyFont="1" applyFill="1" applyAlignment="1">
      <alignment vertical="center"/>
    </xf>
    <xf numFmtId="2" fontId="7" fillId="0" borderId="0" xfId="0" applyNumberFormat="1" applyFont="1"/>
    <xf numFmtId="167" fontId="7" fillId="0" borderId="0" xfId="0" applyNumberFormat="1" applyFont="1" applyBorder="1" applyAlignment="1">
      <alignment vertical="center"/>
    </xf>
    <xf numFmtId="2" fontId="1" fillId="0" borderId="17" xfId="0" applyNumberFormat="1" applyFont="1" applyFill="1" applyBorder="1" applyAlignment="1">
      <alignment horizontal="center" vertical="center"/>
    </xf>
    <xf numFmtId="173" fontId="1" fillId="0" borderId="17" xfId="0" applyNumberFormat="1" applyFont="1" applyFill="1" applyBorder="1" applyAlignment="1">
      <alignment horizontal="center" vertical="center" wrapText="1"/>
    </xf>
    <xf numFmtId="173" fontId="1" fillId="0" borderId="2" xfId="0" applyNumberFormat="1" applyFont="1" applyFill="1" applyBorder="1" applyAlignment="1">
      <alignment horizontal="center" vertical="center" wrapText="1"/>
    </xf>
    <xf numFmtId="168" fontId="1" fillId="0" borderId="16" xfId="0" applyNumberFormat="1" applyFont="1" applyFill="1" applyBorder="1" applyAlignment="1">
      <alignment horizontal="center" vertical="center"/>
    </xf>
    <xf numFmtId="168" fontId="1" fillId="0" borderId="6" xfId="0" applyNumberFormat="1" applyFont="1" applyFill="1" applyBorder="1" applyAlignment="1">
      <alignment horizontal="center" vertical="center" wrapText="1"/>
    </xf>
    <xf numFmtId="168" fontId="1" fillId="0" borderId="6" xfId="0" applyNumberFormat="1" applyFont="1" applyFill="1" applyBorder="1" applyAlignment="1">
      <alignment horizontal="center" vertical="center"/>
    </xf>
    <xf numFmtId="171" fontId="1" fillId="0" borderId="16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/>
    </xf>
    <xf numFmtId="0" fontId="1" fillId="0" borderId="17" xfId="0" applyNumberFormat="1" applyFont="1" applyFill="1" applyBorder="1" applyAlignment="1">
      <alignment horizontal="center" vertical="center"/>
    </xf>
    <xf numFmtId="0" fontId="1" fillId="0" borderId="16" xfId="0" applyNumberFormat="1" applyFont="1" applyBorder="1" applyAlignment="1">
      <alignment horizontal="center" vertical="center"/>
    </xf>
    <xf numFmtId="0" fontId="1" fillId="0" borderId="16" xfId="0" applyNumberFormat="1" applyFont="1" applyFill="1" applyBorder="1" applyAlignment="1">
      <alignment horizontal="center" vertical="center"/>
    </xf>
    <xf numFmtId="0" fontId="1" fillId="0" borderId="6" xfId="0" applyNumberFormat="1" applyFont="1" applyFill="1" applyBorder="1" applyAlignment="1">
      <alignment horizontal="center" vertical="center"/>
    </xf>
    <xf numFmtId="165" fontId="1" fillId="0" borderId="16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173" fontId="10" fillId="0" borderId="0" xfId="0" applyNumberFormat="1" applyFont="1" applyBorder="1" applyAlignment="1"/>
    <xf numFmtId="173" fontId="1" fillId="0" borderId="34" xfId="0" applyNumberFormat="1" applyFont="1" applyBorder="1" applyAlignment="1">
      <alignment horizontal="center" vertical="center" wrapText="1"/>
    </xf>
    <xf numFmtId="173" fontId="1" fillId="0" borderId="2" xfId="0" applyNumberFormat="1" applyFont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/>
    </xf>
    <xf numFmtId="168" fontId="1" fillId="0" borderId="4" xfId="0" applyNumberFormat="1" applyFont="1" applyFill="1" applyBorder="1" applyAlignment="1">
      <alignment horizontal="center" vertical="center"/>
    </xf>
    <xf numFmtId="165" fontId="1" fillId="0" borderId="4" xfId="0" applyNumberFormat="1" applyFont="1" applyFill="1" applyBorder="1" applyAlignment="1">
      <alignment horizontal="center" vertical="center" wrapText="1"/>
    </xf>
    <xf numFmtId="165" fontId="1" fillId="0" borderId="6" xfId="0" applyNumberFormat="1" applyFont="1" applyFill="1" applyBorder="1" applyAlignment="1">
      <alignment horizontal="center" vertical="center" wrapText="1"/>
    </xf>
    <xf numFmtId="173" fontId="1" fillId="0" borderId="6" xfId="0" applyNumberFormat="1" applyFont="1" applyFill="1" applyBorder="1" applyAlignment="1">
      <alignment horizontal="center" vertical="center" wrapText="1"/>
    </xf>
    <xf numFmtId="171" fontId="1" fillId="0" borderId="6" xfId="0" applyNumberFormat="1" applyFont="1" applyFill="1" applyBorder="1" applyAlignment="1">
      <alignment horizontal="center" vertical="center" wrapText="1"/>
    </xf>
    <xf numFmtId="15" fontId="1" fillId="0" borderId="2" xfId="0" applyNumberFormat="1" applyFont="1" applyBorder="1" applyAlignment="1">
      <alignment horizontal="center" vertical="center" wrapText="1"/>
    </xf>
    <xf numFmtId="172" fontId="1" fillId="0" borderId="16" xfId="0" applyNumberFormat="1" applyFont="1" applyFill="1" applyBorder="1" applyAlignment="1">
      <alignment horizontal="center" vertical="center" wrapText="1"/>
    </xf>
    <xf numFmtId="176" fontId="1" fillId="0" borderId="4" xfId="0" applyNumberFormat="1" applyFont="1" applyFill="1" applyBorder="1" applyAlignment="1">
      <alignment horizontal="center" vertical="center" wrapText="1"/>
    </xf>
    <xf numFmtId="172" fontId="1" fillId="0" borderId="2" xfId="0" applyNumberFormat="1" applyFont="1" applyFill="1" applyBorder="1" applyAlignment="1">
      <alignment horizontal="center" vertical="center" wrapText="1"/>
    </xf>
    <xf numFmtId="175" fontId="1" fillId="0" borderId="16" xfId="0" applyNumberFormat="1" applyFont="1" applyFill="1" applyBorder="1" applyAlignment="1">
      <alignment horizontal="center" vertical="center" wrapText="1"/>
    </xf>
    <xf numFmtId="175" fontId="1" fillId="0" borderId="6" xfId="0" applyNumberFormat="1" applyFont="1" applyFill="1" applyBorder="1" applyAlignment="1">
      <alignment horizontal="center" vertical="center" wrapText="1"/>
    </xf>
    <xf numFmtId="177" fontId="1" fillId="0" borderId="16" xfId="0" applyNumberFormat="1" applyFont="1" applyFill="1" applyBorder="1" applyAlignment="1">
      <alignment horizontal="center" vertical="center" wrapText="1"/>
    </xf>
    <xf numFmtId="172" fontId="1" fillId="0" borderId="4" xfId="0" applyNumberFormat="1" applyFont="1" applyFill="1" applyBorder="1" applyAlignment="1">
      <alignment horizontal="center" vertical="center" wrapText="1"/>
    </xf>
    <xf numFmtId="176" fontId="1" fillId="0" borderId="16" xfId="0" applyNumberFormat="1" applyFont="1" applyFill="1" applyBorder="1" applyAlignment="1">
      <alignment horizontal="center" vertical="center" wrapText="1"/>
    </xf>
    <xf numFmtId="176" fontId="1" fillId="0" borderId="2" xfId="0" applyNumberFormat="1" applyFont="1" applyFill="1" applyBorder="1" applyAlignment="1">
      <alignment horizontal="center" vertical="center" wrapText="1"/>
    </xf>
    <xf numFmtId="173" fontId="1" fillId="0" borderId="6" xfId="0" applyNumberFormat="1" applyFont="1" applyBorder="1" applyAlignment="1">
      <alignment horizontal="center" vertical="center" wrapText="1"/>
    </xf>
    <xf numFmtId="173" fontId="1" fillId="0" borderId="33" xfId="0" applyNumberFormat="1" applyFont="1" applyBorder="1" applyAlignment="1">
      <alignment horizontal="center" vertical="center" wrapText="1"/>
    </xf>
    <xf numFmtId="172" fontId="1" fillId="0" borderId="14" xfId="0" applyNumberFormat="1" applyFont="1" applyFill="1" applyBorder="1" applyAlignment="1">
      <alignment horizontal="center" vertical="center" wrapText="1"/>
    </xf>
    <xf numFmtId="0" fontId="8" fillId="0" borderId="35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28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1" fillId="0" borderId="37" xfId="0" applyNumberFormat="1" applyFont="1" applyFill="1" applyBorder="1" applyAlignment="1">
      <alignment horizontal="center" vertical="center"/>
    </xf>
    <xf numFmtId="164" fontId="1" fillId="0" borderId="30" xfId="0" applyNumberFormat="1" applyFont="1" applyFill="1" applyBorder="1" applyAlignment="1">
      <alignment horizontal="center" vertical="center"/>
    </xf>
    <xf numFmtId="0" fontId="1" fillId="0" borderId="24" xfId="0" applyNumberFormat="1" applyFont="1" applyFill="1" applyBorder="1" applyAlignment="1">
      <alignment horizontal="center" vertical="center"/>
    </xf>
    <xf numFmtId="0" fontId="1" fillId="0" borderId="33" xfId="0" applyNumberFormat="1" applyFont="1" applyFill="1" applyBorder="1" applyAlignment="1">
      <alignment horizontal="center" vertical="center"/>
    </xf>
    <xf numFmtId="173" fontId="1" fillId="0" borderId="35" xfId="0" applyNumberFormat="1" applyFont="1" applyFill="1" applyBorder="1" applyAlignment="1">
      <alignment horizontal="center" vertical="center" wrapText="1"/>
    </xf>
    <xf numFmtId="164" fontId="1" fillId="0" borderId="24" xfId="0" applyNumberFormat="1" applyFont="1" applyFill="1" applyBorder="1" applyAlignment="1">
      <alignment horizontal="center" vertical="center"/>
    </xf>
    <xf numFmtId="164" fontId="1" fillId="0" borderId="33" xfId="0" applyNumberFormat="1" applyFont="1" applyFill="1" applyBorder="1" applyAlignment="1">
      <alignment horizontal="center" vertical="center"/>
    </xf>
    <xf numFmtId="173" fontId="1" fillId="0" borderId="34" xfId="0" applyNumberFormat="1" applyFont="1" applyFill="1" applyBorder="1" applyAlignment="1">
      <alignment horizontal="center" vertical="center" wrapText="1"/>
    </xf>
    <xf numFmtId="164" fontId="1" fillId="0" borderId="33" xfId="0" applyNumberFormat="1" applyFont="1" applyFill="1" applyBorder="1" applyAlignment="1">
      <alignment horizontal="center" vertical="center" wrapText="1"/>
    </xf>
    <xf numFmtId="173" fontId="1" fillId="0" borderId="33" xfId="0" applyNumberFormat="1" applyFont="1" applyFill="1" applyBorder="1" applyAlignment="1">
      <alignment horizontal="center" vertical="center" wrapText="1"/>
    </xf>
    <xf numFmtId="164" fontId="1" fillId="0" borderId="21" xfId="0" applyNumberFormat="1" applyFont="1" applyFill="1" applyBorder="1" applyAlignment="1">
      <alignment horizontal="center" vertical="center"/>
    </xf>
    <xf numFmtId="0" fontId="1" fillId="0" borderId="21" xfId="0" applyNumberFormat="1" applyFont="1" applyFill="1" applyBorder="1" applyAlignment="1">
      <alignment horizontal="center" vertical="center"/>
    </xf>
    <xf numFmtId="173" fontId="1" fillId="0" borderId="8" xfId="0" applyNumberFormat="1" applyFont="1" applyFill="1" applyBorder="1" applyAlignment="1">
      <alignment horizontal="center" vertical="center" wrapText="1"/>
    </xf>
    <xf numFmtId="164" fontId="1" fillId="0" borderId="24" xfId="0" applyNumberFormat="1" applyFont="1" applyFill="1" applyBorder="1" applyAlignment="1">
      <alignment horizontal="center" vertical="center" wrapText="1"/>
    </xf>
    <xf numFmtId="167" fontId="1" fillId="0" borderId="24" xfId="0" applyNumberFormat="1" applyFont="1" applyFill="1" applyBorder="1" applyAlignment="1">
      <alignment horizontal="center" vertical="center" wrapText="1"/>
    </xf>
    <xf numFmtId="167" fontId="1" fillId="0" borderId="21" xfId="0" applyNumberFormat="1" applyFont="1" applyFill="1" applyBorder="1" applyAlignment="1">
      <alignment horizontal="center" vertical="center" wrapText="1"/>
    </xf>
    <xf numFmtId="167" fontId="1" fillId="0" borderId="10" xfId="0" applyNumberFormat="1" applyFont="1" applyFill="1" applyBorder="1" applyAlignment="1">
      <alignment horizontal="center" vertical="center" wrapText="1"/>
    </xf>
    <xf numFmtId="167" fontId="1" fillId="0" borderId="34" xfId="0" applyNumberFormat="1" applyFont="1" applyFill="1" applyBorder="1" applyAlignment="1">
      <alignment horizontal="center" vertical="center" wrapText="1"/>
    </xf>
    <xf numFmtId="167" fontId="1" fillId="0" borderId="33" xfId="0" applyNumberFormat="1" applyFont="1" applyFill="1" applyBorder="1" applyAlignment="1">
      <alignment horizontal="center" vertical="center" wrapText="1"/>
    </xf>
    <xf numFmtId="164" fontId="1" fillId="0" borderId="34" xfId="0" applyNumberFormat="1" applyFont="1" applyFill="1" applyBorder="1" applyAlignment="1">
      <alignment horizontal="center" vertical="center" wrapText="1"/>
    </xf>
    <xf numFmtId="164" fontId="1" fillId="0" borderId="29" xfId="0" applyNumberFormat="1" applyFont="1" applyFill="1" applyBorder="1" applyAlignment="1">
      <alignment horizontal="center" vertical="center" wrapText="1"/>
    </xf>
    <xf numFmtId="164" fontId="1" fillId="0" borderId="8" xfId="0" applyNumberFormat="1" applyFont="1" applyFill="1" applyBorder="1" applyAlignment="1">
      <alignment horizontal="center" vertical="center" wrapText="1"/>
    </xf>
    <xf numFmtId="2" fontId="1" fillId="0" borderId="24" xfId="0" applyNumberFormat="1" applyFont="1" applyFill="1" applyBorder="1" applyAlignment="1">
      <alignment horizontal="center" vertical="center" wrapText="1"/>
    </xf>
    <xf numFmtId="2" fontId="1" fillId="0" borderId="33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/>
    </xf>
    <xf numFmtId="165" fontId="1" fillId="0" borderId="17" xfId="0" applyNumberFormat="1" applyFont="1" applyFill="1" applyBorder="1" applyAlignment="1">
      <alignment horizontal="center" vertical="center"/>
    </xf>
    <xf numFmtId="164" fontId="1" fillId="0" borderId="16" xfId="0" applyNumberFormat="1" applyFont="1" applyFill="1" applyBorder="1" applyAlignment="1">
      <alignment horizontal="center" vertical="center"/>
    </xf>
    <xf numFmtId="165" fontId="1" fillId="0" borderId="6" xfId="0" applyNumberFormat="1" applyFont="1" applyFill="1" applyBorder="1" applyAlignment="1">
      <alignment horizontal="center" vertical="center"/>
    </xf>
    <xf numFmtId="165" fontId="1" fillId="0" borderId="16" xfId="0" applyNumberFormat="1" applyFont="1" applyFill="1" applyBorder="1" applyAlignment="1">
      <alignment horizontal="center" vertical="center"/>
    </xf>
    <xf numFmtId="173" fontId="1" fillId="0" borderId="30" xfId="0" applyNumberFormat="1" applyFont="1" applyFill="1" applyBorder="1" applyAlignment="1">
      <alignment horizontal="center" vertical="center" wrapText="1"/>
    </xf>
    <xf numFmtId="167" fontId="1" fillId="0" borderId="16" xfId="0" applyNumberFormat="1" applyFont="1" applyFill="1" applyBorder="1" applyAlignment="1">
      <alignment horizontal="center" vertical="center"/>
    </xf>
    <xf numFmtId="167" fontId="1" fillId="0" borderId="6" xfId="0" applyNumberFormat="1" applyFont="1" applyFill="1" applyBorder="1" applyAlignment="1">
      <alignment horizontal="center" vertical="center"/>
    </xf>
    <xf numFmtId="164" fontId="1" fillId="0" borderId="6" xfId="0" applyNumberFormat="1" applyFont="1" applyFill="1" applyBorder="1" applyAlignment="1">
      <alignment horizontal="center" vertical="center" wrapText="1"/>
    </xf>
    <xf numFmtId="164" fontId="1" fillId="0" borderId="6" xfId="0" applyNumberFormat="1" applyFont="1" applyFill="1" applyBorder="1" applyAlignment="1">
      <alignment horizontal="center" vertical="center"/>
    </xf>
    <xf numFmtId="164" fontId="1" fillId="0" borderId="4" xfId="0" applyNumberFormat="1" applyFont="1" applyFill="1" applyBorder="1" applyAlignment="1">
      <alignment horizontal="center" vertical="center"/>
    </xf>
    <xf numFmtId="167" fontId="1" fillId="0" borderId="4" xfId="0" applyNumberFormat="1" applyFont="1" applyFill="1" applyBorder="1" applyAlignment="1">
      <alignment horizontal="center" vertical="center"/>
    </xf>
    <xf numFmtId="164" fontId="1" fillId="0" borderId="16" xfId="0" applyNumberFormat="1" applyFont="1" applyFill="1" applyBorder="1" applyAlignment="1">
      <alignment horizontal="center" vertical="center" wrapText="1"/>
    </xf>
    <xf numFmtId="165" fontId="1" fillId="0" borderId="14" xfId="0" applyNumberFormat="1" applyFont="1" applyFill="1" applyBorder="1" applyAlignment="1">
      <alignment horizontal="center" vertical="center" wrapText="1"/>
    </xf>
    <xf numFmtId="165" fontId="1" fillId="0" borderId="2" xfId="0" applyNumberFormat="1" applyFont="1" applyFill="1" applyBorder="1" applyAlignment="1">
      <alignment horizontal="center" vertical="center" wrapText="1"/>
    </xf>
    <xf numFmtId="2" fontId="1" fillId="0" borderId="16" xfId="0" applyNumberFormat="1" applyFont="1" applyFill="1" applyBorder="1" applyAlignment="1">
      <alignment horizontal="center" vertical="center" wrapText="1"/>
    </xf>
    <xf numFmtId="2" fontId="1" fillId="0" borderId="4" xfId="0" applyNumberFormat="1" applyFont="1" applyFill="1" applyBorder="1" applyAlignment="1">
      <alignment horizontal="center" vertical="center" wrapText="1"/>
    </xf>
    <xf numFmtId="2" fontId="1" fillId="0" borderId="14" xfId="0" applyNumberFormat="1" applyFont="1" applyFill="1" applyBorder="1" applyAlignment="1">
      <alignment horizontal="center" vertical="center" wrapText="1"/>
    </xf>
    <xf numFmtId="2" fontId="1" fillId="0" borderId="2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 wrapText="1"/>
    </xf>
    <xf numFmtId="167" fontId="1" fillId="0" borderId="4" xfId="0" applyNumberFormat="1" applyFont="1" applyFill="1" applyBorder="1" applyAlignment="1">
      <alignment horizontal="center" vertical="center" wrapText="1"/>
    </xf>
    <xf numFmtId="166" fontId="1" fillId="0" borderId="17" xfId="0" applyNumberFormat="1" applyFont="1" applyFill="1" applyBorder="1" applyAlignment="1">
      <alignment horizontal="center" vertical="center"/>
    </xf>
    <xf numFmtId="171" fontId="1" fillId="0" borderId="6" xfId="0" applyNumberFormat="1" applyFont="1" applyFill="1" applyBorder="1" applyAlignment="1">
      <alignment horizontal="center" vertical="center"/>
    </xf>
    <xf numFmtId="165" fontId="1" fillId="0" borderId="4" xfId="0" applyNumberFormat="1" applyFont="1" applyFill="1" applyBorder="1" applyAlignment="1">
      <alignment horizontal="center" vertical="center"/>
    </xf>
    <xf numFmtId="167" fontId="1" fillId="0" borderId="2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14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167" fontId="1" fillId="0" borderId="17" xfId="0" applyNumberFormat="1" applyFont="1" applyFill="1" applyBorder="1" applyAlignment="1">
      <alignment horizontal="center" vertical="center"/>
    </xf>
    <xf numFmtId="166" fontId="1" fillId="0" borderId="6" xfId="0" applyNumberFormat="1" applyFont="1" applyFill="1" applyBorder="1" applyAlignment="1">
      <alignment horizontal="center" vertical="center"/>
    </xf>
    <xf numFmtId="166" fontId="1" fillId="0" borderId="16" xfId="0" applyNumberFormat="1" applyFont="1" applyFill="1" applyBorder="1" applyAlignment="1">
      <alignment horizontal="center" vertical="center"/>
    </xf>
    <xf numFmtId="166" fontId="1" fillId="0" borderId="6" xfId="0" applyNumberFormat="1" applyFont="1" applyFill="1" applyBorder="1" applyAlignment="1">
      <alignment horizontal="center" vertical="center" wrapText="1"/>
    </xf>
    <xf numFmtId="166" fontId="1" fillId="0" borderId="4" xfId="0" applyNumberFormat="1" applyFont="1" applyFill="1" applyBorder="1" applyAlignment="1">
      <alignment horizontal="center" vertical="center"/>
    </xf>
    <xf numFmtId="166" fontId="1" fillId="0" borderId="16" xfId="0" applyNumberFormat="1" applyFont="1" applyFill="1" applyBorder="1" applyAlignment="1">
      <alignment horizontal="center" vertical="center" wrapText="1"/>
    </xf>
    <xf numFmtId="166" fontId="1" fillId="0" borderId="4" xfId="0" applyNumberFormat="1" applyFont="1" applyFill="1" applyBorder="1" applyAlignment="1">
      <alignment horizontal="center" vertical="center" wrapText="1"/>
    </xf>
    <xf numFmtId="166" fontId="1" fillId="0" borderId="14" xfId="0" applyNumberFormat="1" applyFont="1" applyFill="1" applyBorder="1" applyAlignment="1">
      <alignment horizontal="center" vertical="center" wrapText="1"/>
    </xf>
    <xf numFmtId="166" fontId="1" fillId="0" borderId="2" xfId="0" applyNumberFormat="1" applyFont="1" applyFill="1" applyBorder="1" applyAlignment="1">
      <alignment horizontal="center" vertical="center" wrapText="1"/>
    </xf>
    <xf numFmtId="1" fontId="1" fillId="0" borderId="6" xfId="0" applyNumberFormat="1" applyFont="1" applyFill="1" applyBorder="1" applyAlignment="1">
      <alignment horizontal="center" vertical="center"/>
    </xf>
    <xf numFmtId="1" fontId="1" fillId="0" borderId="16" xfId="0" applyNumberFormat="1" applyFont="1" applyFill="1" applyBorder="1" applyAlignment="1">
      <alignment horizontal="center" vertical="center"/>
    </xf>
    <xf numFmtId="1" fontId="1" fillId="0" borderId="6" xfId="0" applyNumberFormat="1" applyFont="1" applyFill="1" applyBorder="1" applyAlignment="1">
      <alignment horizontal="center" vertical="center" wrapText="1"/>
    </xf>
    <xf numFmtId="1" fontId="1" fillId="0" borderId="4" xfId="0" applyNumberFormat="1" applyFont="1" applyFill="1" applyBorder="1" applyAlignment="1">
      <alignment horizontal="center" vertical="center"/>
    </xf>
    <xf numFmtId="170" fontId="1" fillId="0" borderId="16" xfId="0" applyNumberFormat="1" applyFont="1" applyFill="1" applyBorder="1" applyAlignment="1">
      <alignment horizontal="center" vertical="center" wrapText="1"/>
    </xf>
    <xf numFmtId="1" fontId="1" fillId="0" borderId="16" xfId="0" applyNumberFormat="1" applyFont="1" applyFill="1" applyBorder="1" applyAlignment="1">
      <alignment horizontal="center" vertical="center" wrapText="1"/>
    </xf>
    <xf numFmtId="1" fontId="1" fillId="0" borderId="4" xfId="0" applyNumberFormat="1" applyFont="1" applyFill="1" applyBorder="1" applyAlignment="1">
      <alignment horizontal="center" vertical="center" wrapText="1"/>
    </xf>
    <xf numFmtId="1" fontId="1" fillId="0" borderId="14" xfId="0" applyNumberFormat="1" applyFont="1" applyFill="1" applyBorder="1" applyAlignment="1">
      <alignment horizontal="center" vertical="center" wrapText="1"/>
    </xf>
    <xf numFmtId="1" fontId="1" fillId="0" borderId="2" xfId="0" applyNumberFormat="1" applyFont="1" applyFill="1" applyBorder="1" applyAlignment="1">
      <alignment horizontal="center" vertical="center" wrapText="1"/>
    </xf>
    <xf numFmtId="170" fontId="1" fillId="0" borderId="16" xfId="0" applyNumberFormat="1" applyFont="1" applyFill="1" applyBorder="1" applyAlignment="1">
      <alignment horizontal="center" vertical="center"/>
    </xf>
    <xf numFmtId="170" fontId="1" fillId="0" borderId="6" xfId="0" applyNumberFormat="1" applyFont="1" applyFill="1" applyBorder="1" applyAlignment="1">
      <alignment horizontal="center" vertical="center"/>
    </xf>
    <xf numFmtId="2" fontId="1" fillId="0" borderId="4" xfId="0" applyNumberFormat="1" applyFont="1" applyFill="1" applyBorder="1" applyAlignment="1">
      <alignment horizontal="center" vertical="center"/>
    </xf>
    <xf numFmtId="171" fontId="1" fillId="0" borderId="16" xfId="0" applyNumberFormat="1" applyFont="1" applyFill="1" applyBorder="1" applyAlignment="1">
      <alignment horizontal="center" vertical="center"/>
    </xf>
    <xf numFmtId="164" fontId="1" fillId="0" borderId="4" xfId="0" applyNumberFormat="1" applyFont="1" applyFill="1" applyBorder="1" applyAlignment="1">
      <alignment horizontal="center" vertical="center" wrapText="1"/>
    </xf>
    <xf numFmtId="164" fontId="1" fillId="0" borderId="14" xfId="0" applyNumberFormat="1" applyFont="1" applyFill="1" applyBorder="1" applyAlignment="1">
      <alignment horizontal="center" vertical="center" wrapText="1"/>
    </xf>
    <xf numFmtId="168" fontId="1" fillId="0" borderId="16" xfId="0" applyNumberFormat="1" applyFont="1" applyFill="1" applyBorder="1" applyAlignment="1">
      <alignment horizontal="center" vertical="center" wrapText="1"/>
    </xf>
    <xf numFmtId="168" fontId="1" fillId="0" borderId="14" xfId="0" applyNumberFormat="1" applyFont="1" applyFill="1" applyBorder="1" applyAlignment="1">
      <alignment horizontal="center" vertical="center" wrapText="1"/>
    </xf>
    <xf numFmtId="168" fontId="1" fillId="0" borderId="2" xfId="0" applyNumberFormat="1" applyFont="1" applyFill="1" applyBorder="1" applyAlignment="1">
      <alignment horizontal="center" vertical="center" wrapText="1"/>
    </xf>
    <xf numFmtId="168" fontId="12" fillId="0" borderId="16" xfId="0" applyNumberFormat="1" applyFont="1" applyFill="1" applyBorder="1" applyAlignment="1">
      <alignment horizontal="center" vertical="center" wrapText="1"/>
    </xf>
    <xf numFmtId="168" fontId="12" fillId="0" borderId="6" xfId="0" applyNumberFormat="1" applyFont="1" applyFill="1" applyBorder="1" applyAlignment="1">
      <alignment horizontal="center" vertical="center" wrapText="1"/>
    </xf>
    <xf numFmtId="168" fontId="1" fillId="0" borderId="4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2" fontId="1" fillId="0" borderId="16" xfId="0" applyNumberFormat="1" applyFont="1" applyFill="1" applyBorder="1" applyAlignment="1">
      <alignment horizontal="center" vertical="center"/>
    </xf>
    <xf numFmtId="171" fontId="1" fillId="0" borderId="4" xfId="0" applyNumberFormat="1" applyFont="1" applyFill="1" applyBorder="1" applyAlignment="1">
      <alignment horizontal="center" vertical="center"/>
    </xf>
    <xf numFmtId="168" fontId="1" fillId="0" borderId="17" xfId="0" applyNumberFormat="1" applyFont="1" applyFill="1" applyBorder="1" applyAlignment="1">
      <alignment horizontal="center" vertical="center"/>
    </xf>
    <xf numFmtId="167" fontId="1" fillId="0" borderId="14" xfId="0" applyNumberFormat="1" applyFont="1" applyFill="1" applyBorder="1" applyAlignment="1">
      <alignment horizontal="center" vertical="center" wrapText="1"/>
    </xf>
    <xf numFmtId="174" fontId="1" fillId="0" borderId="16" xfId="0" applyNumberFormat="1" applyFont="1" applyFill="1" applyBorder="1" applyAlignment="1">
      <alignment horizontal="center" vertical="center" wrapText="1"/>
    </xf>
    <xf numFmtId="174" fontId="1" fillId="0" borderId="6" xfId="0" applyNumberFormat="1" applyFont="1" applyFill="1" applyBorder="1" applyAlignment="1">
      <alignment horizontal="center" vertical="center" wrapText="1"/>
    </xf>
    <xf numFmtId="174" fontId="1" fillId="0" borderId="4" xfId="0" applyNumberFormat="1" applyFont="1" applyFill="1" applyBorder="1" applyAlignment="1">
      <alignment horizontal="center" vertical="center" wrapText="1"/>
    </xf>
    <xf numFmtId="174" fontId="1" fillId="0" borderId="14" xfId="0" applyNumberFormat="1" applyFont="1" applyFill="1" applyBorder="1" applyAlignment="1">
      <alignment horizontal="center" vertical="center" wrapText="1"/>
    </xf>
    <xf numFmtId="174" fontId="1" fillId="0" borderId="2" xfId="0" applyNumberFormat="1" applyFont="1" applyFill="1" applyBorder="1" applyAlignment="1">
      <alignment horizontal="center" vertical="center" wrapText="1"/>
    </xf>
    <xf numFmtId="164" fontId="1" fillId="0" borderId="17" xfId="0" applyNumberFormat="1" applyFont="1" applyFill="1" applyBorder="1" applyAlignment="1">
      <alignment horizontal="center" vertical="center"/>
    </xf>
    <xf numFmtId="49" fontId="1" fillId="0" borderId="19" xfId="0" applyNumberFormat="1" applyFont="1" applyFill="1" applyBorder="1" applyAlignment="1">
      <alignment horizontal="center" vertical="center"/>
    </xf>
    <xf numFmtId="164" fontId="1" fillId="0" borderId="20" xfId="0" applyNumberFormat="1" applyFont="1" applyFill="1" applyBorder="1" applyAlignment="1">
      <alignment horizontal="center" vertical="center"/>
    </xf>
    <xf numFmtId="0" fontId="1" fillId="0" borderId="18" xfId="0" applyNumberFormat="1" applyFont="1" applyFill="1" applyBorder="1" applyAlignment="1">
      <alignment horizontal="center" vertical="center"/>
    </xf>
    <xf numFmtId="164" fontId="1" fillId="0" borderId="19" xfId="0" applyNumberFormat="1" applyFont="1" applyFill="1" applyBorder="1" applyAlignment="1">
      <alignment horizontal="center" vertical="center"/>
    </xf>
    <xf numFmtId="173" fontId="1" fillId="0" borderId="20" xfId="0" applyNumberFormat="1" applyFont="1" applyFill="1" applyBorder="1" applyAlignment="1">
      <alignment horizontal="center" vertical="center" wrapText="1"/>
    </xf>
    <xf numFmtId="164" fontId="1" fillId="0" borderId="18" xfId="0" applyNumberFormat="1" applyFont="1" applyFill="1" applyBorder="1" applyAlignment="1">
      <alignment horizontal="center" vertical="center"/>
    </xf>
    <xf numFmtId="173" fontId="1" fillId="0" borderId="44" xfId="0" applyNumberFormat="1" applyFont="1" applyFill="1" applyBorder="1" applyAlignment="1">
      <alignment horizontal="center" vertical="center" wrapText="1"/>
    </xf>
    <xf numFmtId="173" fontId="1" fillId="0" borderId="22" xfId="0" applyNumberFormat="1" applyFont="1" applyFill="1" applyBorder="1" applyAlignment="1">
      <alignment horizontal="center" vertical="center" wrapText="1"/>
    </xf>
    <xf numFmtId="164" fontId="1" fillId="0" borderId="19" xfId="0" applyNumberFormat="1" applyFont="1" applyFill="1" applyBorder="1" applyAlignment="1">
      <alignment horizontal="center" vertical="center" wrapText="1"/>
    </xf>
    <xf numFmtId="173" fontId="1" fillId="0" borderId="19" xfId="0" applyNumberFormat="1" applyFont="1" applyFill="1" applyBorder="1" applyAlignment="1">
      <alignment horizontal="center" vertical="center" wrapText="1"/>
    </xf>
    <xf numFmtId="164" fontId="1" fillId="0" borderId="23" xfId="0" applyNumberFormat="1" applyFont="1" applyFill="1" applyBorder="1" applyAlignment="1">
      <alignment horizontal="center" vertical="center"/>
    </xf>
    <xf numFmtId="167" fontId="1" fillId="0" borderId="18" xfId="0" applyNumberFormat="1" applyFont="1" applyFill="1" applyBorder="1" applyAlignment="1">
      <alignment horizontal="center" vertical="center"/>
    </xf>
    <xf numFmtId="167" fontId="1" fillId="0" borderId="19" xfId="0" applyNumberFormat="1" applyFont="1" applyFill="1" applyBorder="1" applyAlignment="1">
      <alignment horizontal="center" vertical="center"/>
    </xf>
    <xf numFmtId="0" fontId="1" fillId="0" borderId="19" xfId="0" applyNumberFormat="1" applyFont="1" applyFill="1" applyBorder="1" applyAlignment="1">
      <alignment horizontal="center" vertical="center"/>
    </xf>
    <xf numFmtId="2" fontId="1" fillId="0" borderId="18" xfId="0" applyNumberFormat="1" applyFont="1" applyFill="1" applyBorder="1" applyAlignment="1">
      <alignment horizontal="center" vertical="center"/>
    </xf>
    <xf numFmtId="2" fontId="1" fillId="0" borderId="19" xfId="0" applyNumberFormat="1" applyFont="1" applyFill="1" applyBorder="1" applyAlignment="1">
      <alignment horizontal="center" vertical="center"/>
    </xf>
    <xf numFmtId="2" fontId="1" fillId="0" borderId="23" xfId="0" applyNumberFormat="1" applyFont="1" applyFill="1" applyBorder="1" applyAlignment="1">
      <alignment horizontal="center" vertical="center"/>
    </xf>
    <xf numFmtId="2" fontId="1" fillId="0" borderId="18" xfId="0" applyNumberFormat="1" applyFont="1" applyFill="1" applyBorder="1" applyAlignment="1">
      <alignment horizontal="center" vertical="center" wrapText="1"/>
    </xf>
    <xf numFmtId="167" fontId="1" fillId="0" borderId="18" xfId="0" applyNumberFormat="1" applyFont="1" applyFill="1" applyBorder="1" applyAlignment="1">
      <alignment horizontal="center" vertical="center" wrapText="1"/>
    </xf>
    <xf numFmtId="2" fontId="1" fillId="0" borderId="19" xfId="0" applyNumberFormat="1" applyFont="1" applyFill="1" applyBorder="1" applyAlignment="1">
      <alignment horizontal="center" vertical="center" wrapText="1"/>
    </xf>
    <xf numFmtId="167" fontId="1" fillId="0" borderId="19" xfId="0" applyNumberFormat="1" applyFont="1" applyFill="1" applyBorder="1" applyAlignment="1">
      <alignment horizontal="center" vertical="center" wrapText="1"/>
    </xf>
    <xf numFmtId="164" fontId="1" fillId="0" borderId="18" xfId="0" applyNumberFormat="1" applyFont="1" applyFill="1" applyBorder="1" applyAlignment="1">
      <alignment horizontal="center" vertical="center" wrapText="1"/>
    </xf>
    <xf numFmtId="164" fontId="1" fillId="0" borderId="23" xfId="0" applyNumberFormat="1" applyFont="1" applyFill="1" applyBorder="1" applyAlignment="1">
      <alignment horizontal="center" vertical="center" wrapText="1"/>
    </xf>
    <xf numFmtId="164" fontId="1" fillId="0" borderId="31" xfId="0" applyNumberFormat="1" applyFont="1" applyFill="1" applyBorder="1" applyAlignment="1">
      <alignment horizontal="center" vertical="center" wrapText="1"/>
    </xf>
    <xf numFmtId="164" fontId="1" fillId="0" borderId="22" xfId="0" applyNumberFormat="1" applyFont="1" applyFill="1" applyBorder="1" applyAlignment="1">
      <alignment horizontal="center" vertical="center" wrapText="1"/>
    </xf>
    <xf numFmtId="167" fontId="1" fillId="0" borderId="22" xfId="0" applyNumberFormat="1" applyFont="1" applyFill="1" applyBorder="1" applyAlignment="1">
      <alignment horizontal="center" vertical="center" wrapText="1"/>
    </xf>
    <xf numFmtId="167" fontId="1" fillId="0" borderId="23" xfId="0" applyNumberFormat="1" applyFont="1" applyFill="1" applyBorder="1" applyAlignment="1">
      <alignment horizontal="center" vertical="center" wrapText="1"/>
    </xf>
    <xf numFmtId="2" fontId="1" fillId="0" borderId="22" xfId="0" applyNumberFormat="1" applyFont="1" applyFill="1" applyBorder="1" applyAlignment="1">
      <alignment horizontal="center" vertical="center" wrapText="1"/>
    </xf>
    <xf numFmtId="168" fontId="1" fillId="0" borderId="18" xfId="0" applyNumberFormat="1" applyFont="1" applyFill="1" applyBorder="1" applyAlignment="1">
      <alignment horizontal="center" vertical="center" wrapText="1"/>
    </xf>
    <xf numFmtId="168" fontId="1" fillId="0" borderId="19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4" fillId="0" borderId="16" xfId="0" applyNumberFormat="1" applyFont="1" applyBorder="1" applyAlignment="1">
      <alignment horizontal="left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169" fontId="1" fillId="0" borderId="16" xfId="0" applyNumberFormat="1" applyFont="1" applyBorder="1" applyAlignment="1">
      <alignment horizontal="center" vertical="center" wrapText="1"/>
    </xf>
    <xf numFmtId="169" fontId="1" fillId="0" borderId="6" xfId="0" applyNumberFormat="1" applyFont="1" applyBorder="1" applyAlignment="1">
      <alignment horizontal="center" vertical="center" wrapText="1"/>
    </xf>
    <xf numFmtId="170" fontId="1" fillId="0" borderId="16" xfId="0" applyNumberFormat="1" applyFont="1" applyBorder="1" applyAlignment="1">
      <alignment horizontal="center" vertical="center" wrapText="1"/>
    </xf>
    <xf numFmtId="170" fontId="1" fillId="0" borderId="4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170" fontId="1" fillId="0" borderId="6" xfId="0" applyNumberFormat="1" applyFont="1" applyBorder="1" applyAlignment="1">
      <alignment horizontal="center" vertical="center" wrapText="1"/>
    </xf>
    <xf numFmtId="171" fontId="1" fillId="0" borderId="16" xfId="0" applyNumberFormat="1" applyFont="1" applyBorder="1" applyAlignment="1">
      <alignment horizontal="center" vertical="center" wrapText="1"/>
    </xf>
    <xf numFmtId="171" fontId="1" fillId="0" borderId="4" xfId="0" applyNumberFormat="1" applyFont="1" applyBorder="1" applyAlignment="1">
      <alignment horizontal="center" vertical="center" wrapText="1"/>
    </xf>
    <xf numFmtId="2" fontId="1" fillId="0" borderId="16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0" fontId="5" fillId="2" borderId="16" xfId="0" applyNumberFormat="1" applyFont="1" applyFill="1" applyBorder="1" applyAlignment="1">
      <alignment horizontal="left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171" fontId="1" fillId="0" borderId="6" xfId="0" applyNumberFormat="1" applyFont="1" applyBorder="1" applyAlignment="1">
      <alignment horizontal="center" vertical="center" wrapText="1"/>
    </xf>
    <xf numFmtId="167" fontId="1" fillId="0" borderId="16" xfId="0" applyNumberFormat="1" applyFont="1" applyBorder="1" applyAlignment="1">
      <alignment horizontal="center" vertical="center" wrapText="1"/>
    </xf>
    <xf numFmtId="167" fontId="1" fillId="0" borderId="4" xfId="0" applyNumberFormat="1" applyFont="1" applyBorder="1" applyAlignment="1">
      <alignment horizontal="center" vertical="center" wrapText="1"/>
    </xf>
    <xf numFmtId="167" fontId="1" fillId="0" borderId="6" xfId="0" applyNumberFormat="1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1" fontId="4" fillId="0" borderId="16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1" fontId="1" fillId="0" borderId="16" xfId="0" applyNumberFormat="1" applyFont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center" vertical="center" wrapText="1"/>
    </xf>
    <xf numFmtId="0" fontId="0" fillId="0" borderId="2" xfId="0" applyFill="1" applyBorder="1" applyAlignment="1">
      <alignment vertical="center"/>
    </xf>
    <xf numFmtId="168" fontId="1" fillId="0" borderId="16" xfId="0" applyNumberFormat="1" applyFont="1" applyBorder="1" applyAlignment="1">
      <alignment horizontal="center" vertical="center" wrapText="1"/>
    </xf>
    <xf numFmtId="168" fontId="1" fillId="0" borderId="6" xfId="0" applyNumberFormat="1" applyFont="1" applyBorder="1" applyAlignment="1">
      <alignment horizontal="center" vertical="center" wrapText="1"/>
    </xf>
    <xf numFmtId="0" fontId="0" fillId="2" borderId="6" xfId="0" applyFill="1" applyBorder="1" applyAlignment="1">
      <alignment vertical="center"/>
    </xf>
    <xf numFmtId="49" fontId="1" fillId="2" borderId="2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165" fontId="1" fillId="0" borderId="16" xfId="0" applyNumberFormat="1" applyFont="1" applyBorder="1" applyAlignment="1">
      <alignment horizontal="center" vertical="center" wrapText="1"/>
    </xf>
    <xf numFmtId="165" fontId="1" fillId="0" borderId="6" xfId="0" applyNumberFormat="1" applyFont="1" applyBorder="1" applyAlignment="1">
      <alignment horizontal="center" vertical="center" wrapText="1"/>
    </xf>
    <xf numFmtId="165" fontId="1" fillId="0" borderId="4" xfId="0" applyNumberFormat="1" applyFont="1" applyBorder="1" applyAlignment="1">
      <alignment horizontal="center" vertical="center" wrapText="1"/>
    </xf>
    <xf numFmtId="166" fontId="1" fillId="0" borderId="16" xfId="0" applyNumberFormat="1" applyFont="1" applyBorder="1" applyAlignment="1">
      <alignment horizontal="center" vertical="center" wrapText="1"/>
    </xf>
    <xf numFmtId="166" fontId="1" fillId="0" borderId="6" xfId="0" applyNumberFormat="1" applyFont="1" applyBorder="1" applyAlignment="1">
      <alignment horizontal="center" vertical="center" wrapText="1"/>
    </xf>
    <xf numFmtId="168" fontId="4" fillId="0" borderId="16" xfId="0" applyNumberFormat="1" applyFont="1" applyBorder="1" applyAlignment="1">
      <alignment horizontal="left" vertical="center" wrapText="1"/>
    </xf>
    <xf numFmtId="168" fontId="1" fillId="0" borderId="4" xfId="0" applyNumberFormat="1" applyFont="1" applyBorder="1" applyAlignment="1">
      <alignment horizontal="center" vertical="center" wrapText="1"/>
    </xf>
    <xf numFmtId="2" fontId="4" fillId="0" borderId="16" xfId="0" applyNumberFormat="1" applyFont="1" applyBorder="1" applyAlignment="1">
      <alignment horizontal="left" vertical="center" wrapText="1"/>
    </xf>
    <xf numFmtId="166" fontId="1" fillId="0" borderId="4" xfId="0" applyNumberFormat="1" applyFont="1" applyBorder="1" applyAlignment="1">
      <alignment horizontal="center" vertical="center" wrapText="1"/>
    </xf>
    <xf numFmtId="0" fontId="4" fillId="0" borderId="18" xfId="0" applyNumberFormat="1" applyFont="1" applyBorder="1" applyAlignment="1">
      <alignment horizontal="left" vertical="center" wrapText="1"/>
    </xf>
    <xf numFmtId="49" fontId="1" fillId="0" borderId="19" xfId="0" applyNumberFormat="1" applyFont="1" applyBorder="1" applyAlignment="1">
      <alignment horizontal="center" vertical="center" wrapText="1"/>
    </xf>
    <xf numFmtId="164" fontId="1" fillId="0" borderId="18" xfId="0" applyNumberFormat="1" applyFont="1" applyBorder="1" applyAlignment="1">
      <alignment horizontal="center" vertical="center" wrapText="1"/>
    </xf>
    <xf numFmtId="164" fontId="1" fillId="0" borderId="19" xfId="0" applyNumberFormat="1" applyFont="1" applyBorder="1" applyAlignment="1">
      <alignment horizontal="center" vertical="center" wrapText="1"/>
    </xf>
    <xf numFmtId="167" fontId="1" fillId="0" borderId="18" xfId="0" applyNumberFormat="1" applyFont="1" applyBorder="1" applyAlignment="1">
      <alignment horizontal="center" vertical="center" wrapText="1"/>
    </xf>
    <xf numFmtId="167" fontId="1" fillId="0" borderId="19" xfId="0" applyNumberFormat="1" applyFont="1" applyBorder="1" applyAlignment="1">
      <alignment horizontal="center" vertical="center" wrapText="1"/>
    </xf>
    <xf numFmtId="164" fontId="1" fillId="0" borderId="23" xfId="0" applyNumberFormat="1" applyFont="1" applyBorder="1" applyAlignment="1">
      <alignment horizontal="center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0" xfId="0" applyNumberFormat="1" applyFont="1" applyFill="1" applyBorder="1" applyAlignment="1">
      <alignment horizontal="left" vertical="center" wrapText="1"/>
    </xf>
    <xf numFmtId="173" fontId="1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vertical="center"/>
    </xf>
    <xf numFmtId="0" fontId="1" fillId="0" borderId="34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left"/>
    </xf>
    <xf numFmtId="0" fontId="0" fillId="0" borderId="0" xfId="0" applyBorder="1" applyAlignment="1">
      <alignment horizontal="left"/>
    </xf>
    <xf numFmtId="0" fontId="1" fillId="0" borderId="29" xfId="0" applyNumberFormat="1" applyFont="1" applyFill="1" applyBorder="1" applyAlignment="1">
      <alignment horizontal="left" vertical="center"/>
    </xf>
    <xf numFmtId="0" fontId="1" fillId="0" borderId="16" xfId="0" applyNumberFormat="1" applyFont="1" applyFill="1" applyBorder="1" applyAlignment="1">
      <alignment horizontal="left" vertical="center"/>
    </xf>
    <xf numFmtId="1" fontId="1" fillId="0" borderId="16" xfId="0" applyNumberFormat="1" applyFont="1" applyFill="1" applyBorder="1" applyAlignment="1">
      <alignment horizontal="left" vertical="center"/>
    </xf>
    <xf numFmtId="168" fontId="1" fillId="0" borderId="16" xfId="0" applyNumberFormat="1" applyFont="1" applyFill="1" applyBorder="1" applyAlignment="1">
      <alignment horizontal="left" vertical="center"/>
    </xf>
    <xf numFmtId="2" fontId="1" fillId="0" borderId="16" xfId="0" applyNumberFormat="1" applyFont="1" applyFill="1" applyBorder="1" applyAlignment="1">
      <alignment horizontal="left" vertical="center"/>
    </xf>
    <xf numFmtId="0" fontId="1" fillId="0" borderId="18" xfId="0" applyNumberFormat="1" applyFont="1" applyFill="1" applyBorder="1" applyAlignment="1">
      <alignment horizontal="left" vertical="center"/>
    </xf>
    <xf numFmtId="0" fontId="0" fillId="0" borderId="0" xfId="0" applyFont="1" applyAlignment="1">
      <alignment horizontal="left"/>
    </xf>
    <xf numFmtId="0" fontId="0" fillId="0" borderId="0" xfId="0" applyFont="1"/>
    <xf numFmtId="0" fontId="7" fillId="0" borderId="3" xfId="0" applyFont="1" applyBorder="1"/>
    <xf numFmtId="167" fontId="1" fillId="0" borderId="29" xfId="0" applyNumberFormat="1" applyFont="1" applyFill="1" applyBorder="1" applyAlignment="1">
      <alignment horizontal="center" vertical="center" wrapText="1"/>
    </xf>
    <xf numFmtId="164" fontId="1" fillId="0" borderId="9" xfId="0" applyNumberFormat="1" applyFont="1" applyFill="1" applyBorder="1" applyAlignment="1">
      <alignment horizontal="center" vertical="center" wrapText="1"/>
    </xf>
    <xf numFmtId="167" fontId="1" fillId="0" borderId="37" xfId="0" applyNumberFormat="1" applyFont="1" applyFill="1" applyBorder="1" applyAlignment="1">
      <alignment horizontal="center" vertical="center" wrapText="1"/>
    </xf>
    <xf numFmtId="164" fontId="1" fillId="0" borderId="37" xfId="0" applyNumberFormat="1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/>
    </xf>
    <xf numFmtId="173" fontId="1" fillId="2" borderId="1" xfId="0" applyNumberFormat="1" applyFont="1" applyFill="1" applyBorder="1" applyAlignment="1">
      <alignment horizontal="center" vertical="center" wrapText="1"/>
    </xf>
    <xf numFmtId="173" fontId="1" fillId="2" borderId="13" xfId="0" applyNumberFormat="1" applyFont="1" applyFill="1" applyBorder="1" applyAlignment="1">
      <alignment horizontal="center"/>
    </xf>
    <xf numFmtId="173" fontId="1" fillId="2" borderId="1" xfId="0" applyNumberFormat="1" applyFont="1" applyFill="1" applyBorder="1" applyAlignment="1">
      <alignment horizontal="center" vertical="center"/>
    </xf>
    <xf numFmtId="173" fontId="1" fillId="0" borderId="0" xfId="0" applyNumberFormat="1" applyFont="1" applyBorder="1" applyAlignment="1">
      <alignment horizontal="center" vertical="center"/>
    </xf>
    <xf numFmtId="173" fontId="1" fillId="2" borderId="15" xfId="0" applyNumberFormat="1" applyFont="1" applyFill="1" applyBorder="1" applyAlignment="1">
      <alignment horizontal="center" vertical="center" wrapText="1"/>
    </xf>
    <xf numFmtId="173" fontId="0" fillId="2" borderId="15" xfId="0" applyNumberFormat="1" applyFill="1" applyBorder="1" applyAlignment="1">
      <alignment vertical="center"/>
    </xf>
    <xf numFmtId="173" fontId="1" fillId="0" borderId="0" xfId="0" applyNumberFormat="1" applyFont="1" applyBorder="1" applyAlignment="1">
      <alignment horizontal="center"/>
    </xf>
    <xf numFmtId="173" fontId="2" fillId="2" borderId="17" xfId="0" applyNumberFormat="1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 wrapText="1"/>
    </xf>
    <xf numFmtId="0" fontId="7" fillId="0" borderId="37" xfId="0" applyFont="1" applyFill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19" xfId="0" applyFont="1" applyFill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38" xfId="0" applyFont="1" applyFill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9" fillId="0" borderId="37" xfId="0" applyFont="1" applyFill="1" applyBorder="1" applyAlignment="1">
      <alignment horizontal="center" vertical="center" wrapText="1"/>
    </xf>
    <xf numFmtId="0" fontId="7" fillId="0" borderId="37" xfId="0" applyFont="1" applyBorder="1" applyAlignment="1">
      <alignment horizontal="center"/>
    </xf>
    <xf numFmtId="0" fontId="7" fillId="0" borderId="30" xfId="0" applyFont="1" applyBorder="1" applyAlignment="1">
      <alignment horizontal="center"/>
    </xf>
    <xf numFmtId="9" fontId="7" fillId="0" borderId="19" xfId="0" applyNumberFormat="1" applyFont="1" applyBorder="1" applyAlignment="1">
      <alignment horizontal="center"/>
    </xf>
    <xf numFmtId="9" fontId="7" fillId="0" borderId="19" xfId="0" applyNumberFormat="1" applyFont="1" applyBorder="1" applyAlignment="1">
      <alignment horizontal="center" vertical="center"/>
    </xf>
    <xf numFmtId="173" fontId="7" fillId="0" borderId="19" xfId="0" applyNumberFormat="1" applyFont="1" applyBorder="1" applyAlignment="1">
      <alignment horizontal="center"/>
    </xf>
    <xf numFmtId="173" fontId="7" fillId="0" borderId="20" xfId="0" applyNumberFormat="1" applyFont="1" applyBorder="1" applyAlignment="1">
      <alignment horizontal="center"/>
    </xf>
    <xf numFmtId="0" fontId="11" fillId="0" borderId="0" xfId="0" applyFont="1" applyAlignment="1">
      <alignment horizontal="center" vertical="center"/>
    </xf>
    <xf numFmtId="0" fontId="10" fillId="0" borderId="0" xfId="0" applyFont="1"/>
    <xf numFmtId="0" fontId="13" fillId="0" borderId="0" xfId="0" applyFont="1" applyAlignment="1">
      <alignment horizontal="left" vertical="center"/>
    </xf>
    <xf numFmtId="10" fontId="9" fillId="0" borderId="0" xfId="0" applyNumberFormat="1" applyFont="1" applyBorder="1" applyAlignment="1">
      <alignment horizontal="left"/>
    </xf>
    <xf numFmtId="0" fontId="10" fillId="0" borderId="0" xfId="0" applyFont="1" applyAlignment="1">
      <alignment horizontal="left"/>
    </xf>
    <xf numFmtId="0" fontId="15" fillId="0" borderId="0" xfId="0" applyNumberFormat="1" applyFont="1" applyAlignment="1">
      <alignment horizontal="left"/>
    </xf>
    <xf numFmtId="0" fontId="16" fillId="0" borderId="0" xfId="0" applyNumberFormat="1" applyFont="1" applyBorder="1" applyAlignment="1">
      <alignment horizontal="left"/>
    </xf>
    <xf numFmtId="0" fontId="3" fillId="0" borderId="6" xfId="0" applyNumberFormat="1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15" fillId="0" borderId="6" xfId="0" applyNumberFormat="1" applyFont="1" applyBorder="1" applyAlignment="1">
      <alignment horizontal="left" vertical="center" wrapText="1"/>
    </xf>
    <xf numFmtId="0" fontId="0" fillId="0" borderId="0" xfId="0" applyFill="1" applyBorder="1" applyAlignment="1">
      <alignment horizontal="center" vertical="center"/>
    </xf>
    <xf numFmtId="0" fontId="14" fillId="2" borderId="6" xfId="0" applyNumberFormat="1" applyFont="1" applyFill="1" applyBorder="1" applyAlignment="1">
      <alignment horizontal="left" vertical="center" wrapText="1"/>
    </xf>
    <xf numFmtId="0" fontId="2" fillId="2" borderId="6" xfId="0" applyNumberFormat="1" applyFont="1" applyFill="1" applyBorder="1" applyAlignment="1">
      <alignment horizontal="left" vertical="center" wrapText="1"/>
    </xf>
    <xf numFmtId="0" fontId="1" fillId="2" borderId="6" xfId="0" applyNumberFormat="1" applyFont="1" applyFill="1" applyBorder="1" applyAlignment="1">
      <alignment horizontal="left" vertical="center"/>
    </xf>
    <xf numFmtId="0" fontId="1" fillId="2" borderId="6" xfId="0" applyNumberFormat="1" applyFont="1" applyFill="1" applyBorder="1" applyAlignment="1">
      <alignment horizontal="center" vertical="center" wrapText="1"/>
    </xf>
    <xf numFmtId="0" fontId="1" fillId="2" borderId="6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17" fillId="0" borderId="6" xfId="0" applyNumberFormat="1" applyFont="1" applyBorder="1" applyAlignment="1">
      <alignment horizontal="left" vertical="center" wrapText="1"/>
    </xf>
    <xf numFmtId="0" fontId="0" fillId="0" borderId="6" xfId="0" applyBorder="1" applyAlignment="1">
      <alignment vertical="center"/>
    </xf>
    <xf numFmtId="2" fontId="17" fillId="5" borderId="6" xfId="0" applyNumberFormat="1" applyFont="1" applyFill="1" applyBorder="1" applyAlignment="1">
      <alignment horizontal="left" vertical="center" wrapText="1"/>
    </xf>
    <xf numFmtId="2" fontId="0" fillId="0" borderId="0" xfId="0" applyNumberFormat="1" applyFill="1" applyBorder="1" applyAlignment="1">
      <alignment vertical="center"/>
    </xf>
    <xf numFmtId="0" fontId="18" fillId="2" borderId="6" xfId="0" applyNumberFormat="1" applyFont="1" applyFill="1" applyBorder="1" applyAlignment="1">
      <alignment horizontal="left" vertical="center" wrapText="1"/>
    </xf>
    <xf numFmtId="170" fontId="1" fillId="0" borderId="6" xfId="0" applyNumberFormat="1" applyFont="1" applyFill="1" applyBorder="1" applyAlignment="1">
      <alignment horizontal="center" vertical="center" wrapText="1"/>
    </xf>
    <xf numFmtId="170" fontId="1" fillId="6" borderId="6" xfId="0" applyNumberFormat="1" applyFont="1" applyFill="1" applyBorder="1" applyAlignment="1">
      <alignment horizontal="center" vertical="center" wrapText="1"/>
    </xf>
    <xf numFmtId="0" fontId="0" fillId="0" borderId="6" xfId="0" applyFill="1" applyBorder="1" applyAlignment="1">
      <alignment vertical="center"/>
    </xf>
    <xf numFmtId="0" fontId="1" fillId="6" borderId="6" xfId="0" applyNumberFormat="1" applyFont="1" applyFill="1" applyBorder="1" applyAlignment="1">
      <alignment horizontal="center" vertical="center" wrapText="1"/>
    </xf>
    <xf numFmtId="167" fontId="1" fillId="6" borderId="6" xfId="0" applyNumberFormat="1" applyFont="1" applyFill="1" applyBorder="1" applyAlignment="1">
      <alignment horizontal="center" vertical="center" wrapText="1"/>
    </xf>
    <xf numFmtId="1" fontId="17" fillId="0" borderId="6" xfId="0" applyNumberFormat="1" applyFont="1" applyBorder="1" applyAlignment="1">
      <alignment horizontal="left" vertical="center" wrapText="1"/>
    </xf>
    <xf numFmtId="2" fontId="1" fillId="7" borderId="6" xfId="0" applyNumberFormat="1" applyFont="1" applyFill="1" applyBorder="1" applyAlignment="1">
      <alignment horizontal="center" vertical="center" wrapText="1"/>
    </xf>
    <xf numFmtId="1" fontId="1" fillId="6" borderId="6" xfId="0" applyNumberFormat="1" applyFont="1" applyFill="1" applyBorder="1" applyAlignment="1">
      <alignment horizontal="center" vertical="center" wrapText="1"/>
    </xf>
    <xf numFmtId="1" fontId="0" fillId="0" borderId="6" xfId="0" applyNumberFormat="1" applyFill="1" applyBorder="1" applyAlignment="1">
      <alignment vertical="center"/>
    </xf>
    <xf numFmtId="168" fontId="1" fillId="7" borderId="6" xfId="0" applyNumberFormat="1" applyFont="1" applyFill="1" applyBorder="1" applyAlignment="1">
      <alignment horizontal="center" vertical="center" wrapText="1"/>
    </xf>
    <xf numFmtId="1" fontId="0" fillId="0" borderId="0" xfId="0" applyNumberFormat="1" applyFill="1" applyBorder="1" applyAlignment="1">
      <alignment vertical="center"/>
    </xf>
    <xf numFmtId="2" fontId="17" fillId="0" borderId="6" xfId="0" applyNumberFormat="1" applyFont="1" applyBorder="1" applyAlignment="1">
      <alignment horizontal="left" vertical="center" wrapText="1"/>
    </xf>
    <xf numFmtId="2" fontId="0" fillId="0" borderId="6" xfId="0" applyNumberFormat="1" applyFill="1" applyBorder="1" applyAlignment="1">
      <alignment vertical="center"/>
    </xf>
    <xf numFmtId="2" fontId="14" fillId="2" borderId="6" xfId="0" applyNumberFormat="1" applyFont="1" applyFill="1" applyBorder="1" applyAlignment="1">
      <alignment vertical="center" wrapText="1"/>
    </xf>
    <xf numFmtId="0" fontId="15" fillId="5" borderId="6" xfId="0" applyNumberFormat="1" applyFont="1" applyFill="1" applyBorder="1" applyAlignment="1">
      <alignment horizontal="left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0" fontId="15" fillId="0" borderId="6" xfId="0" applyNumberFormat="1" applyFont="1" applyFill="1" applyBorder="1" applyAlignment="1">
      <alignment horizontal="left" vertical="center" wrapText="1"/>
    </xf>
    <xf numFmtId="173" fontId="1" fillId="4" borderId="6" xfId="0" applyNumberFormat="1" applyFont="1" applyFill="1" applyBorder="1" applyAlignment="1">
      <alignment horizontal="center" vertical="center" wrapText="1"/>
    </xf>
    <xf numFmtId="0" fontId="0" fillId="0" borderId="0" xfId="0" applyNumberFormat="1" applyFill="1" applyBorder="1" applyAlignment="1">
      <alignment vertical="center"/>
    </xf>
    <xf numFmtId="2" fontId="15" fillId="5" borderId="6" xfId="0" applyNumberFormat="1" applyFont="1" applyFill="1" applyBorder="1" applyAlignment="1">
      <alignment horizontal="left" vertical="center" wrapText="1"/>
    </xf>
    <xf numFmtId="2" fontId="19" fillId="0" borderId="6" xfId="0" applyNumberFormat="1" applyFont="1" applyFill="1" applyBorder="1" applyAlignment="1">
      <alignment horizontal="center" vertical="center" wrapText="1"/>
    </xf>
    <xf numFmtId="2" fontId="20" fillId="0" borderId="0" xfId="0" applyNumberFormat="1" applyFont="1" applyFill="1" applyBorder="1" applyAlignment="1">
      <alignment vertical="center"/>
    </xf>
    <xf numFmtId="1" fontId="15" fillId="5" borderId="6" xfId="0" applyNumberFormat="1" applyFont="1" applyFill="1" applyBorder="1" applyAlignment="1">
      <alignment horizontal="left" vertical="center" wrapText="1"/>
    </xf>
    <xf numFmtId="168" fontId="15" fillId="5" borderId="6" xfId="0" applyNumberFormat="1" applyFont="1" applyFill="1" applyBorder="1" applyAlignment="1">
      <alignment horizontal="left" vertical="center" wrapText="1"/>
    </xf>
    <xf numFmtId="168" fontId="0" fillId="0" borderId="0" xfId="0" applyNumberFormat="1" applyFill="1" applyBorder="1" applyAlignment="1">
      <alignment vertical="center"/>
    </xf>
    <xf numFmtId="168" fontId="15" fillId="0" borderId="6" xfId="0" applyNumberFormat="1" applyFont="1" applyFill="1" applyBorder="1" applyAlignment="1">
      <alignment horizontal="left" vertical="center" wrapText="1"/>
    </xf>
    <xf numFmtId="0" fontId="14" fillId="2" borderId="1" xfId="0" applyNumberFormat="1" applyFont="1" applyFill="1" applyBorder="1" applyAlignment="1">
      <alignment vertical="center" wrapText="1"/>
    </xf>
    <xf numFmtId="171" fontId="1" fillId="2" borderId="1" xfId="0" applyNumberFormat="1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168" fontId="1" fillId="2" borderId="1" xfId="0" applyNumberFormat="1" applyFont="1" applyFill="1" applyBorder="1" applyAlignment="1">
      <alignment horizontal="center" vertical="center" wrapText="1"/>
    </xf>
    <xf numFmtId="170" fontId="1" fillId="2" borderId="1" xfId="0" applyNumberFormat="1" applyFont="1" applyFill="1" applyBorder="1" applyAlignment="1">
      <alignment horizontal="center" vertical="center" wrapText="1"/>
    </xf>
    <xf numFmtId="2" fontId="1" fillId="2" borderId="4" xfId="0" applyNumberFormat="1" applyFont="1" applyFill="1" applyBorder="1" applyAlignment="1">
      <alignment horizontal="center" vertical="center" wrapText="1"/>
    </xf>
    <xf numFmtId="0" fontId="0" fillId="2" borderId="0" xfId="0" applyFill="1" applyBorder="1" applyAlignment="1">
      <alignment vertical="center"/>
    </xf>
    <xf numFmtId="168" fontId="15" fillId="0" borderId="6" xfId="0" applyNumberFormat="1" applyFont="1" applyBorder="1" applyAlignment="1">
      <alignment horizontal="left" vertical="center" wrapText="1"/>
    </xf>
    <xf numFmtId="168" fontId="1" fillId="0" borderId="6" xfId="0" applyNumberFormat="1" applyFont="1" applyFill="1" applyBorder="1" applyAlignment="1">
      <alignment horizontal="left" vertical="center" wrapText="1"/>
    </xf>
    <xf numFmtId="168" fontId="7" fillId="0" borderId="6" xfId="0" applyNumberFormat="1" applyFont="1" applyFill="1" applyBorder="1" applyAlignment="1">
      <alignment vertical="center"/>
    </xf>
    <xf numFmtId="168" fontId="7" fillId="0" borderId="0" xfId="0" applyNumberFormat="1" applyFont="1" applyFill="1" applyBorder="1" applyAlignment="1">
      <alignment vertical="center"/>
    </xf>
    <xf numFmtId="173" fontId="15" fillId="0" borderId="6" xfId="0" applyNumberFormat="1" applyFont="1" applyFill="1" applyBorder="1" applyAlignment="1">
      <alignment horizontal="left" vertical="center" wrapText="1"/>
    </xf>
    <xf numFmtId="173" fontId="0" fillId="0" borderId="0" xfId="0" applyNumberFormat="1" applyFill="1" applyBorder="1" applyAlignment="1">
      <alignment vertical="center"/>
    </xf>
    <xf numFmtId="1" fontId="14" fillId="0" borderId="6" xfId="0" applyNumberFormat="1" applyFont="1" applyBorder="1" applyAlignment="1">
      <alignment horizontal="left" vertical="center" wrapText="1"/>
    </xf>
    <xf numFmtId="1" fontId="14" fillId="0" borderId="6" xfId="0" applyNumberFormat="1" applyFont="1" applyBorder="1" applyAlignment="1">
      <alignment horizontal="center" vertical="center" wrapText="1"/>
    </xf>
    <xf numFmtId="1" fontId="14" fillId="0" borderId="6" xfId="0" applyNumberFormat="1" applyFont="1" applyFill="1" applyBorder="1" applyAlignment="1">
      <alignment horizontal="center" vertical="center" wrapText="1"/>
    </xf>
    <xf numFmtId="1" fontId="11" fillId="0" borderId="0" xfId="0" applyNumberFormat="1" applyFont="1" applyFill="1" applyBorder="1" applyAlignment="1">
      <alignment vertical="center"/>
    </xf>
    <xf numFmtId="2" fontId="1" fillId="8" borderId="6" xfId="0" applyNumberFormat="1" applyFont="1" applyFill="1" applyBorder="1" applyAlignment="1">
      <alignment horizontal="center" vertical="center" wrapText="1"/>
    </xf>
    <xf numFmtId="0" fontId="14" fillId="2" borderId="2" xfId="0" applyNumberFormat="1" applyFont="1" applyFill="1" applyBorder="1" applyAlignment="1">
      <alignment vertical="center"/>
    </xf>
    <xf numFmtId="0" fontId="14" fillId="2" borderId="1" xfId="0" applyNumberFormat="1" applyFont="1" applyFill="1" applyBorder="1" applyAlignment="1">
      <alignment vertical="center"/>
    </xf>
    <xf numFmtId="0" fontId="0" fillId="2" borderId="4" xfId="0" applyFill="1" applyBorder="1"/>
    <xf numFmtId="0" fontId="0" fillId="2" borderId="0" xfId="0" applyFill="1"/>
    <xf numFmtId="10" fontId="1" fillId="0" borderId="6" xfId="0" applyNumberFormat="1" applyFont="1" applyFill="1" applyBorder="1" applyAlignment="1">
      <alignment horizontal="center" vertical="center" wrapText="1"/>
    </xf>
    <xf numFmtId="168" fontId="14" fillId="0" borderId="6" xfId="0" applyNumberFormat="1" applyFont="1" applyFill="1" applyBorder="1" applyAlignment="1">
      <alignment horizontal="left" vertical="center" wrapText="1"/>
    </xf>
    <xf numFmtId="168" fontId="3" fillId="0" borderId="6" xfId="0" applyNumberFormat="1" applyFont="1" applyFill="1" applyBorder="1" applyAlignment="1">
      <alignment horizontal="center" vertical="center" wrapText="1"/>
    </xf>
    <xf numFmtId="168" fontId="13" fillId="0" borderId="0" xfId="0" applyNumberFormat="1" applyFont="1" applyFill="1" applyBorder="1" applyAlignment="1">
      <alignment vertical="center"/>
    </xf>
    <xf numFmtId="0" fontId="15" fillId="0" borderId="0" xfId="0" applyNumberFormat="1" applyFont="1" applyFill="1" applyBorder="1" applyAlignment="1">
      <alignment horizontal="left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168" fontId="1" fillId="0" borderId="0" xfId="0" applyNumberFormat="1" applyFont="1" applyFill="1" applyBorder="1" applyAlignment="1">
      <alignment horizontal="center" vertical="center" wrapText="1"/>
    </xf>
    <xf numFmtId="2" fontId="1" fillId="0" borderId="0" xfId="0" applyNumberFormat="1" applyFont="1" applyFill="1" applyBorder="1" applyAlignment="1">
      <alignment horizontal="center" vertical="center" wrapText="1"/>
    </xf>
    <xf numFmtId="168" fontId="1" fillId="9" borderId="6" xfId="0" applyNumberFormat="1" applyFont="1" applyFill="1" applyBorder="1" applyAlignment="1">
      <alignment horizontal="center" vertical="center" wrapText="1"/>
    </xf>
    <xf numFmtId="1" fontId="15" fillId="0" borderId="6" xfId="0" applyNumberFormat="1" applyFont="1" applyFill="1" applyBorder="1" applyAlignment="1">
      <alignment horizontal="left" vertical="center" wrapText="1"/>
    </xf>
    <xf numFmtId="0" fontId="14" fillId="0" borderId="6" xfId="0" applyNumberFormat="1" applyFont="1" applyFill="1" applyBorder="1" applyAlignment="1">
      <alignment horizontal="left" vertical="center" wrapText="1"/>
    </xf>
    <xf numFmtId="49" fontId="2" fillId="0" borderId="6" xfId="0" applyNumberFormat="1" applyFont="1" applyFill="1" applyBorder="1" applyAlignment="1">
      <alignment horizontal="center" vertical="center" wrapText="1"/>
    </xf>
    <xf numFmtId="173" fontId="2" fillId="0" borderId="6" xfId="0" applyNumberFormat="1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center" vertical="center" wrapText="1"/>
    </xf>
    <xf numFmtId="173" fontId="2" fillId="10" borderId="6" xfId="0" applyNumberFormat="1" applyFont="1" applyFill="1" applyBorder="1" applyAlignment="1">
      <alignment horizontal="center" vertical="center" wrapText="1"/>
    </xf>
    <xf numFmtId="171" fontId="2" fillId="0" borderId="6" xfId="0" applyNumberFormat="1" applyFont="1" applyFill="1" applyBorder="1" applyAlignment="1">
      <alignment horizontal="center" vertical="center" wrapText="1"/>
    </xf>
    <xf numFmtId="0" fontId="2" fillId="10" borderId="6" xfId="0" applyNumberFormat="1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vertical="center"/>
    </xf>
    <xf numFmtId="173" fontId="2" fillId="9" borderId="6" xfId="0" applyNumberFormat="1" applyFont="1" applyFill="1" applyBorder="1" applyAlignment="1">
      <alignment horizontal="center" vertical="center" wrapText="1"/>
    </xf>
    <xf numFmtId="0" fontId="2" fillId="9" borderId="6" xfId="0" applyNumberFormat="1" applyFont="1" applyFill="1" applyBorder="1" applyAlignment="1">
      <alignment horizontal="center" vertical="center" wrapText="1"/>
    </xf>
    <xf numFmtId="0" fontId="15" fillId="0" borderId="0" xfId="0" applyNumberFormat="1" applyFont="1" applyBorder="1" applyAlignment="1">
      <alignment horizontal="left" wrapText="1"/>
    </xf>
    <xf numFmtId="0" fontId="10" fillId="0" borderId="0" xfId="0" applyFont="1" applyFill="1" applyBorder="1" applyAlignment="1">
      <alignment vertical="center"/>
    </xf>
    <xf numFmtId="0" fontId="0" fillId="5" borderId="6" xfId="0" applyFill="1" applyBorder="1" applyAlignment="1">
      <alignment vertical="center"/>
    </xf>
    <xf numFmtId="0" fontId="22" fillId="0" borderId="0" xfId="0" applyFont="1" applyFill="1" applyBorder="1" applyAlignment="1">
      <alignment vertical="center"/>
    </xf>
    <xf numFmtId="0" fontId="1" fillId="10" borderId="6" xfId="0" applyNumberFormat="1" applyFont="1" applyFill="1" applyBorder="1" applyAlignment="1">
      <alignment horizontal="center" vertical="center" wrapText="1"/>
    </xf>
    <xf numFmtId="0" fontId="23" fillId="0" borderId="0" xfId="0" applyNumberFormat="1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0" fillId="7" borderId="6" xfId="0" applyFill="1" applyBorder="1" applyAlignment="1">
      <alignment vertical="center"/>
    </xf>
    <xf numFmtId="0" fontId="1" fillId="9" borderId="6" xfId="0" applyNumberFormat="1" applyFont="1" applyFill="1" applyBorder="1" applyAlignment="1">
      <alignment horizontal="center" vertical="center" wrapText="1"/>
    </xf>
    <xf numFmtId="0" fontId="0" fillId="4" borderId="6" xfId="0" applyFill="1" applyBorder="1" applyAlignment="1">
      <alignment vertical="center"/>
    </xf>
    <xf numFmtId="0" fontId="10" fillId="0" borderId="0" xfId="0" applyFont="1" applyFill="1" applyBorder="1"/>
    <xf numFmtId="0" fontId="15" fillId="0" borderId="0" xfId="0" applyNumberFormat="1" applyFont="1" applyAlignment="1">
      <alignment horizontal="left" wrapText="1"/>
    </xf>
    <xf numFmtId="168" fontId="3" fillId="10" borderId="6" xfId="0" applyNumberFormat="1" applyFont="1" applyFill="1" applyBorder="1" applyAlignment="1">
      <alignment horizontal="center" vertical="center" wrapText="1"/>
    </xf>
    <xf numFmtId="168" fontId="3" fillId="3" borderId="6" xfId="0" applyNumberFormat="1" applyFont="1" applyFill="1" applyBorder="1" applyAlignment="1">
      <alignment horizontal="center" vertical="center" wrapText="1"/>
    </xf>
    <xf numFmtId="173" fontId="1" fillId="11" borderId="6" xfId="0" applyNumberFormat="1" applyFont="1" applyFill="1" applyBorder="1" applyAlignment="1">
      <alignment horizontal="center" vertical="center" wrapText="1"/>
    </xf>
    <xf numFmtId="0" fontId="1" fillId="8" borderId="16" xfId="0" applyNumberFormat="1" applyFont="1" applyFill="1" applyBorder="1" applyAlignment="1">
      <alignment horizontal="center" vertical="center"/>
    </xf>
    <xf numFmtId="0" fontId="1" fillId="8" borderId="6" xfId="0" applyNumberFormat="1" applyFont="1" applyFill="1" applyBorder="1" applyAlignment="1">
      <alignment horizontal="center" vertical="center" wrapText="1"/>
    </xf>
    <xf numFmtId="173" fontId="1" fillId="8" borderId="6" xfId="0" applyNumberFormat="1" applyFont="1" applyFill="1" applyBorder="1" applyAlignment="1">
      <alignment horizontal="center" vertical="center" wrapText="1"/>
    </xf>
    <xf numFmtId="0" fontId="1" fillId="0" borderId="45" xfId="0" applyNumberFormat="1" applyFont="1" applyBorder="1" applyAlignment="1">
      <alignment horizontal="center" wrapText="1"/>
    </xf>
    <xf numFmtId="0" fontId="1" fillId="0" borderId="46" xfId="0" applyNumberFormat="1" applyFont="1" applyBorder="1" applyAlignment="1">
      <alignment horizontal="right" vertical="center" wrapText="1"/>
    </xf>
    <xf numFmtId="0" fontId="1" fillId="0" borderId="47" xfId="0" applyNumberFormat="1" applyFont="1" applyFill="1" applyBorder="1" applyAlignment="1">
      <alignment horizontal="center" wrapText="1"/>
    </xf>
    <xf numFmtId="0" fontId="1" fillId="0" borderId="45" xfId="0" applyNumberFormat="1" applyFont="1" applyFill="1" applyBorder="1" applyAlignment="1">
      <alignment horizontal="center" wrapText="1"/>
    </xf>
    <xf numFmtId="0" fontId="1" fillId="0" borderId="48" xfId="0" applyNumberFormat="1" applyFont="1" applyFill="1" applyBorder="1" applyAlignment="1">
      <alignment horizontal="center" wrapText="1"/>
    </xf>
    <xf numFmtId="0" fontId="1" fillId="0" borderId="49" xfId="0" applyNumberFormat="1" applyFont="1" applyBorder="1" applyAlignment="1">
      <alignment horizontal="right" vertical="center" wrapText="1"/>
    </xf>
    <xf numFmtId="10" fontId="1" fillId="0" borderId="48" xfId="1" applyNumberFormat="1" applyFont="1" applyFill="1" applyBorder="1" applyAlignment="1">
      <alignment horizontal="center" wrapText="1"/>
    </xf>
    <xf numFmtId="0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Fill="1" applyBorder="1" applyAlignment="1">
      <alignment horizontal="right" vertical="center"/>
    </xf>
    <xf numFmtId="0" fontId="2" fillId="12" borderId="45" xfId="0" applyNumberFormat="1" applyFont="1" applyFill="1" applyBorder="1" applyAlignment="1">
      <alignment horizontal="center"/>
    </xf>
    <xf numFmtId="49" fontId="2" fillId="12" borderId="45" xfId="0" applyNumberFormat="1" applyFont="1" applyFill="1" applyBorder="1" applyAlignment="1">
      <alignment horizontal="center" wrapText="1"/>
    </xf>
    <xf numFmtId="2" fontId="2" fillId="12" borderId="45" xfId="0" applyNumberFormat="1" applyFont="1" applyFill="1" applyBorder="1" applyAlignment="1">
      <alignment horizontal="center" wrapText="1"/>
    </xf>
    <xf numFmtId="0" fontId="2" fillId="0" borderId="48" xfId="0" applyNumberFormat="1" applyFont="1" applyFill="1" applyBorder="1" applyAlignment="1">
      <alignment horizontal="center" wrapText="1"/>
    </xf>
    <xf numFmtId="0" fontId="13" fillId="0" borderId="0" xfId="0" applyFont="1" applyBorder="1" applyAlignment="1"/>
    <xf numFmtId="164" fontId="1" fillId="0" borderId="45" xfId="0" applyNumberFormat="1" applyFont="1" applyBorder="1" applyAlignment="1">
      <alignment horizontal="center" wrapText="1"/>
    </xf>
    <xf numFmtId="167" fontId="1" fillId="0" borderId="45" xfId="0" applyNumberFormat="1" applyFont="1" applyFill="1" applyBorder="1" applyAlignment="1">
      <alignment horizontal="center" vertical="center" wrapText="1"/>
    </xf>
    <xf numFmtId="0" fontId="1" fillId="0" borderId="45" xfId="0" applyNumberFormat="1" applyFont="1" applyFill="1" applyBorder="1" applyAlignment="1">
      <alignment horizontal="center" vertical="center" wrapText="1"/>
    </xf>
    <xf numFmtId="2" fontId="1" fillId="0" borderId="45" xfId="0" applyNumberFormat="1" applyFont="1" applyFill="1" applyBorder="1" applyAlignment="1">
      <alignment horizontal="center" wrapText="1"/>
    </xf>
    <xf numFmtId="173" fontId="1" fillId="4" borderId="45" xfId="0" applyNumberFormat="1" applyFont="1" applyFill="1" applyBorder="1" applyAlignment="1">
      <alignment horizontal="center" wrapText="1"/>
    </xf>
    <xf numFmtId="167" fontId="1" fillId="0" borderId="45" xfId="0" applyNumberFormat="1" applyFont="1" applyFill="1" applyBorder="1" applyAlignment="1">
      <alignment horizontal="center" wrapText="1"/>
    </xf>
    <xf numFmtId="164" fontId="1" fillId="0" borderId="45" xfId="0" applyNumberFormat="1" applyFont="1" applyFill="1" applyBorder="1" applyAlignment="1">
      <alignment horizontal="center" wrapText="1"/>
    </xf>
    <xf numFmtId="173" fontId="1" fillId="2" borderId="45" xfId="0" applyNumberFormat="1" applyFont="1" applyFill="1" applyBorder="1" applyAlignment="1">
      <alignment horizontal="center" wrapText="1"/>
    </xf>
    <xf numFmtId="0" fontId="1" fillId="0" borderId="56" xfId="0" applyNumberFormat="1" applyFont="1" applyBorder="1" applyAlignment="1">
      <alignment horizontal="right" vertical="center" wrapText="1"/>
    </xf>
    <xf numFmtId="15" fontId="1" fillId="0" borderId="45" xfId="0" applyNumberFormat="1" applyFont="1" applyFill="1" applyBorder="1" applyAlignment="1">
      <alignment horizontal="center" vertical="center" wrapText="1"/>
    </xf>
    <xf numFmtId="15" fontId="1" fillId="0" borderId="47" xfId="0" applyNumberFormat="1" applyFont="1" applyFill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center" wrapText="1"/>
    </xf>
    <xf numFmtId="164" fontId="1" fillId="0" borderId="47" xfId="0" applyNumberFormat="1" applyFont="1" applyBorder="1" applyAlignment="1">
      <alignment horizontal="center" wrapText="1"/>
    </xf>
    <xf numFmtId="2" fontId="1" fillId="0" borderId="47" xfId="0" applyNumberFormat="1" applyFont="1" applyBorder="1" applyAlignment="1">
      <alignment horizontal="center" wrapText="1"/>
    </xf>
    <xf numFmtId="0" fontId="1" fillId="0" borderId="47" xfId="0" applyNumberFormat="1" applyFont="1" applyBorder="1" applyAlignment="1">
      <alignment horizontal="center" wrapText="1"/>
    </xf>
    <xf numFmtId="2" fontId="1" fillId="0" borderId="48" xfId="0" applyNumberFormat="1" applyFont="1" applyFill="1" applyBorder="1" applyAlignment="1">
      <alignment horizontal="center" wrapText="1"/>
    </xf>
    <xf numFmtId="10" fontId="11" fillId="0" borderId="0" xfId="0" applyNumberFormat="1" applyFont="1" applyBorder="1" applyAlignment="1">
      <alignment horizontal="left"/>
    </xf>
    <xf numFmtId="10" fontId="9" fillId="0" borderId="0" xfId="0" applyNumberFormat="1" applyFont="1" applyBorder="1" applyAlignment="1"/>
    <xf numFmtId="0" fontId="10" fillId="0" borderId="0" xfId="0" applyFont="1" applyBorder="1" applyAlignment="1"/>
    <xf numFmtId="0" fontId="7" fillId="0" borderId="0" xfId="0" applyFont="1" applyBorder="1" applyAlignment="1">
      <alignment horizontal="center" vertical="center"/>
    </xf>
    <xf numFmtId="0" fontId="14" fillId="13" borderId="32" xfId="0" applyNumberFormat="1" applyFont="1" applyFill="1" applyBorder="1" applyAlignment="1">
      <alignment horizontal="left" vertical="center"/>
    </xf>
    <xf numFmtId="49" fontId="15" fillId="13" borderId="32" xfId="0" applyNumberFormat="1" applyFont="1" applyFill="1" applyBorder="1" applyAlignment="1">
      <alignment horizontal="center" vertical="center"/>
    </xf>
    <xf numFmtId="0" fontId="10" fillId="13" borderId="32" xfId="0" applyFont="1" applyFill="1" applyBorder="1" applyAlignment="1">
      <alignment horizontal="center" vertical="center"/>
    </xf>
    <xf numFmtId="0" fontId="15" fillId="13" borderId="32" xfId="0" applyNumberFormat="1" applyFont="1" applyFill="1" applyBorder="1" applyAlignment="1">
      <alignment horizontal="center" vertical="center"/>
    </xf>
    <xf numFmtId="173" fontId="15" fillId="13" borderId="32" xfId="0" applyNumberFormat="1" applyFont="1" applyFill="1" applyBorder="1" applyAlignment="1">
      <alignment horizontal="center" vertical="center"/>
    </xf>
    <xf numFmtId="0" fontId="10" fillId="13" borderId="36" xfId="0" applyFont="1" applyFill="1" applyBorder="1" applyAlignment="1">
      <alignment horizontal="center" vertical="center"/>
    </xf>
    <xf numFmtId="10" fontId="13" fillId="0" borderId="0" xfId="0" applyNumberFormat="1" applyFont="1" applyBorder="1" applyAlignment="1">
      <alignment horizontal="left"/>
    </xf>
    <xf numFmtId="173" fontId="1" fillId="0" borderId="0" xfId="0" applyNumberFormat="1" applyFont="1" applyFill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1" fillId="0" borderId="45" xfId="0" applyNumberFormat="1" applyFont="1" applyFill="1" applyBorder="1" applyAlignment="1">
      <alignment horizontal="left" vertical="center"/>
    </xf>
    <xf numFmtId="173" fontId="7" fillId="0" borderId="45" xfId="0" applyNumberFormat="1" applyFont="1" applyFill="1" applyBorder="1" applyAlignment="1">
      <alignment horizontal="center" vertical="center"/>
    </xf>
    <xf numFmtId="0" fontId="7" fillId="0" borderId="45" xfId="0" applyFont="1" applyFill="1" applyBorder="1" applyAlignment="1">
      <alignment horizontal="center" vertical="center"/>
    </xf>
    <xf numFmtId="0" fontId="2" fillId="2" borderId="45" xfId="0" applyNumberFormat="1" applyFont="1" applyFill="1" applyBorder="1" applyAlignment="1">
      <alignment horizontal="left" vertical="center"/>
    </xf>
    <xf numFmtId="173" fontId="9" fillId="2" borderId="45" xfId="0" applyNumberFormat="1" applyFont="1" applyFill="1" applyBorder="1" applyAlignment="1">
      <alignment horizontal="center" vertical="center"/>
    </xf>
    <xf numFmtId="0" fontId="9" fillId="2" borderId="45" xfId="0" applyFont="1" applyFill="1" applyBorder="1" applyAlignment="1">
      <alignment horizontal="center" vertical="center"/>
    </xf>
    <xf numFmtId="1" fontId="1" fillId="0" borderId="45" xfId="0" applyNumberFormat="1" applyFont="1" applyFill="1" applyBorder="1" applyAlignment="1">
      <alignment horizontal="left" vertical="center"/>
    </xf>
    <xf numFmtId="168" fontId="2" fillId="2" borderId="45" xfId="0" applyNumberFormat="1" applyFont="1" applyFill="1" applyBorder="1" applyAlignment="1">
      <alignment horizontal="left" vertical="center"/>
    </xf>
    <xf numFmtId="168" fontId="1" fillId="0" borderId="45" xfId="0" applyNumberFormat="1" applyFont="1" applyFill="1" applyBorder="1" applyAlignment="1">
      <alignment horizontal="left" vertical="center"/>
    </xf>
    <xf numFmtId="2" fontId="1" fillId="0" borderId="45" xfId="0" applyNumberFormat="1" applyFont="1" applyFill="1" applyBorder="1" applyAlignment="1">
      <alignment horizontal="left" vertical="center"/>
    </xf>
    <xf numFmtId="0" fontId="7" fillId="2" borderId="45" xfId="0" applyFont="1" applyFill="1" applyBorder="1" applyAlignment="1">
      <alignment horizontal="left"/>
    </xf>
    <xf numFmtId="0" fontId="9" fillId="12" borderId="45" xfId="0" applyFont="1" applyFill="1" applyBorder="1" applyAlignment="1">
      <alignment horizontal="center" vertical="center"/>
    </xf>
    <xf numFmtId="0" fontId="13" fillId="12" borderId="45" xfId="0" applyFont="1" applyFill="1" applyBorder="1" applyAlignment="1">
      <alignment horizontal="center" vertical="center" wrapText="1"/>
    </xf>
    <xf numFmtId="0" fontId="9" fillId="12" borderId="45" xfId="0" applyFont="1" applyFill="1" applyBorder="1" applyAlignment="1">
      <alignment horizontal="center" vertical="center" wrapText="1"/>
    </xf>
    <xf numFmtId="0" fontId="9" fillId="12" borderId="45" xfId="0" applyFont="1" applyFill="1" applyBorder="1" applyAlignment="1">
      <alignment horizontal="center" vertical="center" textRotation="90"/>
    </xf>
    <xf numFmtId="0" fontId="9" fillId="12" borderId="45" xfId="0" applyFont="1" applyFill="1" applyBorder="1" applyAlignment="1">
      <alignment horizontal="center" vertical="center" textRotation="90" wrapText="1"/>
    </xf>
    <xf numFmtId="172" fontId="9" fillId="12" borderId="45" xfId="0" applyNumberFormat="1" applyFont="1" applyFill="1" applyBorder="1" applyAlignment="1">
      <alignment horizontal="center" vertical="center" textRotation="90"/>
    </xf>
    <xf numFmtId="0" fontId="10" fillId="0" borderId="45" xfId="0" applyFont="1" applyBorder="1" applyAlignment="1">
      <alignment horizontal="center"/>
    </xf>
    <xf numFmtId="0" fontId="10" fillId="0" borderId="45" xfId="0" applyFont="1" applyFill="1" applyBorder="1" applyAlignment="1">
      <alignment horizontal="center" vertical="center" wrapText="1"/>
    </xf>
    <xf numFmtId="0" fontId="10" fillId="0" borderId="45" xfId="0" applyFont="1" applyBorder="1"/>
    <xf numFmtId="0" fontId="10" fillId="0" borderId="45" xfId="0" applyFont="1" applyBorder="1" applyAlignment="1">
      <alignment horizontal="center" vertical="center" wrapText="1"/>
    </xf>
    <xf numFmtId="0" fontId="11" fillId="12" borderId="45" xfId="0" applyFont="1" applyFill="1" applyBorder="1" applyAlignment="1">
      <alignment horizontal="center" vertical="center" wrapText="1"/>
    </xf>
    <xf numFmtId="0" fontId="11" fillId="12" borderId="45" xfId="0" applyFont="1" applyFill="1" applyBorder="1" applyAlignment="1">
      <alignment horizontal="center" vertical="center"/>
    </xf>
    <xf numFmtId="0" fontId="13" fillId="0" borderId="0" xfId="0" applyFont="1" applyAlignment="1">
      <alignment horizontal="left"/>
    </xf>
    <xf numFmtId="0" fontId="1" fillId="0" borderId="52" xfId="0" applyNumberFormat="1" applyFont="1" applyBorder="1" applyAlignment="1">
      <alignment horizontal="left" vertical="center" wrapText="1"/>
    </xf>
    <xf numFmtId="0" fontId="7" fillId="0" borderId="19" xfId="0" applyFont="1" applyBorder="1" applyAlignment="1">
      <alignment horizontal="center" vertical="center"/>
    </xf>
    <xf numFmtId="15" fontId="1" fillId="0" borderId="53" xfId="0" applyNumberFormat="1" applyFont="1" applyBorder="1" applyAlignment="1">
      <alignment horizontal="center" vertical="center" wrapText="1"/>
    </xf>
    <xf numFmtId="15" fontId="1" fillId="0" borderId="51" xfId="0" applyNumberFormat="1" applyFont="1" applyBorder="1" applyAlignment="1">
      <alignment horizontal="center" vertical="center" wrapText="1"/>
    </xf>
    <xf numFmtId="0" fontId="2" fillId="0" borderId="52" xfId="0" applyNumberFormat="1" applyFont="1" applyBorder="1" applyAlignment="1">
      <alignment horizontal="right" vertical="center" wrapText="1"/>
    </xf>
    <xf numFmtId="0" fontId="0" fillId="0" borderId="50" xfId="0" applyBorder="1" applyAlignment="1">
      <alignment vertical="center" wrapText="1"/>
    </xf>
    <xf numFmtId="15" fontId="1" fillId="0" borderId="54" xfId="0" applyNumberFormat="1" applyFont="1" applyBorder="1" applyAlignment="1">
      <alignment horizontal="center" vertical="center" wrapText="1"/>
    </xf>
    <xf numFmtId="15" fontId="1" fillId="0" borderId="55" xfId="0" applyNumberFormat="1" applyFont="1" applyBorder="1" applyAlignment="1">
      <alignment horizontal="center" vertical="center" wrapText="1"/>
    </xf>
    <xf numFmtId="0" fontId="0" fillId="0" borderId="52" xfId="0" applyBorder="1" applyAlignment="1">
      <alignment vertical="center" wrapText="1"/>
    </xf>
    <xf numFmtId="15" fontId="1" fillId="0" borderId="57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10" fontId="13" fillId="0" borderId="0" xfId="0" applyNumberFormat="1" applyFont="1" applyBorder="1" applyAlignment="1">
      <alignment horizontal="left" wrapText="1"/>
    </xf>
    <xf numFmtId="0" fontId="2" fillId="12" borderId="45" xfId="0" applyNumberFormat="1" applyFont="1" applyFill="1" applyBorder="1" applyAlignment="1">
      <alignment horizontal="center" vertical="center" wrapText="1"/>
    </xf>
    <xf numFmtId="0" fontId="9" fillId="12" borderId="45" xfId="0" applyFont="1" applyFill="1" applyBorder="1" applyAlignment="1">
      <alignment horizontal="center" vertical="center" wrapText="1"/>
    </xf>
    <xf numFmtId="0" fontId="9" fillId="12" borderId="45" xfId="0" applyFont="1" applyFill="1" applyBorder="1" applyAlignment="1">
      <alignment horizontal="center" vertical="center"/>
    </xf>
    <xf numFmtId="173" fontId="1" fillId="0" borderId="41" xfId="0" applyNumberFormat="1" applyFont="1" applyBorder="1" applyAlignment="1">
      <alignment horizontal="center" vertical="center" wrapText="1"/>
    </xf>
    <xf numFmtId="173" fontId="7" fillId="0" borderId="44" xfId="0" applyNumberFormat="1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left"/>
    </xf>
    <xf numFmtId="173" fontId="1" fillId="0" borderId="35" xfId="0" applyNumberFormat="1" applyFont="1" applyBorder="1" applyAlignment="1">
      <alignment horizontal="center" vertical="center" wrapText="1"/>
    </xf>
    <xf numFmtId="173" fontId="7" fillId="0" borderId="20" xfId="0" applyNumberFormat="1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26" xfId="0" applyFont="1" applyFill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7" fillId="0" borderId="58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42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43" xfId="0" applyFont="1" applyFill="1" applyBorder="1" applyAlignment="1">
      <alignment horizontal="center" vertical="center"/>
    </xf>
    <xf numFmtId="0" fontId="7" fillId="0" borderId="29" xfId="0" applyFont="1" applyFill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18" xfId="0" applyFont="1" applyFill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2" fontId="14" fillId="2" borderId="6" xfId="0" applyNumberFormat="1" applyFont="1" applyFill="1" applyBorder="1" applyAlignment="1">
      <alignment horizontal="left" vertical="center" wrapText="1"/>
    </xf>
    <xf numFmtId="0" fontId="14" fillId="2" borderId="2" xfId="0" applyNumberFormat="1" applyFont="1" applyFill="1" applyBorder="1" applyAlignment="1">
      <alignment horizontal="left" vertical="center" wrapText="1"/>
    </xf>
    <xf numFmtId="0" fontId="14" fillId="2" borderId="1" xfId="0" applyNumberFormat="1" applyFont="1" applyFill="1" applyBorder="1" applyAlignment="1">
      <alignment horizontal="left" vertical="center" wrapText="1"/>
    </xf>
    <xf numFmtId="0" fontId="14" fillId="2" borderId="2" xfId="0" applyNumberFormat="1" applyFont="1" applyFill="1" applyBorder="1" applyAlignment="1">
      <alignment horizontal="left" vertical="center"/>
    </xf>
    <xf numFmtId="0" fontId="14" fillId="2" borderId="1" xfId="0" applyNumberFormat="1" applyFont="1" applyFill="1" applyBorder="1" applyAlignment="1">
      <alignment horizontal="left" vertical="center"/>
    </xf>
    <xf numFmtId="0" fontId="16" fillId="0" borderId="0" xfId="0" applyNumberFormat="1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2">
    <cellStyle name="Normal" xfId="0" builtinId="0"/>
    <cellStyle name="Percent" xfId="1" builtinId="5"/>
  </cellStyles>
  <dxfs count="1">
    <dxf>
      <font>
        <b/>
        <i val="0"/>
      </font>
      <fill>
        <patternFill>
          <bgColor theme="0" tint="-0.14996795556505021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400050</xdr:colOff>
      <xdr:row>0</xdr:row>
      <xdr:rowOff>0</xdr:rowOff>
    </xdr:from>
    <xdr:to>
      <xdr:col>2</xdr:col>
      <xdr:colOff>600075</xdr:colOff>
      <xdr:row>1</xdr:row>
      <xdr:rowOff>66675</xdr:rowOff>
    </xdr:to>
    <xdr:pic>
      <xdr:nvPicPr>
        <xdr:cNvPr id="2" name="Picture 43" descr="AE Logo wtagline hire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81775" y="0"/>
          <a:ext cx="236220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701887</xdr:colOff>
      <xdr:row>0</xdr:row>
      <xdr:rowOff>0</xdr:rowOff>
    </xdr:from>
    <xdr:to>
      <xdr:col>2</xdr:col>
      <xdr:colOff>2209801</xdr:colOff>
      <xdr:row>1</xdr:row>
      <xdr:rowOff>81492</xdr:rowOff>
    </xdr:to>
    <xdr:pic>
      <xdr:nvPicPr>
        <xdr:cNvPr id="3" name="Picture 39" descr="ameccol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045787" y="0"/>
          <a:ext cx="1507914" cy="5958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295275</xdr:colOff>
      <xdr:row>0</xdr:row>
      <xdr:rowOff>0</xdr:rowOff>
    </xdr:from>
    <xdr:to>
      <xdr:col>4</xdr:col>
      <xdr:colOff>933160</xdr:colOff>
      <xdr:row>0</xdr:row>
      <xdr:rowOff>496611</xdr:rowOff>
    </xdr:to>
    <xdr:pic>
      <xdr:nvPicPr>
        <xdr:cNvPr id="3" name="Picture 43" descr="AE Logo wtagline hire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172200" y="0"/>
          <a:ext cx="2019010" cy="4966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1378162</xdr:colOff>
      <xdr:row>0</xdr:row>
      <xdr:rowOff>0</xdr:rowOff>
    </xdr:from>
    <xdr:to>
      <xdr:col>5</xdr:col>
      <xdr:colOff>1285875</xdr:colOff>
      <xdr:row>0</xdr:row>
      <xdr:rowOff>509276</xdr:rowOff>
    </xdr:to>
    <xdr:pic>
      <xdr:nvPicPr>
        <xdr:cNvPr id="4" name="Picture 39" descr="ameccol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636212" y="0"/>
          <a:ext cx="1288838" cy="5092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130</xdr:col>
      <xdr:colOff>266700</xdr:colOff>
      <xdr:row>0</xdr:row>
      <xdr:rowOff>0</xdr:rowOff>
    </xdr:from>
    <xdr:to>
      <xdr:col>134</xdr:col>
      <xdr:colOff>190500</xdr:colOff>
      <xdr:row>1</xdr:row>
      <xdr:rowOff>76200</xdr:rowOff>
    </xdr:to>
    <xdr:pic>
      <xdr:nvPicPr>
        <xdr:cNvPr id="4" name="Picture 43" descr="AE Logo wtagline hire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2231825" y="0"/>
          <a:ext cx="236220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134</xdr:col>
      <xdr:colOff>292312</xdr:colOff>
      <xdr:row>0</xdr:row>
      <xdr:rowOff>0</xdr:rowOff>
    </xdr:from>
    <xdr:to>
      <xdr:col>136</xdr:col>
      <xdr:colOff>581026</xdr:colOff>
      <xdr:row>1</xdr:row>
      <xdr:rowOff>91017</xdr:rowOff>
    </xdr:to>
    <xdr:pic>
      <xdr:nvPicPr>
        <xdr:cNvPr id="5" name="Picture 39" descr="ameccol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4695837" y="0"/>
          <a:ext cx="1507914" cy="5958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121</xdr:col>
      <xdr:colOff>209550</xdr:colOff>
      <xdr:row>0</xdr:row>
      <xdr:rowOff>0</xdr:rowOff>
    </xdr:from>
    <xdr:to>
      <xdr:col>125</xdr:col>
      <xdr:colOff>133350</xdr:colOff>
      <xdr:row>1</xdr:row>
      <xdr:rowOff>76200</xdr:rowOff>
    </xdr:to>
    <xdr:pic>
      <xdr:nvPicPr>
        <xdr:cNvPr id="6" name="Picture 43" descr="AE Logo wtagline hire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6688275" y="0"/>
          <a:ext cx="236220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125</xdr:col>
      <xdr:colOff>235162</xdr:colOff>
      <xdr:row>0</xdr:row>
      <xdr:rowOff>0</xdr:rowOff>
    </xdr:from>
    <xdr:to>
      <xdr:col>127</xdr:col>
      <xdr:colOff>523876</xdr:colOff>
      <xdr:row>1</xdr:row>
      <xdr:rowOff>91017</xdr:rowOff>
    </xdr:to>
    <xdr:pic>
      <xdr:nvPicPr>
        <xdr:cNvPr id="7" name="Picture 39" descr="ameccol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9152287" y="0"/>
          <a:ext cx="1507914" cy="5958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103</xdr:col>
      <xdr:colOff>219075</xdr:colOff>
      <xdr:row>0</xdr:row>
      <xdr:rowOff>0</xdr:rowOff>
    </xdr:from>
    <xdr:to>
      <xdr:col>107</xdr:col>
      <xdr:colOff>142875</xdr:colOff>
      <xdr:row>1</xdr:row>
      <xdr:rowOff>76200</xdr:rowOff>
    </xdr:to>
    <xdr:pic>
      <xdr:nvPicPr>
        <xdr:cNvPr id="8" name="Picture 43" descr="AE Logo wtagline hire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000" y="0"/>
          <a:ext cx="236220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107</xdr:col>
      <xdr:colOff>244687</xdr:colOff>
      <xdr:row>0</xdr:row>
      <xdr:rowOff>0</xdr:rowOff>
    </xdr:from>
    <xdr:to>
      <xdr:col>109</xdr:col>
      <xdr:colOff>533401</xdr:colOff>
      <xdr:row>1</xdr:row>
      <xdr:rowOff>91017</xdr:rowOff>
    </xdr:to>
    <xdr:pic>
      <xdr:nvPicPr>
        <xdr:cNvPr id="9" name="Picture 39" descr="ameccol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8189012" y="0"/>
          <a:ext cx="1507914" cy="5958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85</xdr:col>
      <xdr:colOff>104775</xdr:colOff>
      <xdr:row>0</xdr:row>
      <xdr:rowOff>0</xdr:rowOff>
    </xdr:from>
    <xdr:to>
      <xdr:col>89</xdr:col>
      <xdr:colOff>28575</xdr:colOff>
      <xdr:row>1</xdr:row>
      <xdr:rowOff>76200</xdr:rowOff>
    </xdr:to>
    <xdr:pic>
      <xdr:nvPicPr>
        <xdr:cNvPr id="10" name="Picture 43" descr="AE Logo wtagline hire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4637900" y="0"/>
          <a:ext cx="236220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89</xdr:col>
      <xdr:colOff>130387</xdr:colOff>
      <xdr:row>0</xdr:row>
      <xdr:rowOff>0</xdr:rowOff>
    </xdr:from>
    <xdr:to>
      <xdr:col>91</xdr:col>
      <xdr:colOff>419101</xdr:colOff>
      <xdr:row>1</xdr:row>
      <xdr:rowOff>91017</xdr:rowOff>
    </xdr:to>
    <xdr:pic>
      <xdr:nvPicPr>
        <xdr:cNvPr id="11" name="Picture 39" descr="ameccol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7101912" y="0"/>
          <a:ext cx="1507914" cy="5958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71</xdr:col>
      <xdr:colOff>200025</xdr:colOff>
      <xdr:row>0</xdr:row>
      <xdr:rowOff>0</xdr:rowOff>
    </xdr:from>
    <xdr:to>
      <xdr:col>74</xdr:col>
      <xdr:colOff>19050</xdr:colOff>
      <xdr:row>1</xdr:row>
      <xdr:rowOff>76200</xdr:rowOff>
    </xdr:to>
    <xdr:pic>
      <xdr:nvPicPr>
        <xdr:cNvPr id="12" name="Picture 43" descr="AE Logo wtagline hire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055625" y="0"/>
          <a:ext cx="236220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74</xdr:col>
      <xdr:colOff>120862</xdr:colOff>
      <xdr:row>0</xdr:row>
      <xdr:rowOff>0</xdr:rowOff>
    </xdr:from>
    <xdr:to>
      <xdr:col>75</xdr:col>
      <xdr:colOff>781051</xdr:colOff>
      <xdr:row>1</xdr:row>
      <xdr:rowOff>91017</xdr:rowOff>
    </xdr:to>
    <xdr:pic>
      <xdr:nvPicPr>
        <xdr:cNvPr id="13" name="Picture 39" descr="ameccol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519637" y="0"/>
          <a:ext cx="1507914" cy="5958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58</xdr:col>
      <xdr:colOff>447675</xdr:colOff>
      <xdr:row>0</xdr:row>
      <xdr:rowOff>9525</xdr:rowOff>
    </xdr:from>
    <xdr:to>
      <xdr:col>60</xdr:col>
      <xdr:colOff>828675</xdr:colOff>
      <xdr:row>1</xdr:row>
      <xdr:rowOff>85725</xdr:rowOff>
    </xdr:to>
    <xdr:pic>
      <xdr:nvPicPr>
        <xdr:cNvPr id="14" name="Picture 43" descr="AE Logo wtagline hire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997100" y="9525"/>
          <a:ext cx="236220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82762</xdr:colOff>
      <xdr:row>0</xdr:row>
      <xdr:rowOff>9525</xdr:rowOff>
    </xdr:from>
    <xdr:to>
      <xdr:col>62</xdr:col>
      <xdr:colOff>742951</xdr:colOff>
      <xdr:row>1</xdr:row>
      <xdr:rowOff>100542</xdr:rowOff>
    </xdr:to>
    <xdr:pic>
      <xdr:nvPicPr>
        <xdr:cNvPr id="15" name="Picture 39" descr="ameccol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5461112" y="9525"/>
          <a:ext cx="1507914" cy="5958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46</xdr:col>
      <xdr:colOff>209550</xdr:colOff>
      <xdr:row>0</xdr:row>
      <xdr:rowOff>0</xdr:rowOff>
    </xdr:from>
    <xdr:to>
      <xdr:col>49</xdr:col>
      <xdr:colOff>28575</xdr:colOff>
      <xdr:row>1</xdr:row>
      <xdr:rowOff>76200</xdr:rowOff>
    </xdr:to>
    <xdr:pic>
      <xdr:nvPicPr>
        <xdr:cNvPr id="16" name="Picture 43" descr="AE Logo wtagline hire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2014775" y="0"/>
          <a:ext cx="236220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49</xdr:col>
      <xdr:colOff>130387</xdr:colOff>
      <xdr:row>0</xdr:row>
      <xdr:rowOff>0</xdr:rowOff>
    </xdr:from>
    <xdr:to>
      <xdr:col>50</xdr:col>
      <xdr:colOff>790576</xdr:colOff>
      <xdr:row>1</xdr:row>
      <xdr:rowOff>91017</xdr:rowOff>
    </xdr:to>
    <xdr:pic>
      <xdr:nvPicPr>
        <xdr:cNvPr id="17" name="Picture 39" descr="ameccol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4478787" y="0"/>
          <a:ext cx="1507914" cy="5958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34</xdr:col>
      <xdr:colOff>533400</xdr:colOff>
      <xdr:row>0</xdr:row>
      <xdr:rowOff>0</xdr:rowOff>
    </xdr:from>
    <xdr:to>
      <xdr:col>37</xdr:col>
      <xdr:colOff>352425</xdr:colOff>
      <xdr:row>1</xdr:row>
      <xdr:rowOff>76200</xdr:rowOff>
    </xdr:to>
    <xdr:pic>
      <xdr:nvPicPr>
        <xdr:cNvPr id="18" name="Picture 43" descr="AE Logo wtagline hire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194375" y="0"/>
          <a:ext cx="236220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37</xdr:col>
      <xdr:colOff>454237</xdr:colOff>
      <xdr:row>0</xdr:row>
      <xdr:rowOff>0</xdr:rowOff>
    </xdr:from>
    <xdr:to>
      <xdr:col>38</xdr:col>
      <xdr:colOff>952501</xdr:colOff>
      <xdr:row>1</xdr:row>
      <xdr:rowOff>91017</xdr:rowOff>
    </xdr:to>
    <xdr:pic>
      <xdr:nvPicPr>
        <xdr:cNvPr id="19" name="Picture 39" descr="ameccol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3658387" y="0"/>
          <a:ext cx="1507914" cy="5958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361950</xdr:colOff>
      <xdr:row>0</xdr:row>
      <xdr:rowOff>0</xdr:rowOff>
    </xdr:from>
    <xdr:to>
      <xdr:col>14</xdr:col>
      <xdr:colOff>180975</xdr:colOff>
      <xdr:row>1</xdr:row>
      <xdr:rowOff>76200</xdr:rowOff>
    </xdr:to>
    <xdr:pic>
      <xdr:nvPicPr>
        <xdr:cNvPr id="20" name="Picture 43" descr="AE Logo wtagline hire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753600" y="0"/>
          <a:ext cx="236220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</xdr:col>
      <xdr:colOff>282787</xdr:colOff>
      <xdr:row>0</xdr:row>
      <xdr:rowOff>0</xdr:rowOff>
    </xdr:from>
    <xdr:to>
      <xdr:col>15</xdr:col>
      <xdr:colOff>942976</xdr:colOff>
      <xdr:row>1</xdr:row>
      <xdr:rowOff>91017</xdr:rowOff>
    </xdr:to>
    <xdr:pic>
      <xdr:nvPicPr>
        <xdr:cNvPr id="21" name="Picture 39" descr="ameccol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2217612" y="0"/>
          <a:ext cx="1507914" cy="5958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438150</xdr:colOff>
      <xdr:row>0</xdr:row>
      <xdr:rowOff>0</xdr:rowOff>
    </xdr:from>
    <xdr:to>
      <xdr:col>26</xdr:col>
      <xdr:colOff>257175</xdr:colOff>
      <xdr:row>1</xdr:row>
      <xdr:rowOff>76200</xdr:rowOff>
    </xdr:to>
    <xdr:pic>
      <xdr:nvPicPr>
        <xdr:cNvPr id="22" name="Picture 43" descr="AE Logo wtagline hire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859750" y="0"/>
          <a:ext cx="236220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26</xdr:col>
      <xdr:colOff>358987</xdr:colOff>
      <xdr:row>0</xdr:row>
      <xdr:rowOff>0</xdr:rowOff>
    </xdr:from>
    <xdr:to>
      <xdr:col>27</xdr:col>
      <xdr:colOff>866776</xdr:colOff>
      <xdr:row>1</xdr:row>
      <xdr:rowOff>91017</xdr:rowOff>
    </xdr:to>
    <xdr:pic>
      <xdr:nvPicPr>
        <xdr:cNvPr id="23" name="Picture 39" descr="ameccol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3323762" y="0"/>
          <a:ext cx="1507914" cy="5958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285750</xdr:colOff>
      <xdr:row>0</xdr:row>
      <xdr:rowOff>0</xdr:rowOff>
    </xdr:from>
    <xdr:to>
      <xdr:col>5</xdr:col>
      <xdr:colOff>1057926</xdr:colOff>
      <xdr:row>1</xdr:row>
      <xdr:rowOff>15293</xdr:rowOff>
    </xdr:to>
    <xdr:pic>
      <xdr:nvPicPr>
        <xdr:cNvPr id="2" name="Picture 43" descr="AE Logo wtagline hire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362825" y="0"/>
          <a:ext cx="2153301" cy="5296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1321012</xdr:colOff>
      <xdr:row>0</xdr:row>
      <xdr:rowOff>0</xdr:rowOff>
    </xdr:from>
    <xdr:to>
      <xdr:col>6</xdr:col>
      <xdr:colOff>1314450</xdr:colOff>
      <xdr:row>1</xdr:row>
      <xdr:rowOff>28799</xdr:rowOff>
    </xdr:to>
    <xdr:pic>
      <xdr:nvPicPr>
        <xdr:cNvPr id="3" name="Picture 39" descr="ameccol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79212" y="0"/>
          <a:ext cx="1374563" cy="5431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571500</xdr:colOff>
      <xdr:row>0</xdr:row>
      <xdr:rowOff>0</xdr:rowOff>
    </xdr:from>
    <xdr:to>
      <xdr:col>13</xdr:col>
      <xdr:colOff>228600</xdr:colOff>
      <xdr:row>1</xdr:row>
      <xdr:rowOff>57150</xdr:rowOff>
    </xdr:to>
    <xdr:pic>
      <xdr:nvPicPr>
        <xdr:cNvPr id="2" name="Picture 43" descr="AE Logo wtagline hire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82150" y="0"/>
          <a:ext cx="236220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</xdr:col>
      <xdr:colOff>330412</xdr:colOff>
      <xdr:row>0</xdr:row>
      <xdr:rowOff>0</xdr:rowOff>
    </xdr:from>
    <xdr:to>
      <xdr:col>14</xdr:col>
      <xdr:colOff>866776</xdr:colOff>
      <xdr:row>1</xdr:row>
      <xdr:rowOff>71967</xdr:rowOff>
    </xdr:to>
    <xdr:pic>
      <xdr:nvPicPr>
        <xdr:cNvPr id="3" name="Picture 39" descr="ameccol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2046162" y="0"/>
          <a:ext cx="1507914" cy="5958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142875</xdr:colOff>
      <xdr:row>0</xdr:row>
      <xdr:rowOff>1</xdr:rowOff>
    </xdr:from>
    <xdr:to>
      <xdr:col>19</xdr:col>
      <xdr:colOff>221320</xdr:colOff>
      <xdr:row>0</xdr:row>
      <xdr:rowOff>511293</xdr:rowOff>
    </xdr:to>
    <xdr:pic>
      <xdr:nvPicPr>
        <xdr:cNvPr id="2" name="Picture 43" descr="AE Logo wtagline hire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43750" y="1"/>
          <a:ext cx="2078695" cy="5112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20</xdr:col>
      <xdr:colOff>206587</xdr:colOff>
      <xdr:row>0</xdr:row>
      <xdr:rowOff>0</xdr:rowOff>
    </xdr:from>
    <xdr:to>
      <xdr:col>23</xdr:col>
      <xdr:colOff>333375</xdr:colOff>
      <xdr:row>1</xdr:row>
      <xdr:rowOff>9981</xdr:rowOff>
    </xdr:to>
    <xdr:pic>
      <xdr:nvPicPr>
        <xdr:cNvPr id="3" name="Picture 39" descr="ameccol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607762" y="0"/>
          <a:ext cx="1326938" cy="5243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2886075</xdr:colOff>
      <xdr:row>0</xdr:row>
      <xdr:rowOff>352425</xdr:rowOff>
    </xdr:from>
    <xdr:to>
      <xdr:col>3</xdr:col>
      <xdr:colOff>4362450</xdr:colOff>
      <xdr:row>2</xdr:row>
      <xdr:rowOff>1191</xdr:rowOff>
    </xdr:to>
    <xdr:pic>
      <xdr:nvPicPr>
        <xdr:cNvPr id="2" name="Picture 43" descr="AE Logo wtagline hire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67275" y="352425"/>
          <a:ext cx="1476375" cy="3631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4388062</xdr:colOff>
      <xdr:row>0</xdr:row>
      <xdr:rowOff>314326</xdr:rowOff>
    </xdr:from>
    <xdr:to>
      <xdr:col>4</xdr:col>
      <xdr:colOff>38100</xdr:colOff>
      <xdr:row>1</xdr:row>
      <xdr:rowOff>175755</xdr:rowOff>
    </xdr:to>
    <xdr:pic>
      <xdr:nvPicPr>
        <xdr:cNvPr id="3" name="Picture 39" descr="ameccol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369262" y="314326"/>
          <a:ext cx="926888" cy="3662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33</xdr:col>
      <xdr:colOff>95250</xdr:colOff>
      <xdr:row>0</xdr:row>
      <xdr:rowOff>0</xdr:rowOff>
    </xdr:from>
    <xdr:to>
      <xdr:col>37</xdr:col>
      <xdr:colOff>800100</xdr:colOff>
      <xdr:row>1</xdr:row>
      <xdr:rowOff>57150</xdr:rowOff>
    </xdr:to>
    <xdr:pic>
      <xdr:nvPicPr>
        <xdr:cNvPr id="4" name="Picture 43" descr="AE Logo wtagline hire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592675" y="0"/>
          <a:ext cx="236220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39</xdr:col>
      <xdr:colOff>73237</xdr:colOff>
      <xdr:row>0</xdr:row>
      <xdr:rowOff>0</xdr:rowOff>
    </xdr:from>
    <xdr:to>
      <xdr:col>41</xdr:col>
      <xdr:colOff>752476</xdr:colOff>
      <xdr:row>1</xdr:row>
      <xdr:rowOff>71967</xdr:rowOff>
    </xdr:to>
    <xdr:pic>
      <xdr:nvPicPr>
        <xdr:cNvPr id="5" name="Picture 39" descr="ameccol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0056687" y="0"/>
          <a:ext cx="1507914" cy="5958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80</xdr:col>
      <xdr:colOff>695325</xdr:colOff>
      <xdr:row>0</xdr:row>
      <xdr:rowOff>0</xdr:rowOff>
    </xdr:from>
    <xdr:to>
      <xdr:col>86</xdr:col>
      <xdr:colOff>571500</xdr:colOff>
      <xdr:row>1</xdr:row>
      <xdr:rowOff>57150</xdr:rowOff>
    </xdr:to>
    <xdr:pic>
      <xdr:nvPicPr>
        <xdr:cNvPr id="6" name="Picture 43" descr="AE Logo wtagline hire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528375" y="0"/>
          <a:ext cx="236220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86</xdr:col>
      <xdr:colOff>673312</xdr:colOff>
      <xdr:row>0</xdr:row>
      <xdr:rowOff>0</xdr:rowOff>
    </xdr:from>
    <xdr:to>
      <xdr:col>90</xdr:col>
      <xdr:colOff>695326</xdr:colOff>
      <xdr:row>1</xdr:row>
      <xdr:rowOff>71967</xdr:rowOff>
    </xdr:to>
    <xdr:pic>
      <xdr:nvPicPr>
        <xdr:cNvPr id="7" name="Picture 39" descr="ameccol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8992387" y="0"/>
          <a:ext cx="1507914" cy="5958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3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Relationship Id="rId4" Type="http://schemas.openxmlformats.org/officeDocument/2006/relationships/comments" Target="../comments4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6414"/>
  <sheetViews>
    <sheetView showGridLines="0" tabSelected="1" view="pageBreakPreview" zoomScale="60" zoomScaleNormal="100" workbookViewId="0">
      <pane ySplit="5" topLeftCell="A6" activePane="bottomLeft" state="frozen"/>
      <selection activeCell="D30" sqref="D30"/>
      <selection pane="bottomLeft" activeCell="D30" sqref="D30"/>
    </sheetView>
  </sheetViews>
  <sheetFormatPr defaultRowHeight="12.75"/>
  <cols>
    <col min="1" max="1" width="92.7109375" style="44" customWidth="1"/>
    <col min="2" max="2" width="32.42578125" style="47" customWidth="1"/>
    <col min="3" max="3" width="34.42578125" style="46" customWidth="1"/>
  </cols>
  <sheetData>
    <row r="1" spans="1:3" ht="40.5" customHeight="1">
      <c r="A1" s="504" t="s">
        <v>480</v>
      </c>
    </row>
    <row r="3" spans="1:3">
      <c r="B3" s="499" t="s">
        <v>1</v>
      </c>
      <c r="C3" s="500" t="s">
        <v>63</v>
      </c>
    </row>
    <row r="4" spans="1:3">
      <c r="B4" s="499" t="s">
        <v>236</v>
      </c>
      <c r="C4" s="501" t="s">
        <v>228</v>
      </c>
    </row>
    <row r="5" spans="1:3">
      <c r="B5" s="499" t="s">
        <v>226</v>
      </c>
      <c r="C5" s="502">
        <v>0.5</v>
      </c>
    </row>
    <row r="6" spans="1:3">
      <c r="B6"/>
      <c r="C6"/>
    </row>
    <row r="7" spans="1:3" ht="13.5" thickBot="1">
      <c r="A7" s="498"/>
      <c r="B7" s="503" t="s">
        <v>38</v>
      </c>
      <c r="C7" s="61"/>
    </row>
    <row r="8" spans="1:3">
      <c r="A8" s="496" t="s">
        <v>224</v>
      </c>
      <c r="B8" s="561">
        <v>41535</v>
      </c>
      <c r="C8" s="493" t="s">
        <v>234</v>
      </c>
    </row>
    <row r="9" spans="1:3">
      <c r="A9" s="492" t="s">
        <v>143</v>
      </c>
      <c r="B9" s="562"/>
      <c r="C9" s="494" t="s">
        <v>114</v>
      </c>
    </row>
    <row r="10" spans="1:3" ht="13.5" thickBot="1">
      <c r="A10" s="563" t="s">
        <v>231</v>
      </c>
      <c r="B10" s="564"/>
      <c r="C10" s="495" t="s">
        <v>232</v>
      </c>
    </row>
    <row r="11" spans="1:3">
      <c r="A11" s="496" t="s">
        <v>140</v>
      </c>
      <c r="B11" s="561">
        <v>41535</v>
      </c>
      <c r="C11" s="493">
        <v>2.87</v>
      </c>
    </row>
    <row r="12" spans="1:3">
      <c r="A12" s="492" t="s">
        <v>141</v>
      </c>
      <c r="B12" s="562">
        <v>41535</v>
      </c>
      <c r="C12" s="494">
        <v>2.89</v>
      </c>
    </row>
    <row r="13" spans="1:3" ht="13.5" thickBot="1">
      <c r="A13" s="563" t="s">
        <v>231</v>
      </c>
      <c r="B13" s="564"/>
      <c r="C13" s="497">
        <f>+(C12-C11)/(AVERAGE(C11:C12))</f>
        <v>6.944444444444451E-3</v>
      </c>
    </row>
    <row r="14" spans="1:3">
      <c r="A14" s="496" t="s">
        <v>18</v>
      </c>
      <c r="B14" s="561">
        <v>41534</v>
      </c>
      <c r="C14" s="493">
        <v>0.99</v>
      </c>
    </row>
    <row r="15" spans="1:3">
      <c r="A15" s="492" t="s">
        <v>19</v>
      </c>
      <c r="B15" s="562">
        <v>41534</v>
      </c>
      <c r="C15" s="494" t="s">
        <v>114</v>
      </c>
    </row>
    <row r="16" spans="1:3" ht="13.5" thickBot="1">
      <c r="A16" s="563" t="s">
        <v>231</v>
      </c>
      <c r="B16" s="564"/>
      <c r="C16" s="495" t="s">
        <v>232</v>
      </c>
    </row>
    <row r="17" spans="1:3">
      <c r="A17" s="496" t="s">
        <v>23</v>
      </c>
      <c r="B17" s="561">
        <v>41534</v>
      </c>
      <c r="C17" s="493">
        <v>1.18</v>
      </c>
    </row>
    <row r="18" spans="1:3">
      <c r="A18" s="492" t="s">
        <v>30</v>
      </c>
      <c r="B18" s="562">
        <v>41534</v>
      </c>
      <c r="C18" s="494">
        <v>0.7</v>
      </c>
    </row>
    <row r="19" spans="1:3" ht="13.5" thickBot="1">
      <c r="A19" s="563" t="s">
        <v>231</v>
      </c>
      <c r="B19" s="564"/>
      <c r="C19" s="495" t="s">
        <v>232</v>
      </c>
    </row>
    <row r="20" spans="1:3">
      <c r="A20" s="496" t="s">
        <v>24</v>
      </c>
      <c r="B20" s="561">
        <v>41534</v>
      </c>
      <c r="C20" s="493">
        <v>0.8</v>
      </c>
    </row>
    <row r="21" spans="1:3">
      <c r="A21" s="492" t="s">
        <v>31</v>
      </c>
      <c r="B21" s="562">
        <v>41534</v>
      </c>
      <c r="C21" s="494">
        <v>0.84</v>
      </c>
    </row>
    <row r="22" spans="1:3" ht="13.5" thickBot="1">
      <c r="A22" s="563" t="s">
        <v>231</v>
      </c>
      <c r="B22" s="564"/>
      <c r="C22" s="495" t="s">
        <v>232</v>
      </c>
    </row>
    <row r="23" spans="1:3">
      <c r="A23" s="496" t="s">
        <v>26</v>
      </c>
      <c r="B23" s="561">
        <v>41534</v>
      </c>
      <c r="C23" s="493">
        <v>0.7</v>
      </c>
    </row>
    <row r="24" spans="1:3">
      <c r="A24" s="492" t="s">
        <v>27</v>
      </c>
      <c r="B24" s="562">
        <v>41534</v>
      </c>
      <c r="C24" s="494" t="s">
        <v>114</v>
      </c>
    </row>
    <row r="25" spans="1:3" ht="13.5" thickBot="1">
      <c r="A25" s="563" t="s">
        <v>231</v>
      </c>
      <c r="B25" s="564"/>
      <c r="C25" s="495" t="s">
        <v>232</v>
      </c>
    </row>
    <row r="26" spans="1:3">
      <c r="A26" s="496" t="s">
        <v>2</v>
      </c>
      <c r="B26" s="561">
        <v>41534</v>
      </c>
      <c r="C26" s="493">
        <v>7.11</v>
      </c>
    </row>
    <row r="27" spans="1:3">
      <c r="A27" s="492" t="s">
        <v>3</v>
      </c>
      <c r="B27" s="562">
        <v>41534</v>
      </c>
      <c r="C27" s="494">
        <v>7.38</v>
      </c>
    </row>
    <row r="28" spans="1:3" ht="13.5" thickBot="1">
      <c r="A28" s="563" t="s">
        <v>231</v>
      </c>
      <c r="B28" s="564"/>
      <c r="C28" s="497">
        <f>+(C27-C26)/(AVERAGE(C26:C27))</f>
        <v>3.7267080745341553E-2</v>
      </c>
    </row>
    <row r="29" spans="1:3">
      <c r="A29" s="496" t="s">
        <v>6</v>
      </c>
      <c r="B29" s="561">
        <v>41534</v>
      </c>
      <c r="C29" s="493" t="s">
        <v>114</v>
      </c>
    </row>
    <row r="30" spans="1:3">
      <c r="A30" s="492" t="s">
        <v>34</v>
      </c>
      <c r="B30" s="562">
        <v>41534</v>
      </c>
      <c r="C30" s="494" t="s">
        <v>114</v>
      </c>
    </row>
    <row r="31" spans="1:3" ht="13.5" thickBot="1">
      <c r="A31" s="563" t="s">
        <v>231</v>
      </c>
      <c r="B31" s="564"/>
      <c r="C31" s="495" t="s">
        <v>232</v>
      </c>
    </row>
    <row r="32" spans="1:3">
      <c r="A32" s="496" t="s">
        <v>7</v>
      </c>
      <c r="B32" s="561">
        <v>41534</v>
      </c>
      <c r="C32" s="493" t="s">
        <v>114</v>
      </c>
    </row>
    <row r="33" spans="1:3">
      <c r="A33" s="492" t="s">
        <v>35</v>
      </c>
      <c r="B33" s="562">
        <v>41534</v>
      </c>
      <c r="C33" s="494" t="s">
        <v>114</v>
      </c>
    </row>
    <row r="34" spans="1:3" ht="13.5" thickBot="1">
      <c r="A34" s="563" t="s">
        <v>231</v>
      </c>
      <c r="B34" s="564"/>
      <c r="C34" s="495" t="s">
        <v>232</v>
      </c>
    </row>
    <row r="35" spans="1:3">
      <c r="A35" s="496" t="s">
        <v>10</v>
      </c>
      <c r="B35" s="561">
        <v>41534</v>
      </c>
      <c r="C35" s="493">
        <v>0.56999999999999995</v>
      </c>
    </row>
    <row r="36" spans="1:3">
      <c r="A36" s="492" t="s">
        <v>11</v>
      </c>
      <c r="B36" s="562">
        <v>41534</v>
      </c>
      <c r="C36" s="494" t="s">
        <v>114</v>
      </c>
    </row>
    <row r="37" spans="1:3" ht="13.5" thickBot="1">
      <c r="A37" s="563" t="s">
        <v>231</v>
      </c>
      <c r="B37" s="564"/>
      <c r="C37" s="495" t="s">
        <v>232</v>
      </c>
    </row>
    <row r="38" spans="1:3">
      <c r="A38" s="496" t="s">
        <v>14</v>
      </c>
      <c r="B38" s="561">
        <v>41534</v>
      </c>
      <c r="C38" s="493">
        <v>0.56000000000000005</v>
      </c>
    </row>
    <row r="39" spans="1:3">
      <c r="A39" s="492" t="s">
        <v>15</v>
      </c>
      <c r="B39" s="562">
        <v>41534</v>
      </c>
      <c r="C39" s="494" t="s">
        <v>114</v>
      </c>
    </row>
    <row r="40" spans="1:3" ht="13.5" thickBot="1">
      <c r="A40" s="563" t="s">
        <v>231</v>
      </c>
      <c r="B40" s="564"/>
      <c r="C40" s="495" t="s">
        <v>232</v>
      </c>
    </row>
    <row r="41" spans="1:3">
      <c r="A41" s="496" t="s">
        <v>132</v>
      </c>
      <c r="B41" s="561">
        <v>41535</v>
      </c>
      <c r="C41" s="493">
        <v>0.61</v>
      </c>
    </row>
    <row r="42" spans="1:3">
      <c r="A42" s="492" t="s">
        <v>133</v>
      </c>
      <c r="B42" s="562">
        <v>41535</v>
      </c>
      <c r="C42" s="494" t="s">
        <v>114</v>
      </c>
    </row>
    <row r="43" spans="1:3" ht="13.5" thickBot="1">
      <c r="A43" s="563" t="s">
        <v>231</v>
      </c>
      <c r="B43" s="564"/>
      <c r="C43" s="495" t="s">
        <v>232</v>
      </c>
    </row>
    <row r="44" spans="1:3">
      <c r="A44" s="496" t="s">
        <v>125</v>
      </c>
      <c r="B44" s="561">
        <v>41535</v>
      </c>
      <c r="C44" s="493" t="s">
        <v>114</v>
      </c>
    </row>
    <row r="45" spans="1:3">
      <c r="A45" s="492" t="s">
        <v>136</v>
      </c>
      <c r="B45" s="562">
        <v>41535</v>
      </c>
      <c r="C45" s="494" t="s">
        <v>114</v>
      </c>
    </row>
    <row r="46" spans="1:3" ht="13.5" thickBot="1">
      <c r="A46" s="563" t="s">
        <v>231</v>
      </c>
      <c r="B46" s="564"/>
      <c r="C46" s="495" t="s">
        <v>232</v>
      </c>
    </row>
    <row r="47" spans="1:3">
      <c r="A47" s="496" t="s">
        <v>126</v>
      </c>
      <c r="B47" s="561">
        <v>41535</v>
      </c>
      <c r="C47" s="493" t="s">
        <v>114</v>
      </c>
    </row>
    <row r="48" spans="1:3">
      <c r="A48" s="492" t="s">
        <v>137</v>
      </c>
      <c r="B48" s="562">
        <v>41535</v>
      </c>
      <c r="C48" s="494" t="s">
        <v>114</v>
      </c>
    </row>
    <row r="49" spans="1:3" ht="13.5" thickBot="1">
      <c r="A49" s="563" t="s">
        <v>231</v>
      </c>
      <c r="B49" s="564"/>
      <c r="C49" s="495" t="s">
        <v>232</v>
      </c>
    </row>
    <row r="50" spans="1:3">
      <c r="A50" s="496" t="s">
        <v>148</v>
      </c>
      <c r="B50" s="561">
        <v>41536</v>
      </c>
      <c r="C50" s="493" t="s">
        <v>114</v>
      </c>
    </row>
    <row r="51" spans="1:3">
      <c r="A51" s="492" t="s">
        <v>149</v>
      </c>
      <c r="B51" s="562">
        <v>41536</v>
      </c>
      <c r="C51" s="494" t="s">
        <v>114</v>
      </c>
    </row>
    <row r="52" spans="1:3" ht="13.5" thickBot="1">
      <c r="A52" s="563" t="s">
        <v>231</v>
      </c>
      <c r="B52" s="564"/>
      <c r="C52" s="495" t="s">
        <v>232</v>
      </c>
    </row>
    <row r="53" spans="1:3">
      <c r="A53" s="496" t="s">
        <v>154</v>
      </c>
      <c r="B53" s="561">
        <v>41536</v>
      </c>
      <c r="C53" s="493" t="s">
        <v>114</v>
      </c>
    </row>
    <row r="54" spans="1:3">
      <c r="A54" s="492" t="s">
        <v>155</v>
      </c>
      <c r="B54" s="562">
        <v>41536</v>
      </c>
      <c r="C54" s="494" t="s">
        <v>114</v>
      </c>
    </row>
    <row r="55" spans="1:3" ht="13.5" thickBot="1">
      <c r="A55" s="563" t="s">
        <v>231</v>
      </c>
      <c r="B55" s="564"/>
      <c r="C55" s="495" t="s">
        <v>232</v>
      </c>
    </row>
    <row r="56" spans="1:3">
      <c r="A56" s="496" t="s">
        <v>151</v>
      </c>
      <c r="B56" s="561">
        <v>41536</v>
      </c>
      <c r="C56" s="493" t="s">
        <v>114</v>
      </c>
    </row>
    <row r="57" spans="1:3">
      <c r="A57" s="492" t="s">
        <v>152</v>
      </c>
      <c r="B57" s="562">
        <v>41536</v>
      </c>
      <c r="C57" s="494" t="s">
        <v>114</v>
      </c>
    </row>
    <row r="58" spans="1:3" ht="13.5" thickBot="1">
      <c r="A58" s="563" t="s">
        <v>231</v>
      </c>
      <c r="B58" s="564"/>
      <c r="C58" s="495" t="s">
        <v>232</v>
      </c>
    </row>
    <row r="59" spans="1:3">
      <c r="A59" s="496" t="s">
        <v>166</v>
      </c>
      <c r="B59" s="561">
        <v>41536</v>
      </c>
      <c r="C59" s="493">
        <v>0.51</v>
      </c>
    </row>
    <row r="60" spans="1:3">
      <c r="A60" s="492" t="s">
        <v>176</v>
      </c>
      <c r="B60" s="562">
        <v>41536</v>
      </c>
      <c r="C60" s="494" t="s">
        <v>114</v>
      </c>
    </row>
    <row r="61" spans="1:3" ht="13.5" thickBot="1">
      <c r="A61" s="563" t="s">
        <v>231</v>
      </c>
      <c r="B61" s="564"/>
      <c r="C61" s="495" t="s">
        <v>232</v>
      </c>
    </row>
    <row r="62" spans="1:3">
      <c r="A62" s="496" t="s">
        <v>167</v>
      </c>
      <c r="B62" s="561">
        <v>41536</v>
      </c>
      <c r="C62" s="493" t="s">
        <v>114</v>
      </c>
    </row>
    <row r="63" spans="1:3">
      <c r="A63" s="492" t="s">
        <v>177</v>
      </c>
      <c r="B63" s="562">
        <v>41536</v>
      </c>
      <c r="C63" s="494" t="s">
        <v>114</v>
      </c>
    </row>
    <row r="64" spans="1:3" ht="13.5" thickBot="1">
      <c r="A64" s="563" t="s">
        <v>231</v>
      </c>
      <c r="B64" s="564"/>
      <c r="C64" s="495" t="s">
        <v>232</v>
      </c>
    </row>
    <row r="65" spans="1:4">
      <c r="A65" s="496" t="s">
        <v>163</v>
      </c>
      <c r="B65" s="561">
        <v>41536</v>
      </c>
      <c r="C65" s="493">
        <v>1.1100000000000001</v>
      </c>
    </row>
    <row r="66" spans="1:4">
      <c r="A66" s="492" t="s">
        <v>164</v>
      </c>
      <c r="B66" s="562">
        <v>41536</v>
      </c>
      <c r="C66" s="494">
        <v>0.7</v>
      </c>
    </row>
    <row r="67" spans="1:4" ht="13.5" thickBot="1">
      <c r="A67" s="563" t="s">
        <v>231</v>
      </c>
      <c r="B67" s="564"/>
      <c r="C67" s="495" t="s">
        <v>232</v>
      </c>
    </row>
    <row r="68" spans="1:4">
      <c r="A68" s="496" t="s">
        <v>145</v>
      </c>
      <c r="B68" s="561">
        <v>41535</v>
      </c>
      <c r="C68" s="493">
        <v>0.56999999999999995</v>
      </c>
    </row>
    <row r="69" spans="1:4">
      <c r="A69" s="492" t="s">
        <v>146</v>
      </c>
      <c r="B69" s="562">
        <v>41535</v>
      </c>
      <c r="C69" s="494" t="s">
        <v>114</v>
      </c>
    </row>
    <row r="70" spans="1:4" ht="13.5" thickBot="1">
      <c r="A70" s="563" t="s">
        <v>231</v>
      </c>
      <c r="B70" s="564"/>
      <c r="C70" s="495" t="s">
        <v>232</v>
      </c>
    </row>
    <row r="71" spans="1:4">
      <c r="A71" s="496" t="s">
        <v>160</v>
      </c>
      <c r="B71" s="561">
        <v>41536</v>
      </c>
      <c r="C71" s="493" t="s">
        <v>114</v>
      </c>
    </row>
    <row r="72" spans="1:4">
      <c r="A72" s="492" t="s">
        <v>161</v>
      </c>
      <c r="B72" s="562">
        <v>41536</v>
      </c>
      <c r="C72" s="494" t="s">
        <v>114</v>
      </c>
    </row>
    <row r="73" spans="1:4" ht="13.5" thickBot="1">
      <c r="A73" s="563" t="s">
        <v>231</v>
      </c>
      <c r="B73" s="564"/>
      <c r="C73" s="495" t="s">
        <v>232</v>
      </c>
    </row>
    <row r="74" spans="1:4">
      <c r="A74" s="496" t="s">
        <v>129</v>
      </c>
      <c r="B74" s="561">
        <v>41535</v>
      </c>
      <c r="C74" s="493">
        <v>0.51</v>
      </c>
    </row>
    <row r="75" spans="1:4">
      <c r="A75" s="492" t="s">
        <v>130</v>
      </c>
      <c r="B75" s="562">
        <v>41535</v>
      </c>
      <c r="C75" s="494" t="s">
        <v>114</v>
      </c>
    </row>
    <row r="76" spans="1:4" ht="13.5" thickBot="1">
      <c r="A76" s="563" t="s">
        <v>231</v>
      </c>
      <c r="B76" s="564"/>
      <c r="C76" s="495" t="s">
        <v>232</v>
      </c>
    </row>
    <row r="77" spans="1:4">
      <c r="A77" s="496" t="s">
        <v>157</v>
      </c>
      <c r="B77" s="561">
        <v>41536</v>
      </c>
      <c r="C77" s="493">
        <v>0.59</v>
      </c>
    </row>
    <row r="78" spans="1:4">
      <c r="A78" s="492" t="s">
        <v>158</v>
      </c>
      <c r="B78" s="562">
        <v>41536</v>
      </c>
      <c r="C78" s="494" t="s">
        <v>114</v>
      </c>
    </row>
    <row r="79" spans="1:4" ht="13.5" thickBot="1">
      <c r="A79" s="563" t="s">
        <v>231</v>
      </c>
      <c r="B79" s="564"/>
      <c r="C79" s="495" t="s">
        <v>232</v>
      </c>
    </row>
    <row r="80" spans="1:4">
      <c r="A80" s="496" t="s">
        <v>233</v>
      </c>
      <c r="B80" s="561">
        <v>41536</v>
      </c>
      <c r="C80" s="493" t="s">
        <v>114</v>
      </c>
      <c r="D80" s="42"/>
    </row>
    <row r="81" spans="1:4">
      <c r="A81" s="492" t="s">
        <v>170</v>
      </c>
      <c r="B81" s="562">
        <v>41536</v>
      </c>
      <c r="C81" s="494" t="s">
        <v>114</v>
      </c>
      <c r="D81" s="42"/>
    </row>
    <row r="82" spans="1:4" ht="13.5" thickBot="1">
      <c r="A82" s="563" t="s">
        <v>231</v>
      </c>
      <c r="B82" s="564"/>
      <c r="C82" s="495" t="s">
        <v>232</v>
      </c>
      <c r="D82" s="42"/>
    </row>
    <row r="83" spans="1:4">
      <c r="A83" s="496" t="s">
        <v>183</v>
      </c>
      <c r="B83" s="561">
        <v>41535</v>
      </c>
      <c r="C83" s="493">
        <v>0.53</v>
      </c>
    </row>
    <row r="84" spans="1:4">
      <c r="A84" s="492" t="s">
        <v>184</v>
      </c>
      <c r="B84" s="562">
        <v>41535</v>
      </c>
      <c r="C84" s="494" t="s">
        <v>114</v>
      </c>
    </row>
    <row r="85" spans="1:4" ht="13.5" thickBot="1">
      <c r="A85" s="563" t="s">
        <v>231</v>
      </c>
      <c r="B85" s="564"/>
      <c r="C85" s="495" t="s">
        <v>232</v>
      </c>
    </row>
    <row r="86" spans="1:4">
      <c r="A86" s="496" t="s">
        <v>173</v>
      </c>
      <c r="B86" s="561">
        <v>41537</v>
      </c>
      <c r="C86" s="493">
        <v>0.72</v>
      </c>
    </row>
    <row r="87" spans="1:4">
      <c r="A87" s="492" t="s">
        <v>174</v>
      </c>
      <c r="B87" s="562">
        <v>41537</v>
      </c>
      <c r="C87" s="494">
        <v>0.73</v>
      </c>
    </row>
    <row r="88" spans="1:4" ht="13.5" thickBot="1">
      <c r="A88" s="563" t="s">
        <v>231</v>
      </c>
      <c r="B88" s="564"/>
      <c r="C88" s="495" t="s">
        <v>232</v>
      </c>
    </row>
    <row r="89" spans="1:4">
      <c r="A89" s="45"/>
      <c r="B89" s="45"/>
    </row>
    <row r="90" spans="1:4">
      <c r="A90" s="45"/>
      <c r="B90" s="45"/>
    </row>
    <row r="91" spans="1:4">
      <c r="A91" s="45"/>
      <c r="B91" s="45"/>
    </row>
    <row r="92" spans="1:4">
      <c r="A92" s="45"/>
      <c r="B92" s="45"/>
    </row>
    <row r="93" spans="1:4">
      <c r="A93" s="45"/>
      <c r="B93" s="45"/>
    </row>
    <row r="94" spans="1:4">
      <c r="A94" s="45"/>
      <c r="B94" s="45"/>
    </row>
    <row r="95" spans="1:4">
      <c r="A95" s="45"/>
      <c r="B95" s="45"/>
    </row>
    <row r="96" spans="1:4">
      <c r="A96" s="45"/>
      <c r="B96" s="45"/>
    </row>
    <row r="97" spans="1:2">
      <c r="A97" s="45"/>
      <c r="B97" s="45"/>
    </row>
    <row r="98" spans="1:2">
      <c r="A98" s="45"/>
      <c r="B98" s="45"/>
    </row>
    <row r="99" spans="1:2">
      <c r="A99" s="45"/>
      <c r="B99" s="45"/>
    </row>
    <row r="100" spans="1:2">
      <c r="A100" s="45"/>
      <c r="B100" s="45"/>
    </row>
    <row r="101" spans="1:2">
      <c r="A101" s="45"/>
      <c r="B101" s="45"/>
    </row>
    <row r="102" spans="1:2">
      <c r="A102" s="45"/>
      <c r="B102" s="45"/>
    </row>
    <row r="103" spans="1:2">
      <c r="A103" s="45"/>
      <c r="B103" s="45"/>
    </row>
    <row r="104" spans="1:2">
      <c r="A104" s="45"/>
      <c r="B104" s="45"/>
    </row>
    <row r="105" spans="1:2">
      <c r="A105" s="45"/>
      <c r="B105" s="45"/>
    </row>
    <row r="106" spans="1:2">
      <c r="A106" s="45"/>
      <c r="B106" s="45"/>
    </row>
    <row r="107" spans="1:2">
      <c r="A107" s="45"/>
      <c r="B107" s="45"/>
    </row>
    <row r="108" spans="1:2">
      <c r="A108" s="45"/>
      <c r="B108" s="45"/>
    </row>
    <row r="109" spans="1:2">
      <c r="A109" s="45"/>
      <c r="B109" s="45"/>
    </row>
    <row r="110" spans="1:2">
      <c r="A110" s="45"/>
      <c r="B110" s="45"/>
    </row>
    <row r="111" spans="1:2">
      <c r="A111" s="45"/>
      <c r="B111" s="45"/>
    </row>
    <row r="112" spans="1:2">
      <c r="A112" s="45"/>
      <c r="B112" s="45"/>
    </row>
    <row r="113" spans="1:2">
      <c r="A113" s="45"/>
      <c r="B113" s="45"/>
    </row>
    <row r="114" spans="1:2">
      <c r="A114" s="45"/>
      <c r="B114" s="45"/>
    </row>
    <row r="115" spans="1:2">
      <c r="A115" s="45"/>
      <c r="B115" s="45"/>
    </row>
    <row r="116" spans="1:2">
      <c r="A116" s="45"/>
      <c r="B116" s="45"/>
    </row>
    <row r="117" spans="1:2">
      <c r="A117" s="45"/>
      <c r="B117" s="45"/>
    </row>
    <row r="118" spans="1:2">
      <c r="A118" s="45"/>
      <c r="B118" s="45"/>
    </row>
    <row r="119" spans="1:2">
      <c r="A119" s="45"/>
      <c r="B119" s="45"/>
    </row>
    <row r="120" spans="1:2">
      <c r="A120" s="45"/>
      <c r="B120" s="45"/>
    </row>
    <row r="121" spans="1:2">
      <c r="A121" s="45"/>
      <c r="B121" s="45"/>
    </row>
    <row r="122" spans="1:2">
      <c r="A122" s="45"/>
      <c r="B122" s="45"/>
    </row>
    <row r="123" spans="1:2">
      <c r="A123" s="45"/>
      <c r="B123" s="45"/>
    </row>
    <row r="124" spans="1:2">
      <c r="A124" s="45"/>
      <c r="B124" s="45"/>
    </row>
    <row r="125" spans="1:2">
      <c r="A125" s="45"/>
      <c r="B125" s="45"/>
    </row>
    <row r="126" spans="1:2">
      <c r="A126" s="45"/>
      <c r="B126" s="45"/>
    </row>
    <row r="127" spans="1:2">
      <c r="A127" s="45"/>
      <c r="B127" s="45"/>
    </row>
    <row r="128" spans="1:2">
      <c r="A128" s="45"/>
      <c r="B128" s="45"/>
    </row>
    <row r="129" spans="1:2">
      <c r="A129" s="45"/>
      <c r="B129" s="45"/>
    </row>
    <row r="130" spans="1:2">
      <c r="A130" s="45"/>
      <c r="B130" s="45"/>
    </row>
    <row r="131" spans="1:2">
      <c r="A131" s="45"/>
      <c r="B131" s="45"/>
    </row>
    <row r="132" spans="1:2">
      <c r="A132" s="45"/>
      <c r="B132" s="45"/>
    </row>
    <row r="133" spans="1:2">
      <c r="A133" s="45"/>
      <c r="B133" s="45"/>
    </row>
    <row r="134" spans="1:2">
      <c r="A134" s="45"/>
      <c r="B134" s="45"/>
    </row>
    <row r="135" spans="1:2">
      <c r="A135" s="45"/>
      <c r="B135" s="45"/>
    </row>
    <row r="136" spans="1:2">
      <c r="A136" s="45"/>
      <c r="B136" s="45"/>
    </row>
    <row r="137" spans="1:2">
      <c r="A137" s="45"/>
      <c r="B137" s="45"/>
    </row>
    <row r="138" spans="1:2">
      <c r="A138" s="45"/>
      <c r="B138" s="45"/>
    </row>
    <row r="139" spans="1:2">
      <c r="A139" s="45"/>
      <c r="B139" s="45"/>
    </row>
    <row r="140" spans="1:2">
      <c r="A140" s="45"/>
      <c r="B140" s="45"/>
    </row>
    <row r="141" spans="1:2">
      <c r="A141" s="45"/>
      <c r="B141" s="45"/>
    </row>
    <row r="142" spans="1:2">
      <c r="A142" s="45"/>
      <c r="B142" s="45"/>
    </row>
    <row r="143" spans="1:2">
      <c r="A143" s="45"/>
      <c r="B143" s="45"/>
    </row>
    <row r="144" spans="1:2">
      <c r="A144" s="45"/>
      <c r="B144" s="45"/>
    </row>
    <row r="145" spans="1:2">
      <c r="A145" s="45"/>
      <c r="B145" s="45"/>
    </row>
    <row r="146" spans="1:2">
      <c r="A146" s="45"/>
      <c r="B146" s="45"/>
    </row>
    <row r="147" spans="1:2">
      <c r="A147" s="45"/>
      <c r="B147" s="45"/>
    </row>
    <row r="148" spans="1:2">
      <c r="A148" s="45"/>
      <c r="B148" s="45"/>
    </row>
    <row r="149" spans="1:2">
      <c r="A149" s="45"/>
      <c r="B149" s="45"/>
    </row>
    <row r="150" spans="1:2">
      <c r="A150" s="45"/>
      <c r="B150" s="45"/>
    </row>
    <row r="151" spans="1:2">
      <c r="A151" s="45"/>
      <c r="B151" s="45"/>
    </row>
    <row r="152" spans="1:2">
      <c r="A152" s="45"/>
      <c r="B152" s="45"/>
    </row>
    <row r="153" spans="1:2">
      <c r="A153" s="45"/>
      <c r="B153" s="45"/>
    </row>
    <row r="154" spans="1:2">
      <c r="A154" s="45"/>
      <c r="B154" s="45"/>
    </row>
    <row r="155" spans="1:2">
      <c r="A155" s="45"/>
      <c r="B155" s="45"/>
    </row>
    <row r="156" spans="1:2">
      <c r="A156" s="45"/>
      <c r="B156" s="45"/>
    </row>
    <row r="157" spans="1:2">
      <c r="A157" s="45"/>
      <c r="B157" s="45"/>
    </row>
    <row r="158" spans="1:2">
      <c r="A158" s="45"/>
      <c r="B158" s="45"/>
    </row>
    <row r="159" spans="1:2">
      <c r="A159" s="45"/>
      <c r="B159" s="45"/>
    </row>
    <row r="160" spans="1:2">
      <c r="A160" s="45"/>
      <c r="B160" s="45"/>
    </row>
    <row r="161" spans="1:2">
      <c r="A161" s="45"/>
      <c r="B161" s="45"/>
    </row>
    <row r="162" spans="1:2">
      <c r="A162" s="45"/>
      <c r="B162" s="45"/>
    </row>
    <row r="163" spans="1:2">
      <c r="A163" s="45"/>
      <c r="B163" s="45"/>
    </row>
    <row r="164" spans="1:2">
      <c r="A164" s="45"/>
      <c r="B164" s="45"/>
    </row>
    <row r="165" spans="1:2">
      <c r="A165" s="45"/>
      <c r="B165" s="45"/>
    </row>
    <row r="166" spans="1:2">
      <c r="A166" s="45"/>
      <c r="B166" s="45"/>
    </row>
    <row r="167" spans="1:2">
      <c r="A167" s="45"/>
      <c r="B167" s="45"/>
    </row>
    <row r="168" spans="1:2">
      <c r="A168" s="45"/>
      <c r="B168" s="45"/>
    </row>
    <row r="169" spans="1:2">
      <c r="A169" s="45"/>
      <c r="B169" s="45"/>
    </row>
    <row r="170" spans="1:2">
      <c r="A170" s="45"/>
      <c r="B170" s="45"/>
    </row>
    <row r="171" spans="1:2">
      <c r="A171" s="45"/>
      <c r="B171" s="45"/>
    </row>
    <row r="172" spans="1:2">
      <c r="A172" s="45"/>
      <c r="B172" s="45"/>
    </row>
    <row r="173" spans="1:2">
      <c r="A173" s="45"/>
      <c r="B173" s="45"/>
    </row>
    <row r="174" spans="1:2">
      <c r="A174" s="45"/>
      <c r="B174" s="45"/>
    </row>
    <row r="175" spans="1:2">
      <c r="A175" s="45"/>
      <c r="B175" s="45"/>
    </row>
    <row r="176" spans="1:2">
      <c r="A176" s="45"/>
      <c r="B176" s="45"/>
    </row>
    <row r="177" spans="1:2">
      <c r="A177" s="45"/>
      <c r="B177" s="45"/>
    </row>
    <row r="178" spans="1:2">
      <c r="A178" s="45"/>
      <c r="B178" s="45"/>
    </row>
    <row r="179" spans="1:2">
      <c r="A179" s="45"/>
      <c r="B179" s="45"/>
    </row>
    <row r="180" spans="1:2">
      <c r="A180" s="45"/>
      <c r="B180" s="45"/>
    </row>
    <row r="181" spans="1:2">
      <c r="A181" s="45"/>
      <c r="B181" s="45"/>
    </row>
    <row r="182" spans="1:2">
      <c r="A182" s="45"/>
      <c r="B182" s="45"/>
    </row>
    <row r="183" spans="1:2">
      <c r="A183" s="45"/>
      <c r="B183" s="45"/>
    </row>
    <row r="184" spans="1:2">
      <c r="A184" s="45"/>
      <c r="B184" s="45"/>
    </row>
    <row r="185" spans="1:2">
      <c r="A185" s="45"/>
      <c r="B185" s="45"/>
    </row>
    <row r="186" spans="1:2">
      <c r="A186" s="45"/>
      <c r="B186" s="45"/>
    </row>
    <row r="187" spans="1:2">
      <c r="A187" s="45"/>
      <c r="B187" s="45"/>
    </row>
    <row r="188" spans="1:2">
      <c r="A188" s="45"/>
      <c r="B188" s="45"/>
    </row>
    <row r="189" spans="1:2">
      <c r="A189" s="45"/>
      <c r="B189" s="45"/>
    </row>
    <row r="190" spans="1:2">
      <c r="A190" s="45"/>
      <c r="B190" s="45"/>
    </row>
    <row r="191" spans="1:2">
      <c r="A191" s="45"/>
      <c r="B191" s="45"/>
    </row>
    <row r="192" spans="1:2">
      <c r="A192" s="45"/>
      <c r="B192" s="45"/>
    </row>
    <row r="193" spans="1:2">
      <c r="A193" s="45"/>
      <c r="B193" s="45"/>
    </row>
    <row r="194" spans="1:2">
      <c r="A194" s="45"/>
      <c r="B194" s="45"/>
    </row>
    <row r="195" spans="1:2">
      <c r="A195" s="45"/>
      <c r="B195" s="45"/>
    </row>
    <row r="196" spans="1:2">
      <c r="A196" s="45"/>
      <c r="B196" s="45"/>
    </row>
    <row r="197" spans="1:2">
      <c r="A197" s="45"/>
      <c r="B197" s="45"/>
    </row>
    <row r="198" spans="1:2">
      <c r="A198" s="45"/>
      <c r="B198" s="45"/>
    </row>
    <row r="199" spans="1:2">
      <c r="A199" s="45"/>
      <c r="B199" s="45"/>
    </row>
    <row r="200" spans="1:2">
      <c r="A200" s="45"/>
      <c r="B200" s="45"/>
    </row>
    <row r="201" spans="1:2">
      <c r="A201" s="45"/>
      <c r="B201" s="45"/>
    </row>
    <row r="202" spans="1:2">
      <c r="A202" s="45"/>
      <c r="B202" s="45"/>
    </row>
    <row r="203" spans="1:2">
      <c r="A203" s="45"/>
      <c r="B203" s="45"/>
    </row>
    <row r="204" spans="1:2">
      <c r="A204" s="45"/>
      <c r="B204" s="45"/>
    </row>
    <row r="205" spans="1:2">
      <c r="A205" s="45"/>
      <c r="B205" s="45"/>
    </row>
    <row r="206" spans="1:2">
      <c r="A206" s="45"/>
      <c r="B206" s="45"/>
    </row>
    <row r="207" spans="1:2">
      <c r="A207" s="45"/>
      <c r="B207" s="45"/>
    </row>
    <row r="208" spans="1:2">
      <c r="A208" s="45"/>
      <c r="B208" s="45"/>
    </row>
    <row r="209" spans="1:2">
      <c r="A209" s="45"/>
      <c r="B209" s="45"/>
    </row>
    <row r="210" spans="1:2">
      <c r="A210" s="45"/>
      <c r="B210" s="45"/>
    </row>
    <row r="211" spans="1:2">
      <c r="A211" s="45"/>
      <c r="B211" s="45"/>
    </row>
    <row r="212" spans="1:2">
      <c r="A212" s="45"/>
      <c r="B212" s="45"/>
    </row>
    <row r="213" spans="1:2">
      <c r="A213" s="45"/>
      <c r="B213" s="45"/>
    </row>
    <row r="214" spans="1:2">
      <c r="A214" s="45"/>
      <c r="B214" s="45"/>
    </row>
    <row r="215" spans="1:2">
      <c r="A215" s="45"/>
      <c r="B215" s="45"/>
    </row>
    <row r="216" spans="1:2">
      <c r="A216" s="45"/>
      <c r="B216" s="45"/>
    </row>
    <row r="217" spans="1:2">
      <c r="A217" s="45"/>
      <c r="B217" s="45"/>
    </row>
    <row r="218" spans="1:2">
      <c r="A218" s="45"/>
      <c r="B218" s="45"/>
    </row>
    <row r="219" spans="1:2">
      <c r="A219" s="45"/>
      <c r="B219" s="45"/>
    </row>
    <row r="220" spans="1:2">
      <c r="A220" s="45"/>
      <c r="B220" s="45"/>
    </row>
    <row r="221" spans="1:2">
      <c r="A221" s="45"/>
      <c r="B221" s="45"/>
    </row>
    <row r="222" spans="1:2">
      <c r="A222" s="45"/>
      <c r="B222" s="45"/>
    </row>
    <row r="223" spans="1:2">
      <c r="A223" s="45"/>
      <c r="B223" s="45"/>
    </row>
    <row r="224" spans="1:2">
      <c r="A224" s="45"/>
      <c r="B224" s="45"/>
    </row>
    <row r="225" spans="1:2">
      <c r="A225" s="45"/>
      <c r="B225" s="45"/>
    </row>
    <row r="226" spans="1:2">
      <c r="A226" s="45"/>
      <c r="B226" s="45"/>
    </row>
    <row r="227" spans="1:2">
      <c r="A227" s="45"/>
      <c r="B227" s="45"/>
    </row>
    <row r="228" spans="1:2">
      <c r="A228" s="45"/>
      <c r="B228" s="45"/>
    </row>
    <row r="229" spans="1:2">
      <c r="A229" s="45"/>
      <c r="B229" s="45"/>
    </row>
    <row r="230" spans="1:2">
      <c r="A230" s="45"/>
      <c r="B230" s="45"/>
    </row>
    <row r="231" spans="1:2">
      <c r="A231" s="45"/>
      <c r="B231" s="45"/>
    </row>
    <row r="232" spans="1:2">
      <c r="A232" s="45"/>
      <c r="B232" s="45"/>
    </row>
    <row r="233" spans="1:2">
      <c r="A233" s="45"/>
      <c r="B233" s="45"/>
    </row>
    <row r="234" spans="1:2">
      <c r="A234" s="45"/>
      <c r="B234" s="45"/>
    </row>
    <row r="235" spans="1:2">
      <c r="A235" s="45"/>
      <c r="B235" s="45"/>
    </row>
    <row r="236" spans="1:2">
      <c r="A236" s="45"/>
      <c r="B236" s="45"/>
    </row>
    <row r="237" spans="1:2">
      <c r="A237" s="45"/>
      <c r="B237" s="45"/>
    </row>
    <row r="238" spans="1:2">
      <c r="A238" s="45"/>
      <c r="B238" s="45"/>
    </row>
    <row r="239" spans="1:2">
      <c r="A239" s="45"/>
      <c r="B239" s="45"/>
    </row>
    <row r="240" spans="1:2">
      <c r="A240" s="45"/>
      <c r="B240" s="45"/>
    </row>
    <row r="241" spans="1:2">
      <c r="A241" s="45"/>
      <c r="B241" s="45"/>
    </row>
    <row r="242" spans="1:2">
      <c r="A242" s="45"/>
      <c r="B242" s="45"/>
    </row>
    <row r="243" spans="1:2">
      <c r="A243" s="45"/>
      <c r="B243" s="45"/>
    </row>
    <row r="244" spans="1:2">
      <c r="A244" s="45"/>
      <c r="B244" s="45"/>
    </row>
    <row r="245" spans="1:2">
      <c r="A245" s="45"/>
      <c r="B245" s="45"/>
    </row>
    <row r="246" spans="1:2">
      <c r="A246" s="45"/>
      <c r="B246" s="45"/>
    </row>
    <row r="247" spans="1:2">
      <c r="A247" s="45"/>
      <c r="B247" s="45"/>
    </row>
    <row r="248" spans="1:2">
      <c r="A248" s="45"/>
      <c r="B248" s="45"/>
    </row>
    <row r="249" spans="1:2">
      <c r="A249" s="45"/>
      <c r="B249" s="45"/>
    </row>
    <row r="250" spans="1:2">
      <c r="A250" s="45"/>
      <c r="B250" s="45"/>
    </row>
    <row r="251" spans="1:2">
      <c r="A251" s="45"/>
      <c r="B251" s="45"/>
    </row>
    <row r="252" spans="1:2">
      <c r="A252" s="45"/>
      <c r="B252" s="45"/>
    </row>
    <row r="253" spans="1:2">
      <c r="A253" s="45"/>
      <c r="B253" s="45"/>
    </row>
    <row r="254" spans="1:2">
      <c r="A254" s="45"/>
      <c r="B254" s="45"/>
    </row>
    <row r="255" spans="1:2">
      <c r="A255" s="45"/>
      <c r="B255" s="45"/>
    </row>
    <row r="256" spans="1:2">
      <c r="A256" s="45"/>
      <c r="B256" s="45"/>
    </row>
    <row r="257" spans="1:2">
      <c r="A257" s="45"/>
      <c r="B257" s="45"/>
    </row>
    <row r="258" spans="1:2">
      <c r="A258" s="45"/>
      <c r="B258" s="45"/>
    </row>
    <row r="259" spans="1:2">
      <c r="A259" s="45"/>
      <c r="B259" s="45"/>
    </row>
    <row r="260" spans="1:2">
      <c r="A260" s="45"/>
      <c r="B260" s="45"/>
    </row>
    <row r="261" spans="1:2">
      <c r="A261" s="45"/>
      <c r="B261" s="45"/>
    </row>
    <row r="262" spans="1:2">
      <c r="A262" s="45"/>
      <c r="B262" s="45"/>
    </row>
    <row r="263" spans="1:2">
      <c r="A263" s="45"/>
      <c r="B263" s="45"/>
    </row>
    <row r="264" spans="1:2">
      <c r="A264" s="45"/>
      <c r="B264" s="45"/>
    </row>
    <row r="265" spans="1:2">
      <c r="A265" s="45"/>
      <c r="B265" s="45"/>
    </row>
    <row r="266" spans="1:2">
      <c r="A266" s="45"/>
      <c r="B266" s="45"/>
    </row>
    <row r="267" spans="1:2">
      <c r="A267" s="45"/>
      <c r="B267" s="45"/>
    </row>
    <row r="268" spans="1:2">
      <c r="A268" s="45"/>
      <c r="B268" s="45"/>
    </row>
    <row r="269" spans="1:2">
      <c r="A269" s="45"/>
      <c r="B269" s="45"/>
    </row>
    <row r="270" spans="1:2">
      <c r="A270" s="45"/>
      <c r="B270" s="45"/>
    </row>
    <row r="271" spans="1:2">
      <c r="A271" s="45"/>
      <c r="B271" s="45"/>
    </row>
    <row r="272" spans="1:2">
      <c r="A272" s="45"/>
      <c r="B272" s="45"/>
    </row>
    <row r="273" spans="1:2">
      <c r="A273" s="45"/>
      <c r="B273" s="45"/>
    </row>
    <row r="274" spans="1:2">
      <c r="A274" s="45"/>
      <c r="B274" s="45"/>
    </row>
    <row r="275" spans="1:2">
      <c r="A275" s="45"/>
      <c r="B275" s="45"/>
    </row>
    <row r="276" spans="1:2">
      <c r="A276" s="45"/>
      <c r="B276" s="45"/>
    </row>
    <row r="277" spans="1:2">
      <c r="A277" s="45"/>
      <c r="B277" s="45"/>
    </row>
    <row r="278" spans="1:2">
      <c r="A278" s="45"/>
      <c r="B278" s="45"/>
    </row>
    <row r="279" spans="1:2">
      <c r="A279" s="45"/>
      <c r="B279" s="45"/>
    </row>
    <row r="280" spans="1:2">
      <c r="A280" s="45"/>
      <c r="B280" s="45"/>
    </row>
    <row r="281" spans="1:2">
      <c r="A281" s="45"/>
      <c r="B281" s="45"/>
    </row>
    <row r="282" spans="1:2">
      <c r="A282" s="45"/>
      <c r="B282" s="45"/>
    </row>
    <row r="283" spans="1:2">
      <c r="A283" s="45"/>
      <c r="B283" s="45"/>
    </row>
    <row r="284" spans="1:2">
      <c r="A284" s="45"/>
      <c r="B284" s="45"/>
    </row>
    <row r="285" spans="1:2">
      <c r="A285" s="45"/>
      <c r="B285" s="45"/>
    </row>
    <row r="286" spans="1:2">
      <c r="A286" s="45"/>
      <c r="B286" s="45"/>
    </row>
    <row r="287" spans="1:2">
      <c r="A287" s="45"/>
      <c r="B287" s="45"/>
    </row>
    <row r="288" spans="1:2">
      <c r="A288" s="45"/>
      <c r="B288" s="45"/>
    </row>
    <row r="289" spans="1:2">
      <c r="A289" s="45"/>
      <c r="B289" s="45"/>
    </row>
    <row r="290" spans="1:2">
      <c r="A290" s="45"/>
      <c r="B290" s="45"/>
    </row>
    <row r="291" spans="1:2">
      <c r="A291" s="45"/>
      <c r="B291" s="45"/>
    </row>
    <row r="292" spans="1:2">
      <c r="A292" s="45"/>
      <c r="B292" s="45"/>
    </row>
    <row r="293" spans="1:2">
      <c r="A293" s="45"/>
      <c r="B293" s="45"/>
    </row>
    <row r="294" spans="1:2">
      <c r="A294" s="45"/>
      <c r="B294" s="45"/>
    </row>
    <row r="295" spans="1:2">
      <c r="A295" s="45"/>
      <c r="B295" s="45"/>
    </row>
    <row r="296" spans="1:2">
      <c r="A296" s="45"/>
      <c r="B296" s="45"/>
    </row>
    <row r="297" spans="1:2">
      <c r="A297" s="45"/>
      <c r="B297" s="45"/>
    </row>
    <row r="298" spans="1:2">
      <c r="A298" s="45"/>
      <c r="B298" s="45"/>
    </row>
    <row r="299" spans="1:2">
      <c r="A299" s="45"/>
      <c r="B299" s="45"/>
    </row>
    <row r="300" spans="1:2">
      <c r="A300" s="45"/>
      <c r="B300" s="45"/>
    </row>
    <row r="301" spans="1:2">
      <c r="A301" s="45"/>
      <c r="B301" s="45"/>
    </row>
    <row r="302" spans="1:2">
      <c r="A302" s="45"/>
      <c r="B302" s="45"/>
    </row>
    <row r="303" spans="1:2">
      <c r="A303" s="45"/>
      <c r="B303" s="45"/>
    </row>
    <row r="304" spans="1:2">
      <c r="A304" s="45"/>
      <c r="B304" s="45"/>
    </row>
    <row r="305" spans="1:2">
      <c r="A305" s="45"/>
      <c r="B305" s="45"/>
    </row>
    <row r="306" spans="1:2">
      <c r="A306" s="45"/>
      <c r="B306" s="45"/>
    </row>
    <row r="307" spans="1:2">
      <c r="A307" s="45"/>
      <c r="B307" s="45"/>
    </row>
    <row r="308" spans="1:2">
      <c r="A308" s="45"/>
      <c r="B308" s="45"/>
    </row>
    <row r="309" spans="1:2">
      <c r="A309" s="45"/>
      <c r="B309" s="45"/>
    </row>
    <row r="310" spans="1:2">
      <c r="A310" s="45"/>
      <c r="B310" s="45"/>
    </row>
    <row r="311" spans="1:2">
      <c r="A311" s="45"/>
      <c r="B311" s="45"/>
    </row>
    <row r="312" spans="1:2">
      <c r="A312" s="45"/>
      <c r="B312" s="45"/>
    </row>
    <row r="313" spans="1:2">
      <c r="A313" s="45"/>
      <c r="B313" s="45"/>
    </row>
    <row r="314" spans="1:2">
      <c r="A314" s="45"/>
      <c r="B314" s="45"/>
    </row>
    <row r="315" spans="1:2">
      <c r="A315" s="45"/>
      <c r="B315" s="45"/>
    </row>
    <row r="316" spans="1:2">
      <c r="A316" s="45"/>
      <c r="B316" s="45"/>
    </row>
    <row r="317" spans="1:2">
      <c r="A317" s="45"/>
      <c r="B317" s="45"/>
    </row>
    <row r="318" spans="1:2">
      <c r="A318" s="45"/>
      <c r="B318" s="45"/>
    </row>
    <row r="319" spans="1:2">
      <c r="A319" s="45"/>
      <c r="B319" s="45"/>
    </row>
    <row r="320" spans="1:2">
      <c r="A320" s="45"/>
      <c r="B320" s="45"/>
    </row>
    <row r="321" spans="1:2">
      <c r="A321" s="45"/>
      <c r="B321" s="45"/>
    </row>
    <row r="322" spans="1:2">
      <c r="A322" s="45"/>
      <c r="B322" s="45"/>
    </row>
    <row r="323" spans="1:2">
      <c r="A323" s="45"/>
      <c r="B323" s="45"/>
    </row>
    <row r="324" spans="1:2">
      <c r="A324" s="45"/>
      <c r="B324" s="45"/>
    </row>
    <row r="325" spans="1:2">
      <c r="A325" s="45"/>
      <c r="B325" s="45"/>
    </row>
    <row r="326" spans="1:2">
      <c r="A326" s="45"/>
      <c r="B326" s="45"/>
    </row>
    <row r="327" spans="1:2">
      <c r="A327" s="45"/>
      <c r="B327" s="45"/>
    </row>
    <row r="328" spans="1:2">
      <c r="A328" s="45"/>
      <c r="B328" s="45"/>
    </row>
    <row r="329" spans="1:2">
      <c r="A329" s="45"/>
      <c r="B329" s="45"/>
    </row>
    <row r="330" spans="1:2">
      <c r="A330" s="45"/>
      <c r="B330" s="45"/>
    </row>
    <row r="331" spans="1:2">
      <c r="A331" s="45"/>
      <c r="B331" s="45"/>
    </row>
    <row r="332" spans="1:2">
      <c r="A332" s="45"/>
      <c r="B332" s="45"/>
    </row>
    <row r="333" spans="1:2">
      <c r="A333" s="45"/>
      <c r="B333" s="45"/>
    </row>
    <row r="334" spans="1:2">
      <c r="A334" s="45"/>
      <c r="B334" s="45"/>
    </row>
    <row r="335" spans="1:2">
      <c r="A335" s="45"/>
      <c r="B335" s="45"/>
    </row>
    <row r="336" spans="1:2">
      <c r="A336" s="45"/>
      <c r="B336" s="45"/>
    </row>
    <row r="337" spans="1:2">
      <c r="A337" s="45"/>
      <c r="B337" s="45"/>
    </row>
    <row r="338" spans="1:2">
      <c r="A338" s="45"/>
      <c r="B338" s="45"/>
    </row>
    <row r="339" spans="1:2">
      <c r="A339" s="45"/>
      <c r="B339" s="45"/>
    </row>
    <row r="340" spans="1:2">
      <c r="A340" s="45"/>
      <c r="B340" s="45"/>
    </row>
    <row r="341" spans="1:2">
      <c r="A341" s="45"/>
      <c r="B341" s="45"/>
    </row>
    <row r="342" spans="1:2">
      <c r="A342" s="45"/>
      <c r="B342" s="45"/>
    </row>
    <row r="343" spans="1:2">
      <c r="A343" s="45"/>
      <c r="B343" s="45"/>
    </row>
    <row r="344" spans="1:2">
      <c r="A344" s="45"/>
      <c r="B344" s="45"/>
    </row>
    <row r="345" spans="1:2">
      <c r="A345" s="45"/>
      <c r="B345" s="45"/>
    </row>
    <row r="346" spans="1:2">
      <c r="A346" s="45"/>
      <c r="B346" s="45"/>
    </row>
    <row r="347" spans="1:2">
      <c r="A347" s="45"/>
      <c r="B347" s="45"/>
    </row>
    <row r="348" spans="1:2">
      <c r="A348" s="45"/>
      <c r="B348" s="45"/>
    </row>
    <row r="349" spans="1:2">
      <c r="A349" s="45"/>
      <c r="B349" s="45"/>
    </row>
    <row r="350" spans="1:2">
      <c r="A350" s="45"/>
      <c r="B350" s="45"/>
    </row>
    <row r="351" spans="1:2">
      <c r="A351" s="45"/>
      <c r="B351" s="45"/>
    </row>
    <row r="352" spans="1:2">
      <c r="A352" s="45"/>
      <c r="B352" s="45"/>
    </row>
    <row r="353" spans="1:2">
      <c r="A353" s="45"/>
      <c r="B353" s="45"/>
    </row>
    <row r="354" spans="1:2">
      <c r="A354" s="45"/>
      <c r="B354" s="45"/>
    </row>
    <row r="355" spans="1:2">
      <c r="A355" s="45"/>
      <c r="B355" s="45"/>
    </row>
    <row r="356" spans="1:2">
      <c r="A356" s="45"/>
      <c r="B356" s="45"/>
    </row>
    <row r="357" spans="1:2">
      <c r="A357" s="45"/>
      <c r="B357" s="45"/>
    </row>
    <row r="358" spans="1:2">
      <c r="A358" s="45"/>
      <c r="B358" s="45"/>
    </row>
    <row r="359" spans="1:2">
      <c r="A359" s="45"/>
      <c r="B359" s="45"/>
    </row>
    <row r="360" spans="1:2">
      <c r="A360" s="45"/>
      <c r="B360" s="45"/>
    </row>
    <row r="361" spans="1:2">
      <c r="A361" s="45"/>
      <c r="B361" s="45"/>
    </row>
    <row r="362" spans="1:2">
      <c r="A362" s="45"/>
      <c r="B362" s="45"/>
    </row>
    <row r="363" spans="1:2">
      <c r="A363" s="45"/>
      <c r="B363" s="45"/>
    </row>
    <row r="364" spans="1:2">
      <c r="A364" s="45"/>
      <c r="B364" s="45"/>
    </row>
    <row r="365" spans="1:2">
      <c r="A365" s="45"/>
      <c r="B365" s="45"/>
    </row>
    <row r="366" spans="1:2">
      <c r="A366" s="45"/>
      <c r="B366" s="45"/>
    </row>
    <row r="367" spans="1:2">
      <c r="A367" s="45"/>
      <c r="B367" s="45"/>
    </row>
    <row r="368" spans="1:2">
      <c r="A368" s="45"/>
      <c r="B368" s="45"/>
    </row>
    <row r="369" spans="1:2">
      <c r="A369" s="45"/>
      <c r="B369" s="45"/>
    </row>
    <row r="370" spans="1:2">
      <c r="A370" s="45"/>
      <c r="B370" s="45"/>
    </row>
    <row r="371" spans="1:2">
      <c r="A371" s="45"/>
      <c r="B371" s="45"/>
    </row>
    <row r="372" spans="1:2">
      <c r="A372" s="45"/>
      <c r="B372" s="45"/>
    </row>
    <row r="373" spans="1:2">
      <c r="A373" s="45"/>
      <c r="B373" s="45"/>
    </row>
    <row r="374" spans="1:2">
      <c r="A374" s="45"/>
      <c r="B374" s="45"/>
    </row>
    <row r="375" spans="1:2">
      <c r="A375" s="45"/>
      <c r="B375" s="45"/>
    </row>
    <row r="376" spans="1:2">
      <c r="A376" s="45"/>
      <c r="B376" s="45"/>
    </row>
    <row r="377" spans="1:2">
      <c r="A377" s="45"/>
      <c r="B377" s="45"/>
    </row>
    <row r="378" spans="1:2">
      <c r="A378" s="45"/>
      <c r="B378" s="45"/>
    </row>
    <row r="379" spans="1:2">
      <c r="A379" s="45"/>
      <c r="B379" s="45"/>
    </row>
    <row r="380" spans="1:2">
      <c r="A380" s="45"/>
      <c r="B380" s="45"/>
    </row>
    <row r="381" spans="1:2">
      <c r="A381" s="45"/>
      <c r="B381" s="45"/>
    </row>
    <row r="382" spans="1:2">
      <c r="A382" s="45"/>
      <c r="B382" s="45"/>
    </row>
    <row r="383" spans="1:2">
      <c r="A383" s="45"/>
      <c r="B383" s="45"/>
    </row>
    <row r="384" spans="1:2">
      <c r="A384" s="45"/>
      <c r="B384" s="45"/>
    </row>
    <row r="385" spans="1:2">
      <c r="A385" s="45"/>
      <c r="B385" s="45"/>
    </row>
    <row r="386" spans="1:2">
      <c r="A386" s="45"/>
      <c r="B386" s="45"/>
    </row>
    <row r="387" spans="1:2">
      <c r="A387" s="45"/>
      <c r="B387" s="45"/>
    </row>
    <row r="388" spans="1:2">
      <c r="A388" s="45"/>
      <c r="B388" s="45"/>
    </row>
    <row r="389" spans="1:2">
      <c r="A389" s="45"/>
      <c r="B389" s="45"/>
    </row>
    <row r="390" spans="1:2">
      <c r="A390" s="45"/>
      <c r="B390" s="45"/>
    </row>
    <row r="391" spans="1:2">
      <c r="A391" s="45"/>
      <c r="B391" s="45"/>
    </row>
    <row r="392" spans="1:2">
      <c r="A392" s="45"/>
      <c r="B392" s="45"/>
    </row>
    <row r="393" spans="1:2">
      <c r="A393" s="45"/>
      <c r="B393" s="45"/>
    </row>
    <row r="394" spans="1:2">
      <c r="A394" s="45"/>
      <c r="B394" s="45"/>
    </row>
    <row r="395" spans="1:2">
      <c r="A395" s="45"/>
      <c r="B395" s="45"/>
    </row>
    <row r="396" spans="1:2">
      <c r="A396" s="45"/>
      <c r="B396" s="45"/>
    </row>
    <row r="397" spans="1:2">
      <c r="A397" s="45"/>
      <c r="B397" s="45"/>
    </row>
    <row r="398" spans="1:2">
      <c r="A398" s="45"/>
      <c r="B398" s="45"/>
    </row>
    <row r="399" spans="1:2">
      <c r="A399" s="45"/>
      <c r="B399" s="45"/>
    </row>
    <row r="400" spans="1:2">
      <c r="A400" s="45"/>
      <c r="B400" s="45"/>
    </row>
    <row r="401" spans="1:2">
      <c r="A401" s="45"/>
      <c r="B401" s="45"/>
    </row>
    <row r="402" spans="1:2">
      <c r="A402" s="45"/>
      <c r="B402" s="45"/>
    </row>
    <row r="403" spans="1:2">
      <c r="A403" s="45"/>
      <c r="B403" s="45"/>
    </row>
    <row r="404" spans="1:2">
      <c r="A404" s="45"/>
      <c r="B404" s="45"/>
    </row>
    <row r="405" spans="1:2">
      <c r="A405" s="45"/>
      <c r="B405" s="45"/>
    </row>
    <row r="406" spans="1:2">
      <c r="A406" s="45"/>
      <c r="B406" s="45"/>
    </row>
    <row r="407" spans="1:2">
      <c r="A407" s="45"/>
      <c r="B407" s="45"/>
    </row>
    <row r="408" spans="1:2">
      <c r="A408" s="45"/>
      <c r="B408" s="45"/>
    </row>
    <row r="409" spans="1:2">
      <c r="A409" s="45"/>
      <c r="B409" s="45"/>
    </row>
    <row r="410" spans="1:2">
      <c r="A410" s="45"/>
      <c r="B410" s="45"/>
    </row>
    <row r="411" spans="1:2">
      <c r="A411" s="45"/>
      <c r="B411" s="45"/>
    </row>
    <row r="412" spans="1:2">
      <c r="A412" s="45"/>
      <c r="B412" s="45"/>
    </row>
    <row r="413" spans="1:2">
      <c r="A413" s="45"/>
      <c r="B413" s="45"/>
    </row>
    <row r="414" spans="1:2">
      <c r="A414" s="45"/>
      <c r="B414" s="45"/>
    </row>
    <row r="415" spans="1:2">
      <c r="A415" s="45"/>
      <c r="B415" s="45"/>
    </row>
    <row r="416" spans="1:2">
      <c r="A416" s="45"/>
      <c r="B416" s="45"/>
    </row>
    <row r="417" spans="1:2">
      <c r="A417" s="45"/>
      <c r="B417" s="45"/>
    </row>
    <row r="418" spans="1:2">
      <c r="A418" s="45"/>
      <c r="B418" s="45"/>
    </row>
    <row r="419" spans="1:2">
      <c r="A419" s="45"/>
      <c r="B419" s="45"/>
    </row>
    <row r="420" spans="1:2">
      <c r="A420" s="45"/>
      <c r="B420" s="45"/>
    </row>
    <row r="421" spans="1:2">
      <c r="A421" s="45"/>
      <c r="B421" s="45"/>
    </row>
    <row r="422" spans="1:2">
      <c r="A422" s="45"/>
      <c r="B422" s="45"/>
    </row>
    <row r="423" spans="1:2">
      <c r="A423" s="45"/>
      <c r="B423" s="45"/>
    </row>
    <row r="424" spans="1:2">
      <c r="A424" s="45"/>
      <c r="B424" s="45"/>
    </row>
    <row r="425" spans="1:2">
      <c r="A425" s="45"/>
      <c r="B425" s="45"/>
    </row>
    <row r="426" spans="1:2">
      <c r="A426" s="45"/>
      <c r="B426" s="45"/>
    </row>
    <row r="427" spans="1:2">
      <c r="A427" s="45"/>
      <c r="B427" s="45"/>
    </row>
    <row r="428" spans="1:2">
      <c r="A428" s="45"/>
      <c r="B428" s="45"/>
    </row>
    <row r="429" spans="1:2">
      <c r="A429" s="45"/>
      <c r="B429" s="45"/>
    </row>
    <row r="430" spans="1:2">
      <c r="A430" s="45"/>
      <c r="B430" s="45"/>
    </row>
    <row r="431" spans="1:2">
      <c r="A431" s="45"/>
      <c r="B431" s="45"/>
    </row>
    <row r="432" spans="1:2">
      <c r="A432" s="45"/>
      <c r="B432" s="45"/>
    </row>
    <row r="433" spans="1:2">
      <c r="A433" s="45"/>
      <c r="B433" s="45"/>
    </row>
    <row r="434" spans="1:2">
      <c r="A434" s="45"/>
      <c r="B434" s="45"/>
    </row>
    <row r="435" spans="1:2">
      <c r="A435" s="45"/>
      <c r="B435" s="45"/>
    </row>
    <row r="436" spans="1:2">
      <c r="A436" s="45"/>
      <c r="B436" s="45"/>
    </row>
    <row r="437" spans="1:2">
      <c r="A437" s="45"/>
      <c r="B437" s="45"/>
    </row>
    <row r="438" spans="1:2">
      <c r="A438" s="45"/>
      <c r="B438" s="45"/>
    </row>
    <row r="439" spans="1:2">
      <c r="A439" s="45"/>
      <c r="B439" s="45"/>
    </row>
    <row r="440" spans="1:2">
      <c r="A440" s="45"/>
      <c r="B440" s="45"/>
    </row>
    <row r="441" spans="1:2">
      <c r="A441" s="45"/>
      <c r="B441" s="45"/>
    </row>
    <row r="442" spans="1:2">
      <c r="A442" s="45"/>
      <c r="B442" s="45"/>
    </row>
    <row r="443" spans="1:2">
      <c r="A443" s="45"/>
      <c r="B443" s="45"/>
    </row>
    <row r="444" spans="1:2">
      <c r="A444" s="45"/>
      <c r="B444" s="45"/>
    </row>
    <row r="445" spans="1:2">
      <c r="A445" s="45"/>
      <c r="B445" s="45"/>
    </row>
    <row r="446" spans="1:2">
      <c r="A446" s="45"/>
      <c r="B446" s="45"/>
    </row>
    <row r="447" spans="1:2">
      <c r="A447" s="45"/>
      <c r="B447" s="45"/>
    </row>
    <row r="448" spans="1:2">
      <c r="A448" s="45"/>
      <c r="B448" s="45"/>
    </row>
    <row r="449" spans="1:2">
      <c r="A449" s="45"/>
      <c r="B449" s="45"/>
    </row>
    <row r="450" spans="1:2">
      <c r="A450" s="45"/>
      <c r="B450" s="45"/>
    </row>
    <row r="451" spans="1:2">
      <c r="A451" s="45"/>
      <c r="B451" s="45"/>
    </row>
    <row r="452" spans="1:2">
      <c r="A452" s="45"/>
      <c r="B452" s="45"/>
    </row>
    <row r="453" spans="1:2">
      <c r="A453" s="45"/>
      <c r="B453" s="45"/>
    </row>
    <row r="454" spans="1:2">
      <c r="A454" s="45"/>
      <c r="B454" s="45"/>
    </row>
    <row r="455" spans="1:2">
      <c r="A455" s="45"/>
      <c r="B455" s="45"/>
    </row>
    <row r="456" spans="1:2">
      <c r="A456" s="45"/>
      <c r="B456" s="45"/>
    </row>
    <row r="457" spans="1:2">
      <c r="A457" s="45"/>
      <c r="B457" s="45"/>
    </row>
    <row r="458" spans="1:2">
      <c r="A458" s="45"/>
      <c r="B458" s="45"/>
    </row>
    <row r="459" spans="1:2">
      <c r="A459" s="45"/>
      <c r="B459" s="45"/>
    </row>
    <row r="460" spans="1:2">
      <c r="A460" s="45"/>
      <c r="B460" s="45"/>
    </row>
    <row r="461" spans="1:2">
      <c r="A461" s="45"/>
      <c r="B461" s="45"/>
    </row>
    <row r="462" spans="1:2">
      <c r="A462" s="45"/>
      <c r="B462" s="45"/>
    </row>
    <row r="463" spans="1:2">
      <c r="A463" s="45"/>
      <c r="B463" s="45"/>
    </row>
    <row r="464" spans="1:2">
      <c r="A464" s="45"/>
      <c r="B464" s="45"/>
    </row>
    <row r="465" spans="1:2">
      <c r="A465" s="45"/>
      <c r="B465" s="45"/>
    </row>
    <row r="466" spans="1:2">
      <c r="A466" s="45"/>
      <c r="B466" s="45"/>
    </row>
    <row r="467" spans="1:2">
      <c r="A467" s="45"/>
      <c r="B467" s="45"/>
    </row>
    <row r="468" spans="1:2">
      <c r="A468" s="45"/>
      <c r="B468" s="45"/>
    </row>
    <row r="469" spans="1:2">
      <c r="A469" s="45"/>
      <c r="B469" s="45"/>
    </row>
    <row r="470" spans="1:2">
      <c r="A470" s="45"/>
      <c r="B470" s="45"/>
    </row>
    <row r="471" spans="1:2">
      <c r="A471" s="45"/>
      <c r="B471" s="45"/>
    </row>
    <row r="472" spans="1:2">
      <c r="A472" s="45"/>
      <c r="B472" s="45"/>
    </row>
    <row r="473" spans="1:2">
      <c r="A473" s="45"/>
      <c r="B473" s="45"/>
    </row>
    <row r="474" spans="1:2">
      <c r="A474" s="45"/>
      <c r="B474" s="45"/>
    </row>
    <row r="475" spans="1:2">
      <c r="A475" s="45"/>
      <c r="B475" s="45"/>
    </row>
    <row r="476" spans="1:2">
      <c r="A476" s="45"/>
      <c r="B476" s="45"/>
    </row>
    <row r="477" spans="1:2">
      <c r="A477" s="45"/>
      <c r="B477" s="45"/>
    </row>
    <row r="478" spans="1:2">
      <c r="A478" s="45"/>
      <c r="B478" s="45"/>
    </row>
    <row r="479" spans="1:2">
      <c r="A479" s="45"/>
      <c r="B479" s="45"/>
    </row>
    <row r="480" spans="1:2">
      <c r="A480" s="45"/>
      <c r="B480" s="45"/>
    </row>
    <row r="481" spans="1:2">
      <c r="A481" s="45"/>
      <c r="B481" s="45"/>
    </row>
    <row r="482" spans="1:2">
      <c r="A482" s="45"/>
      <c r="B482" s="45"/>
    </row>
    <row r="483" spans="1:2">
      <c r="A483" s="45"/>
      <c r="B483" s="45"/>
    </row>
    <row r="484" spans="1:2">
      <c r="A484" s="45"/>
      <c r="B484" s="45"/>
    </row>
    <row r="485" spans="1:2">
      <c r="A485" s="45"/>
      <c r="B485" s="45"/>
    </row>
    <row r="486" spans="1:2">
      <c r="A486" s="45"/>
      <c r="B486" s="45"/>
    </row>
    <row r="487" spans="1:2">
      <c r="A487" s="45"/>
      <c r="B487" s="45"/>
    </row>
    <row r="488" spans="1:2">
      <c r="A488" s="45"/>
      <c r="B488" s="45"/>
    </row>
    <row r="489" spans="1:2">
      <c r="A489" s="45"/>
      <c r="B489" s="45"/>
    </row>
    <row r="490" spans="1:2">
      <c r="A490" s="45"/>
      <c r="B490" s="45"/>
    </row>
    <row r="491" spans="1:2">
      <c r="A491" s="45"/>
      <c r="B491" s="45"/>
    </row>
    <row r="492" spans="1:2">
      <c r="A492" s="45"/>
      <c r="B492" s="45"/>
    </row>
    <row r="493" spans="1:2">
      <c r="A493" s="45"/>
      <c r="B493" s="45"/>
    </row>
    <row r="494" spans="1:2">
      <c r="A494" s="45"/>
      <c r="B494" s="45"/>
    </row>
    <row r="495" spans="1:2">
      <c r="A495" s="45"/>
      <c r="B495" s="45"/>
    </row>
    <row r="496" spans="1:2">
      <c r="A496" s="45"/>
      <c r="B496" s="45"/>
    </row>
    <row r="497" spans="1:2">
      <c r="A497" s="45"/>
      <c r="B497" s="45"/>
    </row>
    <row r="498" spans="1:2">
      <c r="A498" s="45"/>
      <c r="B498" s="45"/>
    </row>
    <row r="499" spans="1:2">
      <c r="A499" s="45"/>
      <c r="B499" s="45"/>
    </row>
    <row r="500" spans="1:2">
      <c r="A500" s="45"/>
      <c r="B500" s="45"/>
    </row>
    <row r="501" spans="1:2">
      <c r="A501" s="45"/>
      <c r="B501" s="45"/>
    </row>
    <row r="502" spans="1:2">
      <c r="A502" s="45"/>
      <c r="B502" s="45"/>
    </row>
    <row r="503" spans="1:2">
      <c r="A503" s="45"/>
      <c r="B503" s="45"/>
    </row>
    <row r="504" spans="1:2">
      <c r="A504" s="45"/>
      <c r="B504" s="45"/>
    </row>
    <row r="505" spans="1:2">
      <c r="A505" s="45"/>
      <c r="B505" s="45"/>
    </row>
    <row r="506" spans="1:2">
      <c r="A506" s="45"/>
      <c r="B506" s="45"/>
    </row>
    <row r="507" spans="1:2">
      <c r="A507" s="45"/>
      <c r="B507" s="45"/>
    </row>
    <row r="508" spans="1:2">
      <c r="A508" s="45"/>
      <c r="B508" s="45"/>
    </row>
    <row r="509" spans="1:2">
      <c r="A509" s="45"/>
      <c r="B509" s="45"/>
    </row>
    <row r="510" spans="1:2">
      <c r="A510" s="45"/>
      <c r="B510" s="45"/>
    </row>
    <row r="511" spans="1:2">
      <c r="A511" s="45"/>
      <c r="B511" s="45"/>
    </row>
    <row r="512" spans="1:2">
      <c r="A512" s="45"/>
      <c r="B512" s="45"/>
    </row>
    <row r="513" spans="1:2">
      <c r="A513" s="45"/>
      <c r="B513" s="45"/>
    </row>
    <row r="514" spans="1:2">
      <c r="A514" s="45"/>
      <c r="B514" s="45"/>
    </row>
    <row r="515" spans="1:2">
      <c r="A515" s="45"/>
      <c r="B515" s="45"/>
    </row>
    <row r="516" spans="1:2">
      <c r="A516" s="45"/>
      <c r="B516" s="45"/>
    </row>
    <row r="517" spans="1:2">
      <c r="A517" s="45"/>
      <c r="B517" s="45"/>
    </row>
    <row r="518" spans="1:2">
      <c r="A518" s="45"/>
      <c r="B518" s="45"/>
    </row>
    <row r="519" spans="1:2">
      <c r="A519" s="45"/>
      <c r="B519" s="45"/>
    </row>
    <row r="520" spans="1:2">
      <c r="A520" s="45"/>
      <c r="B520" s="45"/>
    </row>
    <row r="521" spans="1:2">
      <c r="A521" s="45"/>
      <c r="B521" s="45"/>
    </row>
    <row r="522" spans="1:2">
      <c r="A522" s="45"/>
      <c r="B522" s="45"/>
    </row>
    <row r="523" spans="1:2">
      <c r="A523" s="45"/>
      <c r="B523" s="45"/>
    </row>
    <row r="524" spans="1:2">
      <c r="A524" s="45"/>
      <c r="B524" s="45"/>
    </row>
    <row r="525" spans="1:2">
      <c r="A525" s="45"/>
      <c r="B525" s="45"/>
    </row>
    <row r="526" spans="1:2">
      <c r="A526" s="45"/>
      <c r="B526" s="45"/>
    </row>
    <row r="527" spans="1:2">
      <c r="A527" s="45"/>
      <c r="B527" s="45"/>
    </row>
    <row r="528" spans="1:2">
      <c r="A528" s="45"/>
      <c r="B528" s="45"/>
    </row>
    <row r="529" spans="1:2">
      <c r="A529" s="45"/>
      <c r="B529" s="45"/>
    </row>
    <row r="530" spans="1:2">
      <c r="A530" s="45"/>
      <c r="B530" s="45"/>
    </row>
    <row r="531" spans="1:2">
      <c r="A531" s="45"/>
      <c r="B531" s="45"/>
    </row>
    <row r="532" spans="1:2">
      <c r="A532" s="45"/>
      <c r="B532" s="45"/>
    </row>
    <row r="533" spans="1:2">
      <c r="A533" s="45"/>
      <c r="B533" s="45"/>
    </row>
    <row r="534" spans="1:2">
      <c r="A534" s="45"/>
      <c r="B534" s="45"/>
    </row>
    <row r="535" spans="1:2">
      <c r="A535" s="45"/>
      <c r="B535" s="45"/>
    </row>
    <row r="536" spans="1:2">
      <c r="A536" s="45"/>
      <c r="B536" s="45"/>
    </row>
    <row r="537" spans="1:2">
      <c r="A537" s="45"/>
      <c r="B537" s="45"/>
    </row>
    <row r="538" spans="1:2">
      <c r="A538" s="45"/>
      <c r="B538" s="45"/>
    </row>
    <row r="539" spans="1:2">
      <c r="A539" s="45"/>
      <c r="B539" s="45"/>
    </row>
    <row r="540" spans="1:2">
      <c r="A540" s="45"/>
      <c r="B540" s="45"/>
    </row>
    <row r="541" spans="1:2">
      <c r="A541" s="45"/>
      <c r="B541" s="45"/>
    </row>
    <row r="542" spans="1:2">
      <c r="A542" s="45"/>
      <c r="B542" s="45"/>
    </row>
    <row r="543" spans="1:2">
      <c r="A543" s="45"/>
      <c r="B543" s="45"/>
    </row>
    <row r="544" spans="1:2">
      <c r="A544" s="45"/>
      <c r="B544" s="45"/>
    </row>
    <row r="545" spans="1:2">
      <c r="A545" s="45"/>
      <c r="B545" s="45"/>
    </row>
    <row r="546" spans="1:2">
      <c r="A546" s="45"/>
      <c r="B546" s="45"/>
    </row>
    <row r="547" spans="1:2">
      <c r="A547" s="45"/>
      <c r="B547" s="45"/>
    </row>
    <row r="548" spans="1:2">
      <c r="A548" s="45"/>
      <c r="B548" s="45"/>
    </row>
    <row r="549" spans="1:2">
      <c r="A549" s="45"/>
      <c r="B549" s="45"/>
    </row>
    <row r="550" spans="1:2">
      <c r="A550" s="45"/>
      <c r="B550" s="45"/>
    </row>
    <row r="551" spans="1:2">
      <c r="A551" s="45"/>
      <c r="B551" s="45"/>
    </row>
    <row r="552" spans="1:2">
      <c r="A552" s="45"/>
      <c r="B552" s="45"/>
    </row>
    <row r="553" spans="1:2">
      <c r="A553" s="45"/>
      <c r="B553" s="45"/>
    </row>
    <row r="554" spans="1:2">
      <c r="A554" s="45"/>
      <c r="B554" s="45"/>
    </row>
    <row r="555" spans="1:2">
      <c r="A555" s="45"/>
      <c r="B555" s="45"/>
    </row>
    <row r="556" spans="1:2">
      <c r="A556" s="45"/>
      <c r="B556" s="45"/>
    </row>
    <row r="557" spans="1:2">
      <c r="A557" s="45"/>
      <c r="B557" s="45"/>
    </row>
    <row r="558" spans="1:2">
      <c r="A558" s="45"/>
      <c r="B558" s="45"/>
    </row>
    <row r="559" spans="1:2">
      <c r="A559" s="45"/>
      <c r="B559" s="45"/>
    </row>
    <row r="560" spans="1:2">
      <c r="A560" s="45"/>
      <c r="B560" s="45"/>
    </row>
    <row r="561" spans="1:2">
      <c r="A561" s="45"/>
      <c r="B561" s="45"/>
    </row>
    <row r="562" spans="1:2">
      <c r="A562" s="45"/>
      <c r="B562" s="45"/>
    </row>
    <row r="563" spans="1:2">
      <c r="A563" s="45"/>
      <c r="B563" s="45"/>
    </row>
    <row r="564" spans="1:2">
      <c r="A564" s="45"/>
      <c r="B564" s="45"/>
    </row>
    <row r="565" spans="1:2">
      <c r="A565" s="45"/>
      <c r="B565" s="45"/>
    </row>
    <row r="566" spans="1:2">
      <c r="A566" s="45"/>
      <c r="B566" s="45"/>
    </row>
    <row r="567" spans="1:2">
      <c r="A567" s="45"/>
      <c r="B567" s="45"/>
    </row>
    <row r="568" spans="1:2">
      <c r="A568" s="45"/>
      <c r="B568" s="45"/>
    </row>
    <row r="569" spans="1:2">
      <c r="A569" s="45"/>
      <c r="B569" s="45"/>
    </row>
    <row r="570" spans="1:2">
      <c r="A570" s="45"/>
      <c r="B570" s="45"/>
    </row>
    <row r="571" spans="1:2">
      <c r="A571" s="45"/>
      <c r="B571" s="45"/>
    </row>
    <row r="572" spans="1:2">
      <c r="A572" s="45"/>
      <c r="B572" s="45"/>
    </row>
    <row r="573" spans="1:2">
      <c r="A573" s="45"/>
      <c r="B573" s="45"/>
    </row>
    <row r="574" spans="1:2">
      <c r="A574" s="45"/>
      <c r="B574" s="45"/>
    </row>
    <row r="575" spans="1:2">
      <c r="A575" s="45"/>
      <c r="B575" s="45"/>
    </row>
    <row r="576" spans="1:2">
      <c r="A576" s="45"/>
      <c r="B576" s="45"/>
    </row>
    <row r="577" spans="1:2">
      <c r="A577" s="45"/>
      <c r="B577" s="45"/>
    </row>
    <row r="578" spans="1:2">
      <c r="A578" s="45"/>
      <c r="B578" s="45"/>
    </row>
    <row r="579" spans="1:2">
      <c r="A579" s="45"/>
      <c r="B579" s="45"/>
    </row>
    <row r="580" spans="1:2">
      <c r="A580" s="45"/>
      <c r="B580" s="45"/>
    </row>
    <row r="581" spans="1:2">
      <c r="A581" s="45"/>
      <c r="B581" s="45"/>
    </row>
    <row r="582" spans="1:2">
      <c r="A582" s="45"/>
      <c r="B582" s="45"/>
    </row>
    <row r="583" spans="1:2">
      <c r="A583" s="45"/>
      <c r="B583" s="45"/>
    </row>
    <row r="584" spans="1:2">
      <c r="A584" s="45"/>
      <c r="B584" s="45"/>
    </row>
    <row r="585" spans="1:2">
      <c r="A585" s="45"/>
      <c r="B585" s="45"/>
    </row>
    <row r="586" spans="1:2">
      <c r="A586" s="45"/>
      <c r="B586" s="45"/>
    </row>
    <row r="587" spans="1:2">
      <c r="A587" s="45"/>
      <c r="B587" s="45"/>
    </row>
    <row r="588" spans="1:2">
      <c r="A588" s="45"/>
      <c r="B588" s="45"/>
    </row>
    <row r="589" spans="1:2">
      <c r="A589" s="45"/>
      <c r="B589" s="45"/>
    </row>
    <row r="590" spans="1:2">
      <c r="A590" s="45"/>
      <c r="B590" s="45"/>
    </row>
    <row r="591" spans="1:2">
      <c r="A591" s="45"/>
      <c r="B591" s="45"/>
    </row>
    <row r="592" spans="1:2">
      <c r="A592" s="45"/>
      <c r="B592" s="45"/>
    </row>
    <row r="593" spans="1:2">
      <c r="A593" s="45"/>
      <c r="B593" s="45"/>
    </row>
    <row r="594" spans="1:2">
      <c r="A594" s="45"/>
      <c r="B594" s="45"/>
    </row>
    <row r="595" spans="1:2">
      <c r="A595" s="45"/>
      <c r="B595" s="45"/>
    </row>
    <row r="596" spans="1:2">
      <c r="A596" s="45"/>
      <c r="B596" s="45"/>
    </row>
    <row r="597" spans="1:2">
      <c r="A597" s="45"/>
      <c r="B597" s="45"/>
    </row>
    <row r="598" spans="1:2">
      <c r="A598" s="45"/>
      <c r="B598" s="45"/>
    </row>
    <row r="599" spans="1:2">
      <c r="A599" s="45"/>
      <c r="B599" s="45"/>
    </row>
    <row r="600" spans="1:2">
      <c r="A600" s="45"/>
      <c r="B600" s="45"/>
    </row>
    <row r="601" spans="1:2">
      <c r="A601" s="45"/>
      <c r="B601" s="45"/>
    </row>
    <row r="602" spans="1:2">
      <c r="A602" s="45"/>
      <c r="B602" s="45"/>
    </row>
    <row r="603" spans="1:2">
      <c r="A603" s="45"/>
      <c r="B603" s="45"/>
    </row>
    <row r="604" spans="1:2">
      <c r="A604" s="45"/>
      <c r="B604" s="45"/>
    </row>
    <row r="605" spans="1:2">
      <c r="A605" s="45"/>
      <c r="B605" s="45"/>
    </row>
    <row r="606" spans="1:2">
      <c r="A606" s="45"/>
      <c r="B606" s="45"/>
    </row>
    <row r="607" spans="1:2">
      <c r="A607" s="45"/>
      <c r="B607" s="45"/>
    </row>
    <row r="608" spans="1:2">
      <c r="A608" s="45"/>
      <c r="B608" s="45"/>
    </row>
    <row r="609" spans="1:2">
      <c r="A609" s="45"/>
      <c r="B609" s="45"/>
    </row>
    <row r="610" spans="1:2">
      <c r="A610" s="45"/>
      <c r="B610" s="45"/>
    </row>
    <row r="611" spans="1:2">
      <c r="A611" s="45"/>
      <c r="B611" s="45"/>
    </row>
    <row r="612" spans="1:2">
      <c r="A612" s="45"/>
      <c r="B612" s="45"/>
    </row>
    <row r="613" spans="1:2">
      <c r="A613" s="45"/>
      <c r="B613" s="45"/>
    </row>
    <row r="614" spans="1:2">
      <c r="A614" s="45"/>
      <c r="B614" s="45"/>
    </row>
    <row r="615" spans="1:2">
      <c r="A615" s="45"/>
      <c r="B615" s="45"/>
    </row>
    <row r="616" spans="1:2">
      <c r="A616" s="45"/>
      <c r="B616" s="45"/>
    </row>
    <row r="617" spans="1:2">
      <c r="A617" s="45"/>
      <c r="B617" s="45"/>
    </row>
    <row r="618" spans="1:2">
      <c r="A618" s="45"/>
      <c r="B618" s="45"/>
    </row>
    <row r="619" spans="1:2">
      <c r="A619" s="45"/>
      <c r="B619" s="45"/>
    </row>
    <row r="620" spans="1:2">
      <c r="A620" s="45"/>
      <c r="B620" s="45"/>
    </row>
    <row r="621" spans="1:2">
      <c r="A621" s="45"/>
      <c r="B621" s="45"/>
    </row>
    <row r="622" spans="1:2">
      <c r="A622" s="45"/>
      <c r="B622" s="45"/>
    </row>
    <row r="623" spans="1:2">
      <c r="A623" s="45"/>
      <c r="B623" s="45"/>
    </row>
    <row r="624" spans="1:2">
      <c r="A624" s="45"/>
      <c r="B624" s="45"/>
    </row>
    <row r="625" spans="1:2">
      <c r="A625" s="45"/>
      <c r="B625" s="45"/>
    </row>
    <row r="626" spans="1:2">
      <c r="A626" s="45"/>
      <c r="B626" s="45"/>
    </row>
    <row r="627" spans="1:2">
      <c r="A627" s="45"/>
      <c r="B627" s="45"/>
    </row>
    <row r="628" spans="1:2">
      <c r="A628" s="45"/>
      <c r="B628" s="45"/>
    </row>
    <row r="629" spans="1:2">
      <c r="A629" s="45"/>
      <c r="B629" s="45"/>
    </row>
    <row r="630" spans="1:2">
      <c r="A630" s="45"/>
      <c r="B630" s="45"/>
    </row>
    <row r="631" spans="1:2">
      <c r="A631" s="45"/>
      <c r="B631" s="45"/>
    </row>
    <row r="632" spans="1:2">
      <c r="A632" s="45"/>
      <c r="B632" s="45"/>
    </row>
    <row r="633" spans="1:2">
      <c r="A633" s="45"/>
      <c r="B633" s="45"/>
    </row>
    <row r="634" spans="1:2">
      <c r="A634" s="45"/>
      <c r="B634" s="45"/>
    </row>
    <row r="635" spans="1:2">
      <c r="A635" s="45"/>
      <c r="B635" s="45"/>
    </row>
    <row r="636" spans="1:2">
      <c r="A636" s="45"/>
      <c r="B636" s="45"/>
    </row>
    <row r="637" spans="1:2">
      <c r="A637" s="45"/>
      <c r="B637" s="45"/>
    </row>
    <row r="638" spans="1:2">
      <c r="A638" s="45"/>
      <c r="B638" s="45"/>
    </row>
    <row r="639" spans="1:2">
      <c r="A639" s="45"/>
      <c r="B639" s="45"/>
    </row>
    <row r="640" spans="1:2">
      <c r="A640" s="45"/>
      <c r="B640" s="45"/>
    </row>
    <row r="641" spans="1:2">
      <c r="A641" s="45"/>
      <c r="B641" s="45"/>
    </row>
    <row r="642" spans="1:2">
      <c r="A642" s="45"/>
      <c r="B642" s="45"/>
    </row>
    <row r="643" spans="1:2">
      <c r="A643" s="45"/>
      <c r="B643" s="45"/>
    </row>
    <row r="644" spans="1:2">
      <c r="A644" s="45"/>
      <c r="B644" s="45"/>
    </row>
    <row r="645" spans="1:2">
      <c r="A645" s="45"/>
      <c r="B645" s="45"/>
    </row>
    <row r="646" spans="1:2">
      <c r="A646" s="45"/>
      <c r="B646" s="45"/>
    </row>
    <row r="647" spans="1:2">
      <c r="A647" s="45"/>
      <c r="B647" s="45"/>
    </row>
    <row r="648" spans="1:2">
      <c r="A648" s="45"/>
      <c r="B648" s="45"/>
    </row>
    <row r="649" spans="1:2">
      <c r="A649" s="45"/>
      <c r="B649" s="45"/>
    </row>
    <row r="650" spans="1:2">
      <c r="A650" s="45"/>
      <c r="B650" s="45"/>
    </row>
    <row r="651" spans="1:2">
      <c r="A651" s="45"/>
      <c r="B651" s="45"/>
    </row>
    <row r="652" spans="1:2">
      <c r="A652" s="45"/>
      <c r="B652" s="45"/>
    </row>
    <row r="653" spans="1:2">
      <c r="A653" s="45"/>
      <c r="B653" s="45"/>
    </row>
    <row r="654" spans="1:2">
      <c r="A654" s="45"/>
      <c r="B654" s="45"/>
    </row>
    <row r="655" spans="1:2">
      <c r="A655" s="45"/>
      <c r="B655" s="45"/>
    </row>
    <row r="656" spans="1:2">
      <c r="A656" s="45"/>
      <c r="B656" s="45"/>
    </row>
    <row r="657" spans="1:2">
      <c r="A657" s="45"/>
      <c r="B657" s="45"/>
    </row>
    <row r="658" spans="1:2">
      <c r="A658" s="45"/>
      <c r="B658" s="45"/>
    </row>
    <row r="659" spans="1:2">
      <c r="A659" s="45"/>
      <c r="B659" s="45"/>
    </row>
    <row r="660" spans="1:2">
      <c r="A660" s="45"/>
      <c r="B660" s="45"/>
    </row>
    <row r="661" spans="1:2">
      <c r="A661" s="45"/>
      <c r="B661" s="45"/>
    </row>
    <row r="662" spans="1:2">
      <c r="A662" s="45"/>
      <c r="B662" s="45"/>
    </row>
    <row r="663" spans="1:2">
      <c r="A663" s="45"/>
      <c r="B663" s="45"/>
    </row>
    <row r="664" spans="1:2">
      <c r="A664" s="45"/>
      <c r="B664" s="45"/>
    </row>
    <row r="665" spans="1:2">
      <c r="A665" s="45"/>
      <c r="B665" s="45"/>
    </row>
    <row r="666" spans="1:2">
      <c r="A666" s="45"/>
      <c r="B666" s="45"/>
    </row>
    <row r="667" spans="1:2">
      <c r="A667" s="45"/>
      <c r="B667" s="45"/>
    </row>
    <row r="668" spans="1:2">
      <c r="A668" s="45"/>
      <c r="B668" s="45"/>
    </row>
    <row r="669" spans="1:2">
      <c r="A669" s="45"/>
      <c r="B669" s="45"/>
    </row>
    <row r="670" spans="1:2">
      <c r="A670" s="45"/>
      <c r="B670" s="45"/>
    </row>
    <row r="671" spans="1:2">
      <c r="A671" s="45"/>
      <c r="B671" s="45"/>
    </row>
    <row r="672" spans="1:2">
      <c r="A672" s="45"/>
      <c r="B672" s="45"/>
    </row>
    <row r="673" spans="1:2">
      <c r="A673" s="45"/>
      <c r="B673" s="45"/>
    </row>
    <row r="674" spans="1:2">
      <c r="A674" s="45"/>
      <c r="B674" s="45"/>
    </row>
    <row r="675" spans="1:2">
      <c r="A675" s="45"/>
      <c r="B675" s="45"/>
    </row>
    <row r="676" spans="1:2">
      <c r="A676" s="45"/>
      <c r="B676" s="45"/>
    </row>
    <row r="677" spans="1:2">
      <c r="A677" s="45"/>
      <c r="B677" s="45"/>
    </row>
    <row r="678" spans="1:2">
      <c r="A678" s="45"/>
      <c r="B678" s="45"/>
    </row>
    <row r="679" spans="1:2">
      <c r="A679" s="45"/>
      <c r="B679" s="45"/>
    </row>
    <row r="680" spans="1:2">
      <c r="A680" s="45"/>
      <c r="B680" s="45"/>
    </row>
    <row r="681" spans="1:2">
      <c r="A681" s="45"/>
      <c r="B681" s="45"/>
    </row>
    <row r="682" spans="1:2">
      <c r="A682" s="45"/>
      <c r="B682" s="45"/>
    </row>
    <row r="683" spans="1:2">
      <c r="A683" s="45"/>
      <c r="B683" s="45"/>
    </row>
    <row r="684" spans="1:2">
      <c r="A684" s="45"/>
      <c r="B684" s="45"/>
    </row>
    <row r="685" spans="1:2">
      <c r="A685" s="45"/>
      <c r="B685" s="45"/>
    </row>
    <row r="686" spans="1:2">
      <c r="A686" s="45"/>
      <c r="B686" s="45"/>
    </row>
    <row r="687" spans="1:2">
      <c r="A687" s="45"/>
      <c r="B687" s="45"/>
    </row>
    <row r="688" spans="1:2">
      <c r="A688" s="45"/>
      <c r="B688" s="45"/>
    </row>
    <row r="689" spans="1:2">
      <c r="A689" s="45"/>
      <c r="B689" s="45"/>
    </row>
    <row r="690" spans="1:2">
      <c r="A690" s="45"/>
      <c r="B690" s="45"/>
    </row>
    <row r="691" spans="1:2">
      <c r="A691" s="45"/>
      <c r="B691" s="45"/>
    </row>
    <row r="692" spans="1:2">
      <c r="A692" s="45"/>
      <c r="B692" s="45"/>
    </row>
    <row r="693" spans="1:2">
      <c r="A693" s="45"/>
      <c r="B693" s="45"/>
    </row>
    <row r="694" spans="1:2">
      <c r="A694" s="45"/>
      <c r="B694" s="45"/>
    </row>
    <row r="695" spans="1:2">
      <c r="A695" s="45"/>
      <c r="B695" s="45"/>
    </row>
    <row r="696" spans="1:2">
      <c r="A696" s="45"/>
      <c r="B696" s="45"/>
    </row>
    <row r="697" spans="1:2">
      <c r="A697" s="45"/>
      <c r="B697" s="45"/>
    </row>
    <row r="698" spans="1:2">
      <c r="A698" s="45"/>
      <c r="B698" s="45"/>
    </row>
    <row r="699" spans="1:2">
      <c r="A699" s="45"/>
      <c r="B699" s="45"/>
    </row>
    <row r="700" spans="1:2">
      <c r="A700" s="45"/>
      <c r="B700" s="45"/>
    </row>
    <row r="701" spans="1:2">
      <c r="A701" s="45"/>
      <c r="B701" s="45"/>
    </row>
    <row r="702" spans="1:2">
      <c r="A702" s="45"/>
      <c r="B702" s="45"/>
    </row>
    <row r="703" spans="1:2">
      <c r="A703" s="45"/>
      <c r="B703" s="45"/>
    </row>
    <row r="704" spans="1:2">
      <c r="A704" s="45"/>
      <c r="B704" s="45"/>
    </row>
    <row r="705" spans="1:2">
      <c r="A705" s="45"/>
      <c r="B705" s="45"/>
    </row>
    <row r="706" spans="1:2">
      <c r="A706" s="45"/>
      <c r="B706" s="45"/>
    </row>
    <row r="707" spans="1:2">
      <c r="A707" s="45"/>
      <c r="B707" s="45"/>
    </row>
    <row r="708" spans="1:2">
      <c r="A708" s="45"/>
      <c r="B708" s="45"/>
    </row>
    <row r="709" spans="1:2">
      <c r="A709" s="45"/>
      <c r="B709" s="45"/>
    </row>
    <row r="710" spans="1:2">
      <c r="A710" s="45"/>
      <c r="B710" s="45"/>
    </row>
    <row r="711" spans="1:2">
      <c r="A711" s="45"/>
      <c r="B711" s="45"/>
    </row>
    <row r="712" spans="1:2">
      <c r="A712" s="45"/>
      <c r="B712" s="45"/>
    </row>
    <row r="713" spans="1:2">
      <c r="A713" s="45"/>
      <c r="B713" s="45"/>
    </row>
    <row r="714" spans="1:2">
      <c r="A714" s="45"/>
      <c r="B714" s="45"/>
    </row>
    <row r="715" spans="1:2">
      <c r="A715" s="45"/>
      <c r="B715" s="45"/>
    </row>
    <row r="716" spans="1:2">
      <c r="A716" s="45"/>
      <c r="B716" s="45"/>
    </row>
    <row r="717" spans="1:2">
      <c r="A717" s="45"/>
      <c r="B717" s="45"/>
    </row>
    <row r="718" spans="1:2">
      <c r="A718" s="45"/>
      <c r="B718" s="45"/>
    </row>
    <row r="719" spans="1:2">
      <c r="A719" s="45"/>
      <c r="B719" s="45"/>
    </row>
    <row r="720" spans="1:2">
      <c r="A720" s="45"/>
      <c r="B720" s="45"/>
    </row>
    <row r="721" spans="1:2">
      <c r="A721" s="45"/>
      <c r="B721" s="45"/>
    </row>
    <row r="722" spans="1:2">
      <c r="A722" s="45"/>
      <c r="B722" s="45"/>
    </row>
    <row r="723" spans="1:2">
      <c r="A723" s="45"/>
      <c r="B723" s="45"/>
    </row>
    <row r="724" spans="1:2">
      <c r="A724" s="45"/>
      <c r="B724" s="45"/>
    </row>
    <row r="725" spans="1:2">
      <c r="A725" s="45"/>
      <c r="B725" s="45"/>
    </row>
    <row r="726" spans="1:2">
      <c r="A726" s="45"/>
      <c r="B726" s="45"/>
    </row>
    <row r="727" spans="1:2">
      <c r="A727" s="45"/>
      <c r="B727" s="45"/>
    </row>
    <row r="728" spans="1:2">
      <c r="A728" s="45"/>
      <c r="B728" s="45"/>
    </row>
    <row r="729" spans="1:2">
      <c r="A729" s="45"/>
      <c r="B729" s="45"/>
    </row>
    <row r="730" spans="1:2">
      <c r="A730" s="45"/>
      <c r="B730" s="45"/>
    </row>
    <row r="731" spans="1:2">
      <c r="A731" s="45"/>
      <c r="B731" s="45"/>
    </row>
    <row r="732" spans="1:2">
      <c r="A732" s="45"/>
      <c r="B732" s="45"/>
    </row>
    <row r="733" spans="1:2">
      <c r="A733" s="45"/>
      <c r="B733" s="45"/>
    </row>
    <row r="734" spans="1:2">
      <c r="A734" s="45"/>
      <c r="B734" s="45"/>
    </row>
    <row r="735" spans="1:2">
      <c r="A735" s="45"/>
      <c r="B735" s="45"/>
    </row>
    <row r="736" spans="1:2">
      <c r="A736" s="45"/>
      <c r="B736" s="45"/>
    </row>
    <row r="737" spans="1:2">
      <c r="A737" s="45"/>
      <c r="B737" s="45"/>
    </row>
    <row r="738" spans="1:2">
      <c r="A738" s="45"/>
      <c r="B738" s="45"/>
    </row>
    <row r="739" spans="1:2">
      <c r="A739" s="45"/>
      <c r="B739" s="45"/>
    </row>
    <row r="740" spans="1:2">
      <c r="A740" s="45"/>
      <c r="B740" s="45"/>
    </row>
    <row r="741" spans="1:2">
      <c r="A741" s="45"/>
      <c r="B741" s="45"/>
    </row>
    <row r="742" spans="1:2">
      <c r="A742" s="45"/>
      <c r="B742" s="45"/>
    </row>
    <row r="743" spans="1:2">
      <c r="A743" s="45"/>
      <c r="B743" s="45"/>
    </row>
    <row r="744" spans="1:2">
      <c r="A744" s="45"/>
      <c r="B744" s="45"/>
    </row>
    <row r="745" spans="1:2">
      <c r="A745" s="45"/>
      <c r="B745" s="45"/>
    </row>
    <row r="746" spans="1:2">
      <c r="A746" s="45"/>
      <c r="B746" s="45"/>
    </row>
    <row r="747" spans="1:2">
      <c r="A747" s="45"/>
      <c r="B747" s="45"/>
    </row>
    <row r="748" spans="1:2">
      <c r="A748" s="45"/>
      <c r="B748" s="45"/>
    </row>
    <row r="749" spans="1:2">
      <c r="A749" s="45"/>
      <c r="B749" s="45"/>
    </row>
    <row r="750" spans="1:2">
      <c r="A750" s="45"/>
      <c r="B750" s="45"/>
    </row>
    <row r="751" spans="1:2">
      <c r="A751" s="45"/>
      <c r="B751" s="45"/>
    </row>
    <row r="752" spans="1:2">
      <c r="A752" s="45"/>
      <c r="B752" s="45"/>
    </row>
    <row r="753" spans="1:2">
      <c r="A753" s="45"/>
      <c r="B753" s="45"/>
    </row>
    <row r="754" spans="1:2">
      <c r="A754" s="45"/>
      <c r="B754" s="45"/>
    </row>
    <row r="755" spans="1:2">
      <c r="A755" s="45"/>
      <c r="B755" s="45"/>
    </row>
    <row r="756" spans="1:2">
      <c r="A756" s="45"/>
      <c r="B756" s="45"/>
    </row>
    <row r="757" spans="1:2">
      <c r="A757" s="45"/>
      <c r="B757" s="45"/>
    </row>
    <row r="758" spans="1:2">
      <c r="A758" s="45"/>
      <c r="B758" s="45"/>
    </row>
    <row r="759" spans="1:2">
      <c r="A759" s="45"/>
      <c r="B759" s="45"/>
    </row>
    <row r="760" spans="1:2">
      <c r="A760" s="45"/>
      <c r="B760" s="45"/>
    </row>
    <row r="761" spans="1:2">
      <c r="A761" s="45"/>
      <c r="B761" s="45"/>
    </row>
    <row r="762" spans="1:2">
      <c r="A762" s="45"/>
      <c r="B762" s="45"/>
    </row>
    <row r="763" spans="1:2">
      <c r="A763" s="45"/>
      <c r="B763" s="45"/>
    </row>
    <row r="764" spans="1:2">
      <c r="A764" s="45"/>
      <c r="B764" s="45"/>
    </row>
    <row r="765" spans="1:2">
      <c r="A765" s="45"/>
      <c r="B765" s="45"/>
    </row>
    <row r="766" spans="1:2">
      <c r="A766" s="45"/>
      <c r="B766" s="45"/>
    </row>
    <row r="767" spans="1:2">
      <c r="A767" s="45"/>
      <c r="B767" s="45"/>
    </row>
    <row r="768" spans="1:2">
      <c r="A768" s="45"/>
      <c r="B768" s="45"/>
    </row>
    <row r="769" spans="1:2">
      <c r="A769" s="45"/>
      <c r="B769" s="45"/>
    </row>
    <row r="770" spans="1:2">
      <c r="A770" s="45"/>
      <c r="B770" s="45"/>
    </row>
    <row r="771" spans="1:2">
      <c r="A771" s="45"/>
      <c r="B771" s="45"/>
    </row>
    <row r="772" spans="1:2">
      <c r="A772" s="45"/>
      <c r="B772" s="45"/>
    </row>
    <row r="773" spans="1:2">
      <c r="A773" s="45"/>
      <c r="B773" s="45"/>
    </row>
    <row r="774" spans="1:2">
      <c r="A774" s="45"/>
      <c r="B774" s="45"/>
    </row>
    <row r="775" spans="1:2">
      <c r="A775" s="45"/>
      <c r="B775" s="45"/>
    </row>
    <row r="776" spans="1:2">
      <c r="A776" s="45"/>
      <c r="B776" s="45"/>
    </row>
    <row r="777" spans="1:2">
      <c r="A777" s="45"/>
      <c r="B777" s="45"/>
    </row>
    <row r="778" spans="1:2">
      <c r="A778" s="45"/>
      <c r="B778" s="45"/>
    </row>
    <row r="779" spans="1:2">
      <c r="A779" s="45"/>
      <c r="B779" s="45"/>
    </row>
    <row r="780" spans="1:2">
      <c r="A780" s="45"/>
      <c r="B780" s="45"/>
    </row>
    <row r="781" spans="1:2">
      <c r="A781" s="45"/>
      <c r="B781" s="45"/>
    </row>
    <row r="782" spans="1:2">
      <c r="A782" s="45"/>
      <c r="B782" s="45"/>
    </row>
    <row r="783" spans="1:2">
      <c r="A783" s="45"/>
      <c r="B783" s="45"/>
    </row>
    <row r="784" spans="1:2">
      <c r="A784" s="45"/>
      <c r="B784" s="45"/>
    </row>
    <row r="785" spans="1:2">
      <c r="A785" s="45"/>
      <c r="B785" s="45"/>
    </row>
    <row r="786" spans="1:2">
      <c r="A786" s="45"/>
      <c r="B786" s="45"/>
    </row>
    <row r="787" spans="1:2">
      <c r="A787" s="45"/>
      <c r="B787" s="45"/>
    </row>
    <row r="788" spans="1:2">
      <c r="A788" s="45"/>
      <c r="B788" s="45"/>
    </row>
    <row r="789" spans="1:2">
      <c r="A789" s="45"/>
      <c r="B789" s="45"/>
    </row>
    <row r="790" spans="1:2">
      <c r="A790" s="45"/>
      <c r="B790" s="45"/>
    </row>
    <row r="791" spans="1:2">
      <c r="A791" s="45"/>
      <c r="B791" s="45"/>
    </row>
    <row r="792" spans="1:2">
      <c r="A792" s="45"/>
      <c r="B792" s="45"/>
    </row>
    <row r="793" spans="1:2">
      <c r="A793" s="45"/>
      <c r="B793" s="45"/>
    </row>
    <row r="794" spans="1:2">
      <c r="A794" s="45"/>
      <c r="B794" s="45"/>
    </row>
    <row r="795" spans="1:2">
      <c r="A795" s="45"/>
      <c r="B795" s="45"/>
    </row>
    <row r="796" spans="1:2">
      <c r="A796" s="45"/>
      <c r="B796" s="45"/>
    </row>
    <row r="797" spans="1:2">
      <c r="A797" s="45"/>
      <c r="B797" s="45"/>
    </row>
    <row r="798" spans="1:2">
      <c r="A798" s="45"/>
      <c r="B798" s="45"/>
    </row>
    <row r="799" spans="1:2">
      <c r="A799" s="45"/>
      <c r="B799" s="45"/>
    </row>
    <row r="800" spans="1:2">
      <c r="A800" s="45"/>
      <c r="B800" s="45"/>
    </row>
    <row r="801" spans="1:2">
      <c r="A801" s="45"/>
      <c r="B801" s="45"/>
    </row>
    <row r="802" spans="1:2">
      <c r="A802" s="45"/>
      <c r="B802" s="45"/>
    </row>
    <row r="803" spans="1:2">
      <c r="A803" s="45"/>
      <c r="B803" s="45"/>
    </row>
    <row r="804" spans="1:2">
      <c r="A804" s="45"/>
      <c r="B804" s="45"/>
    </row>
    <row r="805" spans="1:2">
      <c r="A805" s="45"/>
      <c r="B805" s="45"/>
    </row>
    <row r="806" spans="1:2">
      <c r="A806" s="45"/>
      <c r="B806" s="45"/>
    </row>
    <row r="807" spans="1:2">
      <c r="A807" s="45"/>
      <c r="B807" s="45"/>
    </row>
    <row r="808" spans="1:2">
      <c r="A808" s="45"/>
      <c r="B808" s="45"/>
    </row>
    <row r="809" spans="1:2">
      <c r="A809" s="45"/>
      <c r="B809" s="45"/>
    </row>
    <row r="810" spans="1:2">
      <c r="A810" s="45"/>
      <c r="B810" s="45"/>
    </row>
    <row r="811" spans="1:2">
      <c r="A811" s="45"/>
      <c r="B811" s="45"/>
    </row>
    <row r="812" spans="1:2">
      <c r="A812" s="45"/>
      <c r="B812" s="45"/>
    </row>
    <row r="813" spans="1:2">
      <c r="A813" s="45"/>
      <c r="B813" s="45"/>
    </row>
    <row r="814" spans="1:2">
      <c r="A814" s="45"/>
      <c r="B814" s="45"/>
    </row>
    <row r="815" spans="1:2">
      <c r="A815" s="45"/>
      <c r="B815" s="45"/>
    </row>
    <row r="816" spans="1:2">
      <c r="A816" s="45"/>
      <c r="B816" s="45"/>
    </row>
    <row r="817" spans="1:2">
      <c r="A817" s="45"/>
      <c r="B817" s="45"/>
    </row>
    <row r="818" spans="1:2">
      <c r="A818" s="45"/>
      <c r="B818" s="45"/>
    </row>
    <row r="819" spans="1:2">
      <c r="A819" s="45"/>
      <c r="B819" s="45"/>
    </row>
    <row r="820" spans="1:2">
      <c r="A820" s="45"/>
      <c r="B820" s="45"/>
    </row>
    <row r="821" spans="1:2">
      <c r="A821" s="45"/>
      <c r="B821" s="45"/>
    </row>
    <row r="822" spans="1:2">
      <c r="A822" s="45"/>
      <c r="B822" s="45"/>
    </row>
    <row r="823" spans="1:2">
      <c r="A823" s="45"/>
      <c r="B823" s="45"/>
    </row>
    <row r="824" spans="1:2">
      <c r="A824" s="45"/>
      <c r="B824" s="45"/>
    </row>
    <row r="825" spans="1:2">
      <c r="A825" s="45"/>
      <c r="B825" s="45"/>
    </row>
    <row r="826" spans="1:2">
      <c r="A826" s="45"/>
      <c r="B826" s="45"/>
    </row>
    <row r="827" spans="1:2">
      <c r="A827" s="45"/>
      <c r="B827" s="45"/>
    </row>
    <row r="828" spans="1:2">
      <c r="A828" s="45"/>
      <c r="B828" s="45"/>
    </row>
    <row r="829" spans="1:2">
      <c r="A829" s="45"/>
      <c r="B829" s="45"/>
    </row>
    <row r="830" spans="1:2">
      <c r="A830" s="45"/>
      <c r="B830" s="45"/>
    </row>
    <row r="831" spans="1:2">
      <c r="A831" s="45"/>
      <c r="B831" s="45"/>
    </row>
    <row r="832" spans="1:2">
      <c r="A832" s="45"/>
      <c r="B832" s="45"/>
    </row>
    <row r="833" spans="1:2">
      <c r="A833" s="45"/>
      <c r="B833" s="45"/>
    </row>
    <row r="834" spans="1:2">
      <c r="A834" s="45"/>
      <c r="B834" s="45"/>
    </row>
    <row r="835" spans="1:2">
      <c r="A835" s="45"/>
      <c r="B835" s="45"/>
    </row>
    <row r="836" spans="1:2">
      <c r="A836" s="45"/>
      <c r="B836" s="45"/>
    </row>
    <row r="837" spans="1:2">
      <c r="A837" s="45"/>
      <c r="B837" s="45"/>
    </row>
    <row r="838" spans="1:2">
      <c r="A838" s="45"/>
      <c r="B838" s="45"/>
    </row>
    <row r="839" spans="1:2">
      <c r="A839" s="45"/>
      <c r="B839" s="45"/>
    </row>
    <row r="840" spans="1:2">
      <c r="A840" s="45"/>
      <c r="B840" s="45"/>
    </row>
    <row r="841" spans="1:2">
      <c r="A841" s="45"/>
      <c r="B841" s="45"/>
    </row>
    <row r="842" spans="1:2">
      <c r="A842" s="45"/>
      <c r="B842" s="45"/>
    </row>
    <row r="843" spans="1:2">
      <c r="A843" s="45"/>
      <c r="B843" s="45"/>
    </row>
    <row r="844" spans="1:2">
      <c r="A844" s="45"/>
      <c r="B844" s="45"/>
    </row>
    <row r="845" spans="1:2">
      <c r="A845" s="45"/>
      <c r="B845" s="45"/>
    </row>
    <row r="846" spans="1:2">
      <c r="A846" s="45"/>
      <c r="B846" s="45"/>
    </row>
    <row r="847" spans="1:2">
      <c r="A847" s="45"/>
      <c r="B847" s="45"/>
    </row>
    <row r="848" spans="1:2">
      <c r="A848" s="45"/>
      <c r="B848" s="45"/>
    </row>
    <row r="849" spans="1:2">
      <c r="A849" s="45"/>
      <c r="B849" s="45"/>
    </row>
    <row r="850" spans="1:2">
      <c r="A850" s="45"/>
      <c r="B850" s="45"/>
    </row>
    <row r="851" spans="1:2">
      <c r="A851" s="45"/>
      <c r="B851" s="45"/>
    </row>
    <row r="852" spans="1:2">
      <c r="A852" s="45"/>
      <c r="B852" s="45"/>
    </row>
    <row r="853" spans="1:2">
      <c r="A853" s="45"/>
      <c r="B853" s="45"/>
    </row>
    <row r="854" spans="1:2">
      <c r="A854" s="45"/>
      <c r="B854" s="45"/>
    </row>
    <row r="855" spans="1:2">
      <c r="A855" s="45"/>
      <c r="B855" s="45"/>
    </row>
    <row r="856" spans="1:2">
      <c r="A856" s="45"/>
      <c r="B856" s="45"/>
    </row>
    <row r="857" spans="1:2">
      <c r="A857" s="45"/>
      <c r="B857" s="45"/>
    </row>
    <row r="858" spans="1:2">
      <c r="A858" s="45"/>
      <c r="B858" s="45"/>
    </row>
    <row r="859" spans="1:2">
      <c r="A859" s="45"/>
      <c r="B859" s="45"/>
    </row>
    <row r="860" spans="1:2">
      <c r="A860" s="45"/>
      <c r="B860" s="45"/>
    </row>
    <row r="861" spans="1:2">
      <c r="A861" s="45"/>
      <c r="B861" s="45"/>
    </row>
    <row r="862" spans="1:2">
      <c r="A862" s="45"/>
      <c r="B862" s="45"/>
    </row>
    <row r="863" spans="1:2">
      <c r="A863" s="45"/>
      <c r="B863" s="45"/>
    </row>
    <row r="864" spans="1:2">
      <c r="A864" s="45"/>
      <c r="B864" s="45"/>
    </row>
    <row r="865" spans="1:2">
      <c r="A865" s="45"/>
      <c r="B865" s="45"/>
    </row>
    <row r="866" spans="1:2">
      <c r="A866" s="45"/>
      <c r="B866" s="45"/>
    </row>
    <row r="867" spans="1:2">
      <c r="A867" s="45"/>
      <c r="B867" s="45"/>
    </row>
    <row r="868" spans="1:2">
      <c r="A868" s="45"/>
      <c r="B868" s="45"/>
    </row>
    <row r="869" spans="1:2">
      <c r="A869" s="45"/>
      <c r="B869" s="45"/>
    </row>
    <row r="870" spans="1:2">
      <c r="A870" s="45"/>
      <c r="B870" s="45"/>
    </row>
    <row r="871" spans="1:2">
      <c r="A871" s="45"/>
      <c r="B871" s="45"/>
    </row>
    <row r="872" spans="1:2">
      <c r="A872" s="45"/>
      <c r="B872" s="45"/>
    </row>
    <row r="873" spans="1:2">
      <c r="A873" s="45"/>
      <c r="B873" s="45"/>
    </row>
    <row r="874" spans="1:2">
      <c r="A874" s="45"/>
      <c r="B874" s="45"/>
    </row>
    <row r="875" spans="1:2">
      <c r="A875" s="45"/>
      <c r="B875" s="45"/>
    </row>
    <row r="876" spans="1:2">
      <c r="A876" s="45"/>
      <c r="B876" s="45"/>
    </row>
    <row r="877" spans="1:2">
      <c r="A877" s="45"/>
      <c r="B877" s="45"/>
    </row>
    <row r="878" spans="1:2">
      <c r="A878" s="45"/>
      <c r="B878" s="45"/>
    </row>
    <row r="879" spans="1:2">
      <c r="A879" s="45"/>
      <c r="B879" s="45"/>
    </row>
    <row r="880" spans="1:2">
      <c r="A880" s="45"/>
      <c r="B880" s="45"/>
    </row>
    <row r="881" spans="1:2">
      <c r="A881" s="45"/>
      <c r="B881" s="45"/>
    </row>
    <row r="882" spans="1:2">
      <c r="A882" s="45"/>
      <c r="B882" s="45"/>
    </row>
    <row r="883" spans="1:2">
      <c r="A883" s="45"/>
      <c r="B883" s="45"/>
    </row>
    <row r="884" spans="1:2">
      <c r="A884" s="45"/>
      <c r="B884" s="45"/>
    </row>
    <row r="885" spans="1:2">
      <c r="A885" s="45"/>
      <c r="B885" s="45"/>
    </row>
    <row r="886" spans="1:2">
      <c r="A886" s="45"/>
      <c r="B886" s="45"/>
    </row>
    <row r="887" spans="1:2">
      <c r="A887" s="45"/>
      <c r="B887" s="45"/>
    </row>
    <row r="888" spans="1:2">
      <c r="A888" s="45"/>
      <c r="B888" s="45"/>
    </row>
    <row r="889" spans="1:2">
      <c r="A889" s="45"/>
      <c r="B889" s="45"/>
    </row>
    <row r="890" spans="1:2">
      <c r="A890" s="45"/>
      <c r="B890" s="45"/>
    </row>
    <row r="891" spans="1:2">
      <c r="A891" s="45"/>
      <c r="B891" s="45"/>
    </row>
    <row r="892" spans="1:2">
      <c r="A892" s="45"/>
      <c r="B892" s="45"/>
    </row>
    <row r="893" spans="1:2">
      <c r="A893" s="45"/>
      <c r="B893" s="45"/>
    </row>
    <row r="894" spans="1:2">
      <c r="A894" s="45"/>
      <c r="B894" s="45"/>
    </row>
    <row r="895" spans="1:2">
      <c r="A895" s="45"/>
      <c r="B895" s="45"/>
    </row>
    <row r="896" spans="1:2">
      <c r="A896" s="45"/>
      <c r="B896" s="45"/>
    </row>
    <row r="897" spans="1:2">
      <c r="A897" s="45"/>
      <c r="B897" s="45"/>
    </row>
    <row r="898" spans="1:2">
      <c r="A898" s="45"/>
      <c r="B898" s="45"/>
    </row>
    <row r="899" spans="1:2">
      <c r="A899" s="45"/>
      <c r="B899" s="45"/>
    </row>
    <row r="900" spans="1:2">
      <c r="A900" s="45"/>
      <c r="B900" s="45"/>
    </row>
    <row r="901" spans="1:2">
      <c r="A901" s="45"/>
      <c r="B901" s="45"/>
    </row>
    <row r="902" spans="1:2">
      <c r="A902" s="45"/>
      <c r="B902" s="45"/>
    </row>
    <row r="903" spans="1:2">
      <c r="A903" s="45"/>
      <c r="B903" s="45"/>
    </row>
    <row r="904" spans="1:2">
      <c r="A904" s="45"/>
      <c r="B904" s="45"/>
    </row>
    <row r="905" spans="1:2">
      <c r="A905" s="45"/>
      <c r="B905" s="45"/>
    </row>
    <row r="906" spans="1:2">
      <c r="A906" s="45"/>
      <c r="B906" s="45"/>
    </row>
    <row r="907" spans="1:2">
      <c r="A907" s="45"/>
      <c r="B907" s="45"/>
    </row>
    <row r="908" spans="1:2">
      <c r="A908" s="45"/>
      <c r="B908" s="45"/>
    </row>
    <row r="909" spans="1:2">
      <c r="A909" s="45"/>
      <c r="B909" s="45"/>
    </row>
    <row r="910" spans="1:2">
      <c r="A910" s="45"/>
      <c r="B910" s="45"/>
    </row>
    <row r="911" spans="1:2">
      <c r="A911" s="45"/>
      <c r="B911" s="45"/>
    </row>
    <row r="912" spans="1:2">
      <c r="A912" s="45"/>
      <c r="B912" s="45"/>
    </row>
    <row r="913" spans="1:2">
      <c r="A913" s="45"/>
      <c r="B913" s="45"/>
    </row>
    <row r="914" spans="1:2">
      <c r="A914" s="45"/>
      <c r="B914" s="45"/>
    </row>
    <row r="915" spans="1:2">
      <c r="A915" s="45"/>
      <c r="B915" s="45"/>
    </row>
    <row r="916" spans="1:2">
      <c r="A916" s="45"/>
      <c r="B916" s="45"/>
    </row>
    <row r="917" spans="1:2">
      <c r="A917" s="45"/>
      <c r="B917" s="45"/>
    </row>
    <row r="918" spans="1:2">
      <c r="A918" s="45"/>
      <c r="B918" s="45"/>
    </row>
    <row r="919" spans="1:2">
      <c r="A919" s="45"/>
      <c r="B919" s="45"/>
    </row>
    <row r="920" spans="1:2">
      <c r="A920" s="45"/>
      <c r="B920" s="45"/>
    </row>
    <row r="921" spans="1:2">
      <c r="A921" s="45"/>
      <c r="B921" s="45"/>
    </row>
    <row r="922" spans="1:2">
      <c r="A922" s="45"/>
      <c r="B922" s="45"/>
    </row>
    <row r="923" spans="1:2">
      <c r="A923" s="45"/>
      <c r="B923" s="45"/>
    </row>
    <row r="924" spans="1:2">
      <c r="A924" s="45"/>
      <c r="B924" s="45"/>
    </row>
    <row r="925" spans="1:2">
      <c r="A925" s="45"/>
      <c r="B925" s="45"/>
    </row>
    <row r="926" spans="1:2">
      <c r="A926" s="45"/>
      <c r="B926" s="45"/>
    </row>
    <row r="927" spans="1:2">
      <c r="A927" s="45"/>
      <c r="B927" s="45"/>
    </row>
    <row r="928" spans="1:2">
      <c r="A928" s="45"/>
      <c r="B928" s="45"/>
    </row>
    <row r="929" spans="1:2">
      <c r="A929" s="45"/>
      <c r="B929" s="45"/>
    </row>
    <row r="930" spans="1:2">
      <c r="A930" s="45"/>
      <c r="B930" s="45"/>
    </row>
    <row r="931" spans="1:2">
      <c r="A931" s="45"/>
      <c r="B931" s="45"/>
    </row>
    <row r="932" spans="1:2">
      <c r="A932" s="45"/>
      <c r="B932" s="45"/>
    </row>
    <row r="933" spans="1:2">
      <c r="A933" s="45"/>
      <c r="B933" s="45"/>
    </row>
    <row r="934" spans="1:2">
      <c r="A934" s="45"/>
      <c r="B934" s="45"/>
    </row>
    <row r="935" spans="1:2">
      <c r="A935" s="45"/>
      <c r="B935" s="45"/>
    </row>
    <row r="936" spans="1:2">
      <c r="A936" s="45"/>
      <c r="B936" s="45"/>
    </row>
    <row r="937" spans="1:2">
      <c r="A937" s="45"/>
      <c r="B937" s="45"/>
    </row>
    <row r="938" spans="1:2">
      <c r="A938" s="45"/>
      <c r="B938" s="45"/>
    </row>
    <row r="939" spans="1:2">
      <c r="A939" s="45"/>
      <c r="B939" s="45"/>
    </row>
    <row r="940" spans="1:2">
      <c r="A940" s="45"/>
      <c r="B940" s="45"/>
    </row>
    <row r="941" spans="1:2">
      <c r="A941" s="45"/>
      <c r="B941" s="45"/>
    </row>
    <row r="942" spans="1:2">
      <c r="A942" s="45"/>
      <c r="B942" s="45"/>
    </row>
    <row r="943" spans="1:2">
      <c r="A943" s="45"/>
      <c r="B943" s="45"/>
    </row>
    <row r="944" spans="1:2">
      <c r="A944" s="45"/>
      <c r="B944" s="45"/>
    </row>
    <row r="945" spans="1:2">
      <c r="A945" s="45"/>
      <c r="B945" s="45"/>
    </row>
    <row r="946" spans="1:2">
      <c r="A946" s="45"/>
      <c r="B946" s="45"/>
    </row>
    <row r="947" spans="1:2">
      <c r="A947" s="45"/>
      <c r="B947" s="45"/>
    </row>
    <row r="948" spans="1:2">
      <c r="A948" s="45"/>
      <c r="B948" s="45"/>
    </row>
    <row r="949" spans="1:2">
      <c r="A949" s="45"/>
      <c r="B949" s="45"/>
    </row>
    <row r="950" spans="1:2">
      <c r="A950" s="45"/>
      <c r="B950" s="45"/>
    </row>
    <row r="951" spans="1:2">
      <c r="A951" s="45"/>
      <c r="B951" s="45"/>
    </row>
    <row r="952" spans="1:2">
      <c r="A952" s="45"/>
      <c r="B952" s="45"/>
    </row>
    <row r="953" spans="1:2">
      <c r="A953" s="45"/>
      <c r="B953" s="45"/>
    </row>
    <row r="954" spans="1:2">
      <c r="A954" s="45"/>
      <c r="B954" s="45"/>
    </row>
    <row r="955" spans="1:2">
      <c r="A955" s="45"/>
      <c r="B955" s="45"/>
    </row>
    <row r="956" spans="1:2">
      <c r="A956" s="45"/>
      <c r="B956" s="45"/>
    </row>
    <row r="957" spans="1:2">
      <c r="A957" s="45"/>
      <c r="B957" s="45"/>
    </row>
    <row r="958" spans="1:2">
      <c r="A958" s="45"/>
      <c r="B958" s="45"/>
    </row>
    <row r="959" spans="1:2">
      <c r="A959" s="45"/>
      <c r="B959" s="45"/>
    </row>
    <row r="960" spans="1:2">
      <c r="A960" s="45"/>
      <c r="B960" s="45"/>
    </row>
    <row r="961" spans="1:2">
      <c r="A961" s="45"/>
      <c r="B961" s="45"/>
    </row>
    <row r="962" spans="1:2">
      <c r="A962" s="45"/>
      <c r="B962" s="45"/>
    </row>
    <row r="963" spans="1:2">
      <c r="A963" s="45"/>
      <c r="B963" s="45"/>
    </row>
    <row r="964" spans="1:2">
      <c r="A964" s="45"/>
      <c r="B964" s="45"/>
    </row>
    <row r="965" spans="1:2">
      <c r="A965" s="45"/>
      <c r="B965" s="45"/>
    </row>
    <row r="966" spans="1:2">
      <c r="A966" s="45"/>
      <c r="B966" s="45"/>
    </row>
    <row r="967" spans="1:2">
      <c r="A967" s="45"/>
      <c r="B967" s="45"/>
    </row>
    <row r="968" spans="1:2">
      <c r="A968" s="45"/>
      <c r="B968" s="45"/>
    </row>
    <row r="969" spans="1:2">
      <c r="A969" s="45"/>
      <c r="B969" s="45"/>
    </row>
    <row r="970" spans="1:2">
      <c r="A970" s="45"/>
      <c r="B970" s="45"/>
    </row>
    <row r="971" spans="1:2">
      <c r="A971" s="45"/>
      <c r="B971" s="45"/>
    </row>
    <row r="972" spans="1:2">
      <c r="A972" s="45"/>
      <c r="B972" s="45"/>
    </row>
    <row r="973" spans="1:2">
      <c r="A973" s="45"/>
      <c r="B973" s="45"/>
    </row>
    <row r="974" spans="1:2">
      <c r="A974" s="45"/>
      <c r="B974" s="45"/>
    </row>
    <row r="975" spans="1:2">
      <c r="A975" s="45"/>
      <c r="B975" s="45"/>
    </row>
    <row r="976" spans="1:2">
      <c r="A976" s="45"/>
      <c r="B976" s="45"/>
    </row>
    <row r="977" spans="1:2">
      <c r="A977" s="45"/>
      <c r="B977" s="45"/>
    </row>
    <row r="978" spans="1:2">
      <c r="A978" s="45"/>
      <c r="B978" s="45"/>
    </row>
    <row r="979" spans="1:2">
      <c r="A979" s="45"/>
      <c r="B979" s="45"/>
    </row>
    <row r="980" spans="1:2">
      <c r="A980" s="45"/>
      <c r="B980" s="45"/>
    </row>
    <row r="981" spans="1:2">
      <c r="A981" s="45"/>
      <c r="B981" s="45"/>
    </row>
    <row r="982" spans="1:2">
      <c r="A982" s="45"/>
      <c r="B982" s="45"/>
    </row>
    <row r="983" spans="1:2">
      <c r="A983" s="45"/>
      <c r="B983" s="45"/>
    </row>
    <row r="984" spans="1:2">
      <c r="A984" s="45"/>
      <c r="B984" s="45"/>
    </row>
    <row r="985" spans="1:2">
      <c r="A985" s="45"/>
      <c r="B985" s="45"/>
    </row>
    <row r="986" spans="1:2">
      <c r="A986" s="45"/>
      <c r="B986" s="45"/>
    </row>
    <row r="987" spans="1:2">
      <c r="A987" s="45"/>
      <c r="B987" s="45"/>
    </row>
    <row r="988" spans="1:2">
      <c r="A988" s="45"/>
      <c r="B988" s="45"/>
    </row>
    <row r="989" spans="1:2">
      <c r="A989" s="45"/>
      <c r="B989" s="45"/>
    </row>
    <row r="990" spans="1:2">
      <c r="A990" s="45"/>
      <c r="B990" s="45"/>
    </row>
    <row r="991" spans="1:2">
      <c r="A991" s="45"/>
      <c r="B991" s="45"/>
    </row>
    <row r="992" spans="1:2">
      <c r="A992" s="45"/>
      <c r="B992" s="45"/>
    </row>
    <row r="993" spans="1:2">
      <c r="A993" s="45"/>
      <c r="B993" s="45"/>
    </row>
    <row r="994" spans="1:2">
      <c r="A994" s="45"/>
      <c r="B994" s="45"/>
    </row>
    <row r="995" spans="1:2">
      <c r="A995" s="45"/>
      <c r="B995" s="45"/>
    </row>
    <row r="996" spans="1:2">
      <c r="A996" s="45"/>
      <c r="B996" s="45"/>
    </row>
    <row r="997" spans="1:2">
      <c r="A997" s="45"/>
      <c r="B997" s="45"/>
    </row>
    <row r="998" spans="1:2">
      <c r="A998" s="45"/>
      <c r="B998" s="45"/>
    </row>
    <row r="999" spans="1:2">
      <c r="A999" s="45"/>
      <c r="B999" s="45"/>
    </row>
    <row r="1000" spans="1:2">
      <c r="A1000" s="45"/>
      <c r="B1000" s="45"/>
    </row>
    <row r="1001" spans="1:2">
      <c r="A1001" s="45"/>
      <c r="B1001" s="45"/>
    </row>
    <row r="1002" spans="1:2">
      <c r="A1002" s="45"/>
      <c r="B1002" s="45"/>
    </row>
    <row r="1003" spans="1:2">
      <c r="A1003" s="45"/>
      <c r="B1003" s="45"/>
    </row>
    <row r="1004" spans="1:2">
      <c r="A1004" s="45"/>
      <c r="B1004" s="45"/>
    </row>
    <row r="1005" spans="1:2">
      <c r="A1005" s="45"/>
      <c r="B1005" s="45"/>
    </row>
    <row r="1006" spans="1:2">
      <c r="A1006" s="45"/>
      <c r="B1006" s="45"/>
    </row>
    <row r="1007" spans="1:2">
      <c r="A1007" s="45"/>
      <c r="B1007" s="45"/>
    </row>
    <row r="1008" spans="1:2">
      <c r="A1008" s="45"/>
      <c r="B1008" s="45"/>
    </row>
    <row r="1009" spans="1:2">
      <c r="A1009" s="45"/>
      <c r="B1009" s="45"/>
    </row>
    <row r="1010" spans="1:2">
      <c r="A1010" s="45"/>
      <c r="B1010" s="45"/>
    </row>
    <row r="1011" spans="1:2">
      <c r="A1011" s="45"/>
      <c r="B1011" s="45"/>
    </row>
    <row r="1012" spans="1:2">
      <c r="A1012" s="45"/>
      <c r="B1012" s="45"/>
    </row>
    <row r="1013" spans="1:2">
      <c r="A1013" s="45"/>
      <c r="B1013" s="45"/>
    </row>
    <row r="1014" spans="1:2">
      <c r="A1014" s="45"/>
      <c r="B1014" s="45"/>
    </row>
    <row r="1015" spans="1:2">
      <c r="A1015" s="45"/>
      <c r="B1015" s="45"/>
    </row>
    <row r="1016" spans="1:2">
      <c r="A1016" s="45"/>
      <c r="B1016" s="45"/>
    </row>
    <row r="1017" spans="1:2">
      <c r="A1017" s="45"/>
      <c r="B1017" s="45"/>
    </row>
    <row r="1018" spans="1:2">
      <c r="A1018" s="45"/>
      <c r="B1018" s="45"/>
    </row>
    <row r="1019" spans="1:2">
      <c r="A1019" s="45"/>
      <c r="B1019" s="45"/>
    </row>
    <row r="1020" spans="1:2">
      <c r="A1020" s="45"/>
      <c r="B1020" s="45"/>
    </row>
    <row r="1021" spans="1:2">
      <c r="A1021" s="45"/>
      <c r="B1021" s="45"/>
    </row>
    <row r="1022" spans="1:2">
      <c r="A1022" s="45"/>
      <c r="B1022" s="45"/>
    </row>
    <row r="1023" spans="1:2">
      <c r="A1023" s="45"/>
      <c r="B1023" s="45"/>
    </row>
    <row r="1024" spans="1:2">
      <c r="A1024" s="45"/>
      <c r="B1024" s="45"/>
    </row>
    <row r="1025" spans="1:2">
      <c r="A1025" s="45"/>
      <c r="B1025" s="45"/>
    </row>
    <row r="1026" spans="1:2">
      <c r="A1026" s="45"/>
      <c r="B1026" s="45"/>
    </row>
    <row r="1027" spans="1:2">
      <c r="A1027" s="45"/>
      <c r="B1027" s="45"/>
    </row>
    <row r="1028" spans="1:2">
      <c r="A1028" s="45"/>
      <c r="B1028" s="45"/>
    </row>
    <row r="1029" spans="1:2">
      <c r="A1029" s="45"/>
      <c r="B1029" s="45"/>
    </row>
    <row r="1030" spans="1:2">
      <c r="A1030" s="45"/>
      <c r="B1030" s="45"/>
    </row>
    <row r="1031" spans="1:2">
      <c r="A1031" s="45"/>
      <c r="B1031" s="45"/>
    </row>
    <row r="1032" spans="1:2">
      <c r="A1032" s="45"/>
      <c r="B1032" s="45"/>
    </row>
    <row r="1033" spans="1:2">
      <c r="A1033" s="45"/>
      <c r="B1033" s="45"/>
    </row>
    <row r="1034" spans="1:2">
      <c r="A1034" s="45"/>
      <c r="B1034" s="45"/>
    </row>
    <row r="1035" spans="1:2">
      <c r="A1035" s="45"/>
      <c r="B1035" s="45"/>
    </row>
    <row r="1036" spans="1:2">
      <c r="A1036" s="45"/>
      <c r="B1036" s="45"/>
    </row>
    <row r="1037" spans="1:2">
      <c r="A1037" s="45"/>
      <c r="B1037" s="45"/>
    </row>
    <row r="1038" spans="1:2">
      <c r="A1038" s="45"/>
      <c r="B1038" s="45"/>
    </row>
    <row r="1039" spans="1:2">
      <c r="A1039" s="45"/>
      <c r="B1039" s="45"/>
    </row>
    <row r="1040" spans="1:2">
      <c r="A1040" s="45"/>
      <c r="B1040" s="45"/>
    </row>
    <row r="1041" spans="1:2">
      <c r="A1041" s="45"/>
      <c r="B1041" s="45"/>
    </row>
    <row r="1042" spans="1:2">
      <c r="A1042" s="45"/>
      <c r="B1042" s="45"/>
    </row>
    <row r="1043" spans="1:2">
      <c r="A1043" s="45"/>
      <c r="B1043" s="45"/>
    </row>
    <row r="1044" spans="1:2">
      <c r="A1044" s="45"/>
      <c r="B1044" s="45"/>
    </row>
    <row r="1045" spans="1:2">
      <c r="A1045" s="45"/>
      <c r="B1045" s="45"/>
    </row>
    <row r="1046" spans="1:2">
      <c r="A1046" s="45"/>
      <c r="B1046" s="45"/>
    </row>
    <row r="1047" spans="1:2">
      <c r="A1047" s="45"/>
      <c r="B1047" s="45"/>
    </row>
    <row r="1048" spans="1:2">
      <c r="A1048" s="45"/>
      <c r="B1048" s="45"/>
    </row>
    <row r="1049" spans="1:2">
      <c r="A1049" s="45"/>
      <c r="B1049" s="45"/>
    </row>
    <row r="1050" spans="1:2">
      <c r="A1050" s="45"/>
      <c r="B1050" s="45"/>
    </row>
    <row r="1051" spans="1:2">
      <c r="A1051" s="45"/>
      <c r="B1051" s="45"/>
    </row>
    <row r="1052" spans="1:2">
      <c r="A1052" s="45"/>
      <c r="B1052" s="45"/>
    </row>
    <row r="1053" spans="1:2">
      <c r="A1053" s="45"/>
      <c r="B1053" s="45"/>
    </row>
    <row r="1054" spans="1:2">
      <c r="A1054" s="45"/>
      <c r="B1054" s="45"/>
    </row>
    <row r="1055" spans="1:2">
      <c r="A1055" s="45"/>
      <c r="B1055" s="45"/>
    </row>
    <row r="1056" spans="1:2">
      <c r="A1056" s="45"/>
      <c r="B1056" s="45"/>
    </row>
    <row r="1057" spans="1:2">
      <c r="A1057" s="45"/>
      <c r="B1057" s="45"/>
    </row>
    <row r="1058" spans="1:2">
      <c r="A1058" s="45"/>
      <c r="B1058" s="45"/>
    </row>
    <row r="1059" spans="1:2">
      <c r="A1059" s="45"/>
      <c r="B1059" s="45"/>
    </row>
    <row r="1060" spans="1:2">
      <c r="A1060" s="45"/>
      <c r="B1060" s="45"/>
    </row>
    <row r="1061" spans="1:2">
      <c r="A1061" s="45"/>
      <c r="B1061" s="45"/>
    </row>
    <row r="1062" spans="1:2">
      <c r="A1062" s="45"/>
      <c r="B1062" s="45"/>
    </row>
    <row r="1063" spans="1:2">
      <c r="A1063" s="45"/>
      <c r="B1063" s="45"/>
    </row>
    <row r="1064" spans="1:2">
      <c r="A1064" s="45"/>
      <c r="B1064" s="45"/>
    </row>
    <row r="1065" spans="1:2">
      <c r="A1065" s="45"/>
      <c r="B1065" s="45"/>
    </row>
    <row r="1066" spans="1:2">
      <c r="A1066" s="45"/>
      <c r="B1066" s="45"/>
    </row>
    <row r="1067" spans="1:2">
      <c r="A1067" s="45"/>
      <c r="B1067" s="45"/>
    </row>
    <row r="1068" spans="1:2">
      <c r="A1068" s="45"/>
      <c r="B1068" s="45"/>
    </row>
    <row r="1069" spans="1:2">
      <c r="A1069" s="45"/>
      <c r="B1069" s="45"/>
    </row>
    <row r="1070" spans="1:2">
      <c r="A1070" s="45"/>
      <c r="B1070" s="45"/>
    </row>
    <row r="1071" spans="1:2">
      <c r="A1071" s="45"/>
      <c r="B1071" s="45"/>
    </row>
    <row r="1072" spans="1:2">
      <c r="A1072" s="45"/>
      <c r="B1072" s="45"/>
    </row>
    <row r="1073" spans="1:2">
      <c r="A1073" s="45"/>
      <c r="B1073" s="45"/>
    </row>
    <row r="1074" spans="1:2">
      <c r="A1074" s="45"/>
      <c r="B1074" s="45"/>
    </row>
    <row r="1075" spans="1:2">
      <c r="A1075" s="45"/>
      <c r="B1075" s="45"/>
    </row>
    <row r="1076" spans="1:2">
      <c r="A1076" s="45"/>
      <c r="B1076" s="45"/>
    </row>
    <row r="1077" spans="1:2">
      <c r="A1077" s="45"/>
      <c r="B1077" s="45"/>
    </row>
    <row r="1078" spans="1:2">
      <c r="A1078" s="45"/>
      <c r="B1078" s="45"/>
    </row>
    <row r="1079" spans="1:2">
      <c r="A1079" s="45"/>
      <c r="B1079" s="45"/>
    </row>
    <row r="1080" spans="1:2">
      <c r="A1080" s="45"/>
      <c r="B1080" s="45"/>
    </row>
    <row r="1081" spans="1:2">
      <c r="A1081" s="45"/>
      <c r="B1081" s="45"/>
    </row>
    <row r="1082" spans="1:2">
      <c r="A1082" s="45"/>
      <c r="B1082" s="45"/>
    </row>
    <row r="1083" spans="1:2">
      <c r="A1083" s="45"/>
      <c r="B1083" s="45"/>
    </row>
    <row r="1084" spans="1:2">
      <c r="A1084" s="45"/>
      <c r="B1084" s="45"/>
    </row>
    <row r="1085" spans="1:2">
      <c r="A1085" s="45"/>
      <c r="B1085" s="45"/>
    </row>
    <row r="1086" spans="1:2">
      <c r="A1086" s="45"/>
      <c r="B1086" s="45"/>
    </row>
    <row r="1087" spans="1:2">
      <c r="A1087" s="45"/>
      <c r="B1087" s="45"/>
    </row>
    <row r="1088" spans="1:2">
      <c r="A1088" s="45"/>
      <c r="B1088" s="45"/>
    </row>
    <row r="1089" spans="1:2">
      <c r="A1089" s="45"/>
      <c r="B1089" s="45"/>
    </row>
    <row r="1090" spans="1:2">
      <c r="A1090" s="45"/>
      <c r="B1090" s="45"/>
    </row>
    <row r="1091" spans="1:2">
      <c r="A1091" s="45"/>
      <c r="B1091" s="45"/>
    </row>
    <row r="1092" spans="1:2">
      <c r="A1092" s="45"/>
      <c r="B1092" s="45"/>
    </row>
    <row r="1093" spans="1:2">
      <c r="A1093" s="45"/>
      <c r="B1093" s="45"/>
    </row>
    <row r="1094" spans="1:2">
      <c r="A1094" s="45"/>
      <c r="B1094" s="45"/>
    </row>
    <row r="1095" spans="1:2">
      <c r="A1095" s="45"/>
      <c r="B1095" s="45"/>
    </row>
    <row r="1096" spans="1:2">
      <c r="A1096" s="45"/>
      <c r="B1096" s="45"/>
    </row>
    <row r="1097" spans="1:2">
      <c r="A1097" s="45"/>
      <c r="B1097" s="45"/>
    </row>
    <row r="1098" spans="1:2">
      <c r="A1098" s="45"/>
      <c r="B1098" s="45"/>
    </row>
    <row r="1099" spans="1:2">
      <c r="A1099" s="45"/>
      <c r="B1099" s="45"/>
    </row>
    <row r="1100" spans="1:2">
      <c r="A1100" s="45"/>
      <c r="B1100" s="45"/>
    </row>
    <row r="1101" spans="1:2">
      <c r="A1101" s="45"/>
      <c r="B1101" s="45"/>
    </row>
    <row r="1102" spans="1:2">
      <c r="A1102" s="45"/>
      <c r="B1102" s="45"/>
    </row>
    <row r="1103" spans="1:2">
      <c r="A1103" s="45"/>
      <c r="B1103" s="45"/>
    </row>
    <row r="1104" spans="1:2">
      <c r="A1104" s="45"/>
      <c r="B1104" s="45"/>
    </row>
    <row r="1105" spans="1:2">
      <c r="A1105" s="45"/>
      <c r="B1105" s="45"/>
    </row>
    <row r="1106" spans="1:2">
      <c r="A1106" s="45"/>
      <c r="B1106" s="45"/>
    </row>
    <row r="1107" spans="1:2">
      <c r="A1107" s="45"/>
      <c r="B1107" s="45"/>
    </row>
    <row r="1108" spans="1:2">
      <c r="A1108" s="45"/>
      <c r="B1108" s="45"/>
    </row>
    <row r="1109" spans="1:2">
      <c r="A1109" s="45"/>
      <c r="B1109" s="45"/>
    </row>
    <row r="1110" spans="1:2">
      <c r="A1110" s="45"/>
      <c r="B1110" s="45"/>
    </row>
    <row r="1111" spans="1:2">
      <c r="A1111" s="45"/>
      <c r="B1111" s="45"/>
    </row>
    <row r="1112" spans="1:2">
      <c r="A1112" s="45"/>
      <c r="B1112" s="45"/>
    </row>
    <row r="1113" spans="1:2">
      <c r="A1113" s="45"/>
      <c r="B1113" s="45"/>
    </row>
    <row r="1114" spans="1:2">
      <c r="A1114" s="45"/>
      <c r="B1114" s="45"/>
    </row>
    <row r="1115" spans="1:2">
      <c r="A1115" s="45"/>
      <c r="B1115" s="45"/>
    </row>
    <row r="1116" spans="1:2">
      <c r="A1116" s="45"/>
      <c r="B1116" s="45"/>
    </row>
    <row r="1117" spans="1:2">
      <c r="A1117" s="45"/>
      <c r="B1117" s="45"/>
    </row>
    <row r="1118" spans="1:2">
      <c r="A1118" s="45"/>
      <c r="B1118" s="45"/>
    </row>
    <row r="1119" spans="1:2">
      <c r="A1119" s="45"/>
      <c r="B1119" s="45"/>
    </row>
    <row r="1120" spans="1:2">
      <c r="A1120" s="45"/>
      <c r="B1120" s="45"/>
    </row>
    <row r="1121" spans="1:2">
      <c r="A1121" s="45"/>
      <c r="B1121" s="45"/>
    </row>
    <row r="1122" spans="1:2">
      <c r="A1122" s="45"/>
      <c r="B1122" s="45"/>
    </row>
    <row r="1123" spans="1:2">
      <c r="A1123" s="45"/>
      <c r="B1123" s="45"/>
    </row>
    <row r="1124" spans="1:2">
      <c r="A1124" s="45"/>
      <c r="B1124" s="45"/>
    </row>
    <row r="1125" spans="1:2">
      <c r="A1125" s="45"/>
      <c r="B1125" s="45"/>
    </row>
    <row r="1126" spans="1:2">
      <c r="A1126" s="45"/>
      <c r="B1126" s="45"/>
    </row>
    <row r="1127" spans="1:2">
      <c r="A1127" s="45"/>
      <c r="B1127" s="45"/>
    </row>
    <row r="1128" spans="1:2">
      <c r="A1128" s="45"/>
      <c r="B1128" s="45"/>
    </row>
    <row r="1129" spans="1:2">
      <c r="A1129" s="45"/>
      <c r="B1129" s="45"/>
    </row>
    <row r="1130" spans="1:2">
      <c r="A1130" s="45"/>
      <c r="B1130" s="45"/>
    </row>
    <row r="1131" spans="1:2">
      <c r="A1131" s="45"/>
      <c r="B1131" s="45"/>
    </row>
    <row r="1132" spans="1:2">
      <c r="A1132" s="45"/>
      <c r="B1132" s="45"/>
    </row>
    <row r="1133" spans="1:2">
      <c r="A1133" s="45"/>
      <c r="B1133" s="45"/>
    </row>
    <row r="1134" spans="1:2">
      <c r="A1134" s="45"/>
      <c r="B1134" s="45"/>
    </row>
    <row r="1135" spans="1:2">
      <c r="A1135" s="45"/>
      <c r="B1135" s="45"/>
    </row>
    <row r="1136" spans="1:2">
      <c r="A1136" s="45"/>
      <c r="B1136" s="45"/>
    </row>
    <row r="1137" spans="1:2">
      <c r="A1137" s="45"/>
      <c r="B1137" s="45"/>
    </row>
    <row r="1138" spans="1:2">
      <c r="A1138" s="45"/>
      <c r="B1138" s="45"/>
    </row>
    <row r="1139" spans="1:2">
      <c r="A1139" s="45"/>
      <c r="B1139" s="45"/>
    </row>
    <row r="1140" spans="1:2">
      <c r="A1140" s="45"/>
      <c r="B1140" s="45"/>
    </row>
    <row r="1141" spans="1:2">
      <c r="A1141" s="45"/>
      <c r="B1141" s="45"/>
    </row>
    <row r="1142" spans="1:2">
      <c r="A1142" s="45"/>
      <c r="B1142" s="45"/>
    </row>
    <row r="1143" spans="1:2">
      <c r="A1143" s="45"/>
      <c r="B1143" s="45"/>
    </row>
    <row r="1144" spans="1:2">
      <c r="A1144" s="45"/>
      <c r="B1144" s="45"/>
    </row>
    <row r="1145" spans="1:2">
      <c r="A1145" s="45"/>
      <c r="B1145" s="45"/>
    </row>
    <row r="1146" spans="1:2">
      <c r="A1146" s="45"/>
      <c r="B1146" s="45"/>
    </row>
    <row r="1147" spans="1:2">
      <c r="A1147" s="45"/>
      <c r="B1147" s="45"/>
    </row>
    <row r="1148" spans="1:2">
      <c r="A1148" s="45"/>
      <c r="B1148" s="45"/>
    </row>
    <row r="1149" spans="1:2">
      <c r="A1149" s="45"/>
      <c r="B1149" s="45"/>
    </row>
    <row r="1150" spans="1:2">
      <c r="A1150" s="45"/>
      <c r="B1150" s="45"/>
    </row>
    <row r="1151" spans="1:2">
      <c r="A1151" s="45"/>
      <c r="B1151" s="45"/>
    </row>
    <row r="1152" spans="1:2">
      <c r="A1152" s="45"/>
      <c r="B1152" s="45"/>
    </row>
    <row r="1153" spans="1:2">
      <c r="A1153" s="45"/>
      <c r="B1153" s="45"/>
    </row>
    <row r="1154" spans="1:2">
      <c r="A1154" s="45"/>
      <c r="B1154" s="45"/>
    </row>
    <row r="1155" spans="1:2">
      <c r="A1155" s="45"/>
      <c r="B1155" s="45"/>
    </row>
    <row r="1156" spans="1:2">
      <c r="A1156" s="45"/>
      <c r="B1156" s="45"/>
    </row>
    <row r="1157" spans="1:2">
      <c r="A1157" s="45"/>
      <c r="B1157" s="45"/>
    </row>
    <row r="1158" spans="1:2">
      <c r="A1158" s="45"/>
      <c r="B1158" s="45"/>
    </row>
    <row r="1159" spans="1:2">
      <c r="A1159" s="45"/>
      <c r="B1159" s="45"/>
    </row>
    <row r="1160" spans="1:2">
      <c r="A1160" s="45"/>
      <c r="B1160" s="45"/>
    </row>
    <row r="1161" spans="1:2">
      <c r="A1161" s="45"/>
      <c r="B1161" s="45"/>
    </row>
    <row r="1162" spans="1:2">
      <c r="A1162" s="45"/>
      <c r="B1162" s="45"/>
    </row>
    <row r="1163" spans="1:2">
      <c r="A1163" s="45"/>
      <c r="B1163" s="45"/>
    </row>
    <row r="1164" spans="1:2">
      <c r="A1164" s="45"/>
      <c r="B1164" s="45"/>
    </row>
    <row r="1165" spans="1:2">
      <c r="A1165" s="45"/>
      <c r="B1165" s="45"/>
    </row>
    <row r="1166" spans="1:2">
      <c r="A1166" s="45"/>
      <c r="B1166" s="45"/>
    </row>
    <row r="1167" spans="1:2">
      <c r="A1167" s="45"/>
      <c r="B1167" s="45"/>
    </row>
    <row r="1168" spans="1:2">
      <c r="A1168" s="45"/>
      <c r="B1168" s="45"/>
    </row>
    <row r="1169" spans="1:2">
      <c r="A1169" s="45"/>
      <c r="B1169" s="45"/>
    </row>
    <row r="1170" spans="1:2">
      <c r="A1170" s="45"/>
      <c r="B1170" s="45"/>
    </row>
    <row r="1171" spans="1:2">
      <c r="A1171" s="45"/>
      <c r="B1171" s="45"/>
    </row>
    <row r="1172" spans="1:2">
      <c r="A1172" s="45"/>
      <c r="B1172" s="45"/>
    </row>
    <row r="1173" spans="1:2">
      <c r="A1173" s="45"/>
      <c r="B1173" s="45"/>
    </row>
    <row r="1174" spans="1:2">
      <c r="A1174" s="45"/>
      <c r="B1174" s="45"/>
    </row>
    <row r="1175" spans="1:2">
      <c r="A1175" s="45"/>
      <c r="B1175" s="45"/>
    </row>
    <row r="1176" spans="1:2">
      <c r="A1176" s="45"/>
      <c r="B1176" s="45"/>
    </row>
    <row r="1177" spans="1:2">
      <c r="A1177" s="45"/>
      <c r="B1177" s="45"/>
    </row>
    <row r="1178" spans="1:2">
      <c r="A1178" s="45"/>
      <c r="B1178" s="45"/>
    </row>
    <row r="1179" spans="1:2">
      <c r="A1179" s="45"/>
      <c r="B1179" s="45"/>
    </row>
    <row r="1180" spans="1:2">
      <c r="A1180" s="45"/>
      <c r="B1180" s="45"/>
    </row>
    <row r="1181" spans="1:2">
      <c r="A1181" s="45"/>
      <c r="B1181" s="45"/>
    </row>
    <row r="1182" spans="1:2">
      <c r="A1182" s="45"/>
      <c r="B1182" s="45"/>
    </row>
    <row r="1183" spans="1:2">
      <c r="A1183" s="45"/>
      <c r="B1183" s="45"/>
    </row>
    <row r="1184" spans="1:2">
      <c r="A1184" s="45"/>
      <c r="B1184" s="45"/>
    </row>
    <row r="1185" spans="1:2">
      <c r="A1185" s="45"/>
      <c r="B1185" s="45"/>
    </row>
    <row r="1186" spans="1:2">
      <c r="A1186" s="45"/>
      <c r="B1186" s="45"/>
    </row>
    <row r="1187" spans="1:2">
      <c r="A1187" s="45"/>
      <c r="B1187" s="45"/>
    </row>
    <row r="1188" spans="1:2">
      <c r="A1188" s="45"/>
      <c r="B1188" s="45"/>
    </row>
    <row r="1189" spans="1:2">
      <c r="A1189" s="45"/>
      <c r="B1189" s="45"/>
    </row>
    <row r="1190" spans="1:2">
      <c r="A1190" s="45"/>
      <c r="B1190" s="45"/>
    </row>
    <row r="1191" spans="1:2">
      <c r="A1191" s="45"/>
      <c r="B1191" s="45"/>
    </row>
    <row r="1192" spans="1:2">
      <c r="A1192" s="45"/>
      <c r="B1192" s="45"/>
    </row>
    <row r="1193" spans="1:2">
      <c r="A1193" s="45"/>
      <c r="B1193" s="45"/>
    </row>
    <row r="1194" spans="1:2">
      <c r="A1194" s="45"/>
      <c r="B1194" s="45"/>
    </row>
    <row r="1195" spans="1:2">
      <c r="A1195" s="45"/>
      <c r="B1195" s="45"/>
    </row>
    <row r="1196" spans="1:2">
      <c r="A1196" s="45"/>
      <c r="B1196" s="45"/>
    </row>
    <row r="1197" spans="1:2">
      <c r="A1197" s="45"/>
      <c r="B1197" s="45"/>
    </row>
    <row r="1198" spans="1:2">
      <c r="A1198" s="45"/>
      <c r="B1198" s="45"/>
    </row>
    <row r="1199" spans="1:2">
      <c r="A1199" s="45"/>
      <c r="B1199" s="45"/>
    </row>
    <row r="1200" spans="1:2">
      <c r="A1200" s="45"/>
      <c r="B1200" s="45"/>
    </row>
    <row r="1201" spans="1:2">
      <c r="A1201" s="45"/>
      <c r="B1201" s="45"/>
    </row>
    <row r="1202" spans="1:2">
      <c r="A1202" s="45"/>
      <c r="B1202" s="45"/>
    </row>
    <row r="1203" spans="1:2">
      <c r="A1203" s="45"/>
      <c r="B1203" s="45"/>
    </row>
    <row r="1204" spans="1:2">
      <c r="A1204" s="45"/>
      <c r="B1204" s="45"/>
    </row>
    <row r="1205" spans="1:2">
      <c r="A1205" s="45"/>
      <c r="B1205" s="45"/>
    </row>
    <row r="1206" spans="1:2">
      <c r="A1206" s="45"/>
      <c r="B1206" s="45"/>
    </row>
    <row r="1207" spans="1:2">
      <c r="A1207" s="45"/>
      <c r="B1207" s="45"/>
    </row>
    <row r="1208" spans="1:2">
      <c r="A1208" s="45"/>
      <c r="B1208" s="45"/>
    </row>
    <row r="1209" spans="1:2">
      <c r="A1209" s="45"/>
      <c r="B1209" s="45"/>
    </row>
    <row r="1210" spans="1:2">
      <c r="A1210" s="45"/>
      <c r="B1210" s="45"/>
    </row>
    <row r="1211" spans="1:2">
      <c r="A1211" s="45"/>
      <c r="B1211" s="45"/>
    </row>
    <row r="1212" spans="1:2">
      <c r="A1212" s="45"/>
      <c r="B1212" s="45"/>
    </row>
    <row r="1213" spans="1:2">
      <c r="A1213" s="45"/>
      <c r="B1213" s="45"/>
    </row>
    <row r="1214" spans="1:2">
      <c r="A1214" s="45"/>
      <c r="B1214" s="45"/>
    </row>
    <row r="1215" spans="1:2">
      <c r="A1215" s="45"/>
      <c r="B1215" s="45"/>
    </row>
    <row r="1216" spans="1:2">
      <c r="A1216" s="45"/>
      <c r="B1216" s="45"/>
    </row>
    <row r="1217" spans="1:2">
      <c r="A1217" s="45"/>
      <c r="B1217" s="45"/>
    </row>
    <row r="1218" spans="1:2">
      <c r="A1218" s="45"/>
      <c r="B1218" s="45"/>
    </row>
    <row r="1219" spans="1:2">
      <c r="A1219" s="45"/>
      <c r="B1219" s="45"/>
    </row>
    <row r="1220" spans="1:2">
      <c r="A1220" s="45"/>
      <c r="B1220" s="45"/>
    </row>
    <row r="1221" spans="1:2">
      <c r="A1221" s="45"/>
      <c r="B1221" s="45"/>
    </row>
    <row r="1222" spans="1:2">
      <c r="A1222" s="45"/>
      <c r="B1222" s="45"/>
    </row>
    <row r="1223" spans="1:2">
      <c r="A1223" s="45"/>
      <c r="B1223" s="45"/>
    </row>
    <row r="1224" spans="1:2">
      <c r="A1224" s="45"/>
      <c r="B1224" s="45"/>
    </row>
    <row r="1225" spans="1:2">
      <c r="A1225" s="45"/>
      <c r="B1225" s="45"/>
    </row>
    <row r="1226" spans="1:2">
      <c r="A1226" s="45"/>
      <c r="B1226" s="45"/>
    </row>
    <row r="1227" spans="1:2">
      <c r="A1227" s="45"/>
      <c r="B1227" s="45"/>
    </row>
    <row r="1228" spans="1:2">
      <c r="A1228" s="45"/>
      <c r="B1228" s="45"/>
    </row>
    <row r="1229" spans="1:2">
      <c r="A1229" s="45"/>
      <c r="B1229" s="45"/>
    </row>
    <row r="1230" spans="1:2">
      <c r="A1230" s="45"/>
      <c r="B1230" s="45"/>
    </row>
    <row r="1231" spans="1:2">
      <c r="A1231" s="45"/>
      <c r="B1231" s="45"/>
    </row>
    <row r="1232" spans="1:2">
      <c r="A1232" s="45"/>
      <c r="B1232" s="45"/>
    </row>
    <row r="1233" spans="1:2">
      <c r="A1233" s="45"/>
      <c r="B1233" s="45"/>
    </row>
    <row r="1234" spans="1:2">
      <c r="A1234" s="45"/>
      <c r="B1234" s="45"/>
    </row>
    <row r="1235" spans="1:2">
      <c r="A1235" s="45"/>
      <c r="B1235" s="45"/>
    </row>
    <row r="1236" spans="1:2">
      <c r="A1236" s="45"/>
      <c r="B1236" s="45"/>
    </row>
    <row r="1237" spans="1:2">
      <c r="A1237" s="45"/>
      <c r="B1237" s="45"/>
    </row>
    <row r="1238" spans="1:2">
      <c r="A1238" s="45"/>
      <c r="B1238" s="45"/>
    </row>
    <row r="1239" spans="1:2">
      <c r="A1239" s="45"/>
      <c r="B1239" s="45"/>
    </row>
    <row r="1240" spans="1:2">
      <c r="A1240" s="45"/>
      <c r="B1240" s="45"/>
    </row>
    <row r="1241" spans="1:2">
      <c r="A1241" s="45"/>
      <c r="B1241" s="45"/>
    </row>
    <row r="1242" spans="1:2">
      <c r="A1242" s="45"/>
      <c r="B1242" s="45"/>
    </row>
    <row r="1243" spans="1:2">
      <c r="A1243" s="45"/>
      <c r="B1243" s="45"/>
    </row>
    <row r="1244" spans="1:2">
      <c r="A1244" s="45"/>
      <c r="B1244" s="45"/>
    </row>
    <row r="1245" spans="1:2">
      <c r="A1245" s="45"/>
      <c r="B1245" s="45"/>
    </row>
    <row r="1246" spans="1:2">
      <c r="A1246" s="45"/>
      <c r="B1246" s="45"/>
    </row>
    <row r="1247" spans="1:2">
      <c r="A1247" s="45"/>
      <c r="B1247" s="45"/>
    </row>
    <row r="1248" spans="1:2">
      <c r="A1248" s="45"/>
      <c r="B1248" s="45"/>
    </row>
    <row r="1249" spans="1:2">
      <c r="A1249" s="45"/>
      <c r="B1249" s="45"/>
    </row>
    <row r="1250" spans="1:2">
      <c r="A1250" s="45"/>
      <c r="B1250" s="45"/>
    </row>
    <row r="1251" spans="1:2">
      <c r="A1251" s="45"/>
      <c r="B1251" s="45"/>
    </row>
    <row r="1252" spans="1:2">
      <c r="A1252" s="45"/>
      <c r="B1252" s="45"/>
    </row>
    <row r="1253" spans="1:2">
      <c r="A1253" s="45"/>
      <c r="B1253" s="45"/>
    </row>
    <row r="1254" spans="1:2">
      <c r="A1254" s="45"/>
      <c r="B1254" s="45"/>
    </row>
    <row r="1255" spans="1:2">
      <c r="A1255" s="45"/>
      <c r="B1255" s="45"/>
    </row>
    <row r="1256" spans="1:2">
      <c r="A1256" s="45"/>
      <c r="B1256" s="45"/>
    </row>
    <row r="1257" spans="1:2">
      <c r="A1257" s="45"/>
      <c r="B1257" s="45"/>
    </row>
    <row r="1258" spans="1:2">
      <c r="A1258" s="45"/>
      <c r="B1258" s="45"/>
    </row>
    <row r="1259" spans="1:2">
      <c r="A1259" s="45"/>
      <c r="B1259" s="45"/>
    </row>
    <row r="1260" spans="1:2">
      <c r="A1260" s="45"/>
      <c r="B1260" s="45"/>
    </row>
    <row r="1261" spans="1:2">
      <c r="A1261" s="45"/>
      <c r="B1261" s="45"/>
    </row>
    <row r="1262" spans="1:2">
      <c r="A1262" s="45"/>
      <c r="B1262" s="45"/>
    </row>
    <row r="1263" spans="1:2">
      <c r="A1263" s="45"/>
      <c r="B1263" s="45"/>
    </row>
    <row r="1264" spans="1:2">
      <c r="A1264" s="45"/>
      <c r="B1264" s="45"/>
    </row>
    <row r="1265" spans="1:2">
      <c r="A1265" s="45"/>
      <c r="B1265" s="45"/>
    </row>
    <row r="1266" spans="1:2">
      <c r="A1266" s="45"/>
      <c r="B1266" s="45"/>
    </row>
    <row r="1267" spans="1:2">
      <c r="A1267" s="45"/>
      <c r="B1267" s="45"/>
    </row>
    <row r="1268" spans="1:2">
      <c r="A1268" s="45"/>
      <c r="B1268" s="45"/>
    </row>
    <row r="1269" spans="1:2">
      <c r="A1269" s="45"/>
      <c r="B1269" s="45"/>
    </row>
    <row r="1270" spans="1:2">
      <c r="A1270" s="45"/>
      <c r="B1270" s="45"/>
    </row>
    <row r="1271" spans="1:2">
      <c r="A1271" s="45"/>
      <c r="B1271" s="45"/>
    </row>
    <row r="1272" spans="1:2">
      <c r="A1272" s="45"/>
      <c r="B1272" s="45"/>
    </row>
    <row r="1273" spans="1:2">
      <c r="A1273" s="45"/>
      <c r="B1273" s="45"/>
    </row>
    <row r="1274" spans="1:2">
      <c r="A1274" s="45"/>
      <c r="B1274" s="45"/>
    </row>
    <row r="1275" spans="1:2">
      <c r="A1275" s="45"/>
      <c r="B1275" s="45"/>
    </row>
    <row r="1276" spans="1:2">
      <c r="A1276" s="45"/>
      <c r="B1276" s="45"/>
    </row>
    <row r="1277" spans="1:2">
      <c r="A1277" s="45"/>
      <c r="B1277" s="45"/>
    </row>
    <row r="1278" spans="1:2">
      <c r="A1278" s="45"/>
      <c r="B1278" s="45"/>
    </row>
    <row r="1279" spans="1:2">
      <c r="A1279" s="45"/>
      <c r="B1279" s="45"/>
    </row>
    <row r="1280" spans="1:2">
      <c r="A1280" s="45"/>
      <c r="B1280" s="45"/>
    </row>
    <row r="1281" spans="1:2">
      <c r="A1281" s="45"/>
      <c r="B1281" s="45"/>
    </row>
    <row r="1282" spans="1:2">
      <c r="A1282" s="45"/>
      <c r="B1282" s="45"/>
    </row>
    <row r="1283" spans="1:2">
      <c r="A1283" s="45"/>
      <c r="B1283" s="45"/>
    </row>
    <row r="1284" spans="1:2">
      <c r="A1284" s="45"/>
      <c r="B1284" s="45"/>
    </row>
    <row r="1285" spans="1:2">
      <c r="A1285" s="45"/>
      <c r="B1285" s="45"/>
    </row>
    <row r="1286" spans="1:2">
      <c r="A1286" s="45"/>
      <c r="B1286" s="45"/>
    </row>
    <row r="1287" spans="1:2">
      <c r="A1287" s="45"/>
      <c r="B1287" s="45"/>
    </row>
    <row r="1288" spans="1:2">
      <c r="A1288" s="45"/>
      <c r="B1288" s="45"/>
    </row>
    <row r="1289" spans="1:2">
      <c r="A1289" s="45"/>
      <c r="B1289" s="45"/>
    </row>
    <row r="1290" spans="1:2">
      <c r="A1290" s="45"/>
      <c r="B1290" s="45"/>
    </row>
    <row r="1291" spans="1:2">
      <c r="A1291" s="45"/>
      <c r="B1291" s="45"/>
    </row>
    <row r="1292" spans="1:2">
      <c r="A1292" s="45"/>
      <c r="B1292" s="45"/>
    </row>
    <row r="1293" spans="1:2">
      <c r="A1293" s="45"/>
      <c r="B1293" s="45"/>
    </row>
    <row r="1294" spans="1:2">
      <c r="A1294" s="45"/>
      <c r="B1294" s="45"/>
    </row>
    <row r="1295" spans="1:2">
      <c r="A1295" s="45"/>
      <c r="B1295" s="45"/>
    </row>
    <row r="1296" spans="1:2">
      <c r="A1296" s="45"/>
      <c r="B1296" s="45"/>
    </row>
    <row r="1297" spans="1:2">
      <c r="A1297" s="45"/>
      <c r="B1297" s="45"/>
    </row>
    <row r="1298" spans="1:2">
      <c r="A1298" s="45"/>
      <c r="B1298" s="45"/>
    </row>
    <row r="1299" spans="1:2">
      <c r="A1299" s="45"/>
      <c r="B1299" s="45"/>
    </row>
    <row r="1300" spans="1:2">
      <c r="A1300" s="45"/>
      <c r="B1300" s="45"/>
    </row>
    <row r="1301" spans="1:2">
      <c r="A1301" s="45"/>
      <c r="B1301" s="45"/>
    </row>
    <row r="1302" spans="1:2">
      <c r="A1302" s="45"/>
      <c r="B1302" s="45"/>
    </row>
    <row r="1303" spans="1:2">
      <c r="A1303" s="45"/>
      <c r="B1303" s="45"/>
    </row>
    <row r="1304" spans="1:2">
      <c r="A1304" s="45"/>
      <c r="B1304" s="45"/>
    </row>
    <row r="1305" spans="1:2">
      <c r="A1305" s="45"/>
      <c r="B1305" s="45"/>
    </row>
    <row r="1306" spans="1:2">
      <c r="A1306" s="45"/>
      <c r="B1306" s="45"/>
    </row>
    <row r="1307" spans="1:2">
      <c r="A1307" s="45"/>
      <c r="B1307" s="45"/>
    </row>
    <row r="1308" spans="1:2">
      <c r="A1308" s="45"/>
      <c r="B1308" s="45"/>
    </row>
    <row r="1309" spans="1:2">
      <c r="A1309" s="45"/>
      <c r="B1309" s="45"/>
    </row>
    <row r="1310" spans="1:2">
      <c r="A1310" s="45"/>
      <c r="B1310" s="45"/>
    </row>
    <row r="1311" spans="1:2">
      <c r="A1311" s="45"/>
      <c r="B1311" s="45"/>
    </row>
    <row r="1312" spans="1:2">
      <c r="A1312" s="45"/>
      <c r="B1312" s="45"/>
    </row>
    <row r="1313" spans="1:2">
      <c r="A1313" s="45"/>
      <c r="B1313" s="45"/>
    </row>
    <row r="1314" spans="1:2">
      <c r="A1314" s="45"/>
      <c r="B1314" s="45"/>
    </row>
    <row r="1315" spans="1:2">
      <c r="A1315" s="45"/>
      <c r="B1315" s="45"/>
    </row>
    <row r="1316" spans="1:2">
      <c r="A1316" s="45"/>
      <c r="B1316" s="45"/>
    </row>
    <row r="1317" spans="1:2">
      <c r="A1317" s="45"/>
      <c r="B1317" s="45"/>
    </row>
    <row r="1318" spans="1:2">
      <c r="A1318" s="45"/>
      <c r="B1318" s="45"/>
    </row>
    <row r="1319" spans="1:2">
      <c r="A1319" s="45"/>
      <c r="B1319" s="45"/>
    </row>
    <row r="1320" spans="1:2">
      <c r="A1320" s="45"/>
      <c r="B1320" s="45"/>
    </row>
    <row r="1321" spans="1:2">
      <c r="A1321" s="45"/>
      <c r="B1321" s="45"/>
    </row>
    <row r="1322" spans="1:2">
      <c r="A1322" s="45"/>
      <c r="B1322" s="45"/>
    </row>
    <row r="1323" spans="1:2">
      <c r="A1323" s="45"/>
      <c r="B1323" s="45"/>
    </row>
    <row r="1324" spans="1:2">
      <c r="A1324" s="45"/>
      <c r="B1324" s="45"/>
    </row>
    <row r="1325" spans="1:2">
      <c r="A1325" s="45"/>
      <c r="B1325" s="45"/>
    </row>
    <row r="1326" spans="1:2">
      <c r="A1326" s="45"/>
      <c r="B1326" s="45"/>
    </row>
    <row r="1327" spans="1:2">
      <c r="A1327" s="45"/>
      <c r="B1327" s="45"/>
    </row>
    <row r="1328" spans="1:2">
      <c r="A1328" s="45"/>
      <c r="B1328" s="45"/>
    </row>
    <row r="1329" spans="1:2">
      <c r="A1329" s="45"/>
      <c r="B1329" s="45"/>
    </row>
    <row r="1330" spans="1:2">
      <c r="A1330" s="45"/>
      <c r="B1330" s="45"/>
    </row>
    <row r="1331" spans="1:2">
      <c r="A1331" s="45"/>
      <c r="B1331" s="45"/>
    </row>
    <row r="1332" spans="1:2">
      <c r="A1332" s="45"/>
      <c r="B1332" s="45"/>
    </row>
    <row r="1333" spans="1:2">
      <c r="A1333" s="45"/>
      <c r="B1333" s="45"/>
    </row>
    <row r="1334" spans="1:2">
      <c r="A1334" s="45"/>
      <c r="B1334" s="45"/>
    </row>
    <row r="1335" spans="1:2">
      <c r="A1335" s="45"/>
      <c r="B1335" s="45"/>
    </row>
    <row r="1336" spans="1:2">
      <c r="A1336" s="45"/>
      <c r="B1336" s="45"/>
    </row>
    <row r="1337" spans="1:2">
      <c r="A1337" s="45"/>
      <c r="B1337" s="45"/>
    </row>
    <row r="1338" spans="1:2">
      <c r="A1338" s="45"/>
      <c r="B1338" s="45"/>
    </row>
    <row r="1339" spans="1:2">
      <c r="A1339" s="45"/>
      <c r="B1339" s="45"/>
    </row>
    <row r="1340" spans="1:2">
      <c r="A1340" s="45"/>
      <c r="B1340" s="45"/>
    </row>
    <row r="1341" spans="1:2">
      <c r="A1341" s="45"/>
      <c r="B1341" s="45"/>
    </row>
    <row r="1342" spans="1:2">
      <c r="A1342" s="45"/>
      <c r="B1342" s="45"/>
    </row>
    <row r="1343" spans="1:2">
      <c r="A1343" s="45"/>
      <c r="B1343" s="45"/>
    </row>
    <row r="1344" spans="1:2">
      <c r="A1344" s="45"/>
      <c r="B1344" s="45"/>
    </row>
    <row r="1345" spans="1:2">
      <c r="A1345" s="45"/>
      <c r="B1345" s="45"/>
    </row>
    <row r="1346" spans="1:2">
      <c r="A1346" s="45"/>
      <c r="B1346" s="45"/>
    </row>
    <row r="1347" spans="1:2">
      <c r="A1347" s="45"/>
      <c r="B1347" s="45"/>
    </row>
    <row r="1348" spans="1:2">
      <c r="A1348" s="45"/>
      <c r="B1348" s="45"/>
    </row>
    <row r="1349" spans="1:2">
      <c r="A1349" s="45"/>
      <c r="B1349" s="45"/>
    </row>
    <row r="1350" spans="1:2">
      <c r="A1350" s="45"/>
      <c r="B1350" s="45"/>
    </row>
    <row r="1351" spans="1:2">
      <c r="A1351" s="45"/>
      <c r="B1351" s="45"/>
    </row>
    <row r="1352" spans="1:2">
      <c r="A1352" s="45"/>
      <c r="B1352" s="45"/>
    </row>
    <row r="1353" spans="1:2">
      <c r="A1353" s="45"/>
      <c r="B1353" s="45"/>
    </row>
    <row r="1354" spans="1:2">
      <c r="A1354" s="45"/>
      <c r="B1354" s="45"/>
    </row>
    <row r="1355" spans="1:2">
      <c r="A1355" s="45"/>
      <c r="B1355" s="45"/>
    </row>
    <row r="1356" spans="1:2">
      <c r="A1356" s="45"/>
      <c r="B1356" s="45"/>
    </row>
    <row r="1357" spans="1:2">
      <c r="A1357" s="45"/>
      <c r="B1357" s="45"/>
    </row>
    <row r="1358" spans="1:2">
      <c r="A1358" s="45"/>
      <c r="B1358" s="45"/>
    </row>
    <row r="1359" spans="1:2">
      <c r="A1359" s="45"/>
      <c r="B1359" s="45"/>
    </row>
    <row r="1360" spans="1:2">
      <c r="A1360" s="45"/>
      <c r="B1360" s="45"/>
    </row>
    <row r="1361" spans="1:2">
      <c r="A1361" s="45"/>
      <c r="B1361" s="45"/>
    </row>
    <row r="1362" spans="1:2">
      <c r="A1362" s="45"/>
      <c r="B1362" s="45"/>
    </row>
    <row r="1363" spans="1:2">
      <c r="A1363" s="45"/>
      <c r="B1363" s="45"/>
    </row>
    <row r="1364" spans="1:2">
      <c r="A1364" s="45"/>
      <c r="B1364" s="45"/>
    </row>
    <row r="1365" spans="1:2">
      <c r="A1365" s="45"/>
      <c r="B1365" s="45"/>
    </row>
    <row r="1366" spans="1:2">
      <c r="A1366" s="45"/>
      <c r="B1366" s="45"/>
    </row>
    <row r="1367" spans="1:2">
      <c r="A1367" s="45"/>
      <c r="B1367" s="45"/>
    </row>
    <row r="1368" spans="1:2">
      <c r="A1368" s="45"/>
      <c r="B1368" s="45"/>
    </row>
    <row r="1369" spans="1:2">
      <c r="A1369" s="45"/>
      <c r="B1369" s="45"/>
    </row>
    <row r="1370" spans="1:2">
      <c r="A1370" s="45"/>
      <c r="B1370" s="45"/>
    </row>
    <row r="1371" spans="1:2">
      <c r="A1371" s="45"/>
      <c r="B1371" s="45"/>
    </row>
    <row r="1372" spans="1:2">
      <c r="A1372" s="45"/>
      <c r="B1372" s="45"/>
    </row>
    <row r="1373" spans="1:2">
      <c r="A1373" s="45"/>
      <c r="B1373" s="45"/>
    </row>
    <row r="1374" spans="1:2">
      <c r="A1374" s="45"/>
      <c r="B1374" s="45"/>
    </row>
    <row r="1375" spans="1:2">
      <c r="A1375" s="45"/>
      <c r="B1375" s="45"/>
    </row>
    <row r="1376" spans="1:2">
      <c r="A1376" s="45"/>
      <c r="B1376" s="45"/>
    </row>
    <row r="1377" spans="1:2">
      <c r="A1377" s="45"/>
      <c r="B1377" s="45"/>
    </row>
    <row r="1378" spans="1:2">
      <c r="A1378" s="45"/>
      <c r="B1378" s="45"/>
    </row>
    <row r="1379" spans="1:2">
      <c r="A1379" s="45"/>
      <c r="B1379" s="45"/>
    </row>
    <row r="1380" spans="1:2">
      <c r="A1380" s="45"/>
      <c r="B1380" s="45"/>
    </row>
    <row r="1381" spans="1:2">
      <c r="A1381" s="45"/>
      <c r="B1381" s="45"/>
    </row>
    <row r="1382" spans="1:2">
      <c r="A1382" s="45"/>
      <c r="B1382" s="45"/>
    </row>
    <row r="1383" spans="1:2">
      <c r="A1383" s="45"/>
      <c r="B1383" s="45"/>
    </row>
    <row r="1384" spans="1:2">
      <c r="A1384" s="45"/>
      <c r="B1384" s="45"/>
    </row>
    <row r="1385" spans="1:2">
      <c r="A1385" s="45"/>
      <c r="B1385" s="45"/>
    </row>
    <row r="1386" spans="1:2">
      <c r="A1386" s="45"/>
      <c r="B1386" s="45"/>
    </row>
    <row r="1387" spans="1:2">
      <c r="A1387" s="45"/>
      <c r="B1387" s="45"/>
    </row>
    <row r="1388" spans="1:2">
      <c r="A1388" s="45"/>
      <c r="B1388" s="45"/>
    </row>
    <row r="1389" spans="1:2">
      <c r="A1389" s="45"/>
      <c r="B1389" s="45"/>
    </row>
    <row r="1390" spans="1:2">
      <c r="A1390" s="45"/>
      <c r="B1390" s="45"/>
    </row>
    <row r="1391" spans="1:2">
      <c r="A1391" s="45"/>
      <c r="B1391" s="45"/>
    </row>
    <row r="1392" spans="1:2">
      <c r="A1392" s="45"/>
      <c r="B1392" s="45"/>
    </row>
    <row r="1393" spans="1:2">
      <c r="A1393" s="45"/>
      <c r="B1393" s="45"/>
    </row>
    <row r="1394" spans="1:2">
      <c r="A1394" s="45"/>
      <c r="B1394" s="45"/>
    </row>
    <row r="1395" spans="1:2">
      <c r="A1395" s="45"/>
      <c r="B1395" s="45"/>
    </row>
    <row r="1396" spans="1:2">
      <c r="A1396" s="45"/>
      <c r="B1396" s="45"/>
    </row>
    <row r="1397" spans="1:2">
      <c r="A1397" s="45"/>
      <c r="B1397" s="45"/>
    </row>
    <row r="1398" spans="1:2">
      <c r="A1398" s="45"/>
      <c r="B1398" s="45"/>
    </row>
    <row r="1399" spans="1:2">
      <c r="A1399" s="45"/>
      <c r="B1399" s="45"/>
    </row>
    <row r="1400" spans="1:2">
      <c r="A1400" s="45"/>
      <c r="B1400" s="45"/>
    </row>
    <row r="1401" spans="1:2">
      <c r="A1401" s="45"/>
      <c r="B1401" s="45"/>
    </row>
    <row r="1402" spans="1:2">
      <c r="A1402" s="45"/>
      <c r="B1402" s="45"/>
    </row>
    <row r="1403" spans="1:2">
      <c r="A1403" s="45"/>
      <c r="B1403" s="45"/>
    </row>
    <row r="1404" spans="1:2">
      <c r="A1404" s="45"/>
      <c r="B1404" s="45"/>
    </row>
    <row r="1405" spans="1:2">
      <c r="A1405" s="45"/>
      <c r="B1405" s="45"/>
    </row>
    <row r="1406" spans="1:2">
      <c r="A1406" s="45"/>
      <c r="B1406" s="45"/>
    </row>
    <row r="1407" spans="1:2">
      <c r="A1407" s="45"/>
      <c r="B1407" s="45"/>
    </row>
    <row r="1408" spans="1:2">
      <c r="A1408" s="45"/>
      <c r="B1408" s="45"/>
    </row>
    <row r="1409" spans="1:2">
      <c r="A1409" s="45"/>
      <c r="B1409" s="45"/>
    </row>
    <row r="1410" spans="1:2">
      <c r="A1410" s="45"/>
      <c r="B1410" s="45"/>
    </row>
    <row r="1411" spans="1:2">
      <c r="A1411" s="45"/>
      <c r="B1411" s="45"/>
    </row>
    <row r="1412" spans="1:2">
      <c r="A1412" s="45"/>
      <c r="B1412" s="45"/>
    </row>
    <row r="1413" spans="1:2">
      <c r="A1413" s="45"/>
      <c r="B1413" s="45"/>
    </row>
    <row r="1414" spans="1:2">
      <c r="A1414" s="45"/>
      <c r="B1414" s="45"/>
    </row>
    <row r="1415" spans="1:2">
      <c r="A1415" s="45"/>
      <c r="B1415" s="45"/>
    </row>
    <row r="1416" spans="1:2">
      <c r="A1416" s="45"/>
      <c r="B1416" s="45"/>
    </row>
    <row r="1417" spans="1:2">
      <c r="A1417" s="45"/>
      <c r="B1417" s="45"/>
    </row>
    <row r="1418" spans="1:2">
      <c r="A1418" s="45"/>
      <c r="B1418" s="45"/>
    </row>
    <row r="1419" spans="1:2">
      <c r="A1419" s="45"/>
      <c r="B1419" s="45"/>
    </row>
    <row r="1420" spans="1:2">
      <c r="A1420" s="45"/>
      <c r="B1420" s="45"/>
    </row>
    <row r="1421" spans="1:2">
      <c r="A1421" s="45"/>
      <c r="B1421" s="45"/>
    </row>
    <row r="1422" spans="1:2">
      <c r="A1422" s="45"/>
      <c r="B1422" s="45"/>
    </row>
    <row r="1423" spans="1:2">
      <c r="A1423" s="45"/>
      <c r="B1423" s="45"/>
    </row>
    <row r="1424" spans="1:2">
      <c r="A1424" s="45"/>
      <c r="B1424" s="45"/>
    </row>
    <row r="1425" spans="1:2">
      <c r="A1425" s="45"/>
      <c r="B1425" s="45"/>
    </row>
    <row r="1426" spans="1:2">
      <c r="A1426" s="45"/>
      <c r="B1426" s="45"/>
    </row>
    <row r="1427" spans="1:2">
      <c r="A1427" s="45"/>
      <c r="B1427" s="45"/>
    </row>
    <row r="1428" spans="1:2">
      <c r="A1428" s="45"/>
      <c r="B1428" s="45"/>
    </row>
    <row r="1429" spans="1:2">
      <c r="A1429" s="45"/>
      <c r="B1429" s="45"/>
    </row>
    <row r="1430" spans="1:2">
      <c r="A1430" s="45"/>
      <c r="B1430" s="45"/>
    </row>
    <row r="1431" spans="1:2">
      <c r="A1431" s="45"/>
      <c r="B1431" s="45"/>
    </row>
    <row r="1432" spans="1:2">
      <c r="A1432" s="45"/>
      <c r="B1432" s="45"/>
    </row>
    <row r="1433" spans="1:2">
      <c r="A1433" s="45"/>
      <c r="B1433" s="45"/>
    </row>
    <row r="1434" spans="1:2">
      <c r="A1434" s="45"/>
      <c r="B1434" s="45"/>
    </row>
    <row r="1435" spans="1:2">
      <c r="A1435" s="45"/>
      <c r="B1435" s="45"/>
    </row>
    <row r="1436" spans="1:2">
      <c r="A1436" s="45"/>
      <c r="B1436" s="45"/>
    </row>
    <row r="1437" spans="1:2">
      <c r="A1437" s="45"/>
      <c r="B1437" s="45"/>
    </row>
    <row r="1438" spans="1:2">
      <c r="A1438" s="45"/>
      <c r="B1438" s="45"/>
    </row>
    <row r="1439" spans="1:2">
      <c r="A1439" s="45"/>
      <c r="B1439" s="45"/>
    </row>
    <row r="1440" spans="1:2">
      <c r="A1440" s="45"/>
      <c r="B1440" s="45"/>
    </row>
    <row r="1441" spans="1:2">
      <c r="A1441" s="45"/>
      <c r="B1441" s="45"/>
    </row>
    <row r="1442" spans="1:2">
      <c r="A1442" s="45"/>
      <c r="B1442" s="45"/>
    </row>
    <row r="1443" spans="1:2">
      <c r="A1443" s="45"/>
      <c r="B1443" s="45"/>
    </row>
    <row r="1444" spans="1:2">
      <c r="A1444" s="45"/>
      <c r="B1444" s="45"/>
    </row>
    <row r="1445" spans="1:2">
      <c r="A1445" s="45"/>
      <c r="B1445" s="45"/>
    </row>
    <row r="1446" spans="1:2">
      <c r="A1446" s="45"/>
      <c r="B1446" s="45"/>
    </row>
    <row r="1447" spans="1:2">
      <c r="A1447" s="45"/>
      <c r="B1447" s="45"/>
    </row>
    <row r="1448" spans="1:2">
      <c r="A1448" s="45"/>
      <c r="B1448" s="45"/>
    </row>
    <row r="1449" spans="1:2">
      <c r="A1449" s="45"/>
      <c r="B1449" s="45"/>
    </row>
    <row r="1450" spans="1:2">
      <c r="A1450" s="45"/>
      <c r="B1450" s="45"/>
    </row>
    <row r="1451" spans="1:2">
      <c r="A1451" s="45"/>
      <c r="B1451" s="45"/>
    </row>
    <row r="1452" spans="1:2">
      <c r="A1452" s="45"/>
      <c r="B1452" s="45"/>
    </row>
    <row r="1453" spans="1:2">
      <c r="A1453" s="45"/>
      <c r="B1453" s="45"/>
    </row>
    <row r="1454" spans="1:2">
      <c r="A1454" s="45"/>
      <c r="B1454" s="45"/>
    </row>
    <row r="1455" spans="1:2">
      <c r="A1455" s="45"/>
      <c r="B1455" s="45"/>
    </row>
    <row r="1456" spans="1:2">
      <c r="A1456" s="45"/>
      <c r="B1456" s="45"/>
    </row>
    <row r="1457" spans="1:2">
      <c r="A1457" s="45"/>
      <c r="B1457" s="45"/>
    </row>
    <row r="1458" spans="1:2">
      <c r="A1458" s="45"/>
      <c r="B1458" s="45"/>
    </row>
    <row r="1459" spans="1:2">
      <c r="A1459" s="45"/>
      <c r="B1459" s="45"/>
    </row>
    <row r="1460" spans="1:2">
      <c r="A1460" s="45"/>
      <c r="B1460" s="45"/>
    </row>
    <row r="1461" spans="1:2">
      <c r="A1461" s="45"/>
      <c r="B1461" s="45"/>
    </row>
    <row r="1462" spans="1:2">
      <c r="A1462" s="45"/>
      <c r="B1462" s="45"/>
    </row>
    <row r="1463" spans="1:2">
      <c r="A1463" s="45"/>
      <c r="B1463" s="45"/>
    </row>
    <row r="1464" spans="1:2">
      <c r="A1464" s="45"/>
      <c r="B1464" s="45"/>
    </row>
    <row r="1465" spans="1:2">
      <c r="A1465" s="45"/>
      <c r="B1465" s="45"/>
    </row>
    <row r="1466" spans="1:2">
      <c r="A1466" s="45"/>
      <c r="B1466" s="45"/>
    </row>
    <row r="1467" spans="1:2">
      <c r="A1467" s="45"/>
      <c r="B1467" s="45"/>
    </row>
    <row r="1468" spans="1:2">
      <c r="A1468" s="45"/>
      <c r="B1468" s="45"/>
    </row>
    <row r="1469" spans="1:2">
      <c r="A1469" s="45"/>
      <c r="B1469" s="45"/>
    </row>
    <row r="1470" spans="1:2">
      <c r="A1470" s="45"/>
      <c r="B1470" s="45"/>
    </row>
    <row r="1471" spans="1:2">
      <c r="A1471" s="45"/>
      <c r="B1471" s="45"/>
    </row>
    <row r="1472" spans="1:2">
      <c r="A1472" s="45"/>
      <c r="B1472" s="45"/>
    </row>
    <row r="1473" spans="1:2">
      <c r="A1473" s="45"/>
      <c r="B1473" s="45"/>
    </row>
    <row r="1474" spans="1:2">
      <c r="A1474" s="45"/>
      <c r="B1474" s="45"/>
    </row>
    <row r="1475" spans="1:2">
      <c r="A1475" s="45"/>
      <c r="B1475" s="45"/>
    </row>
    <row r="1476" spans="1:2">
      <c r="A1476" s="45"/>
      <c r="B1476" s="45"/>
    </row>
    <row r="1477" spans="1:2">
      <c r="A1477" s="45"/>
      <c r="B1477" s="45"/>
    </row>
    <row r="1478" spans="1:2">
      <c r="A1478" s="45"/>
      <c r="B1478" s="45"/>
    </row>
    <row r="1479" spans="1:2">
      <c r="A1479" s="45"/>
      <c r="B1479" s="45"/>
    </row>
    <row r="1480" spans="1:2">
      <c r="A1480" s="45"/>
      <c r="B1480" s="45"/>
    </row>
    <row r="1481" spans="1:2">
      <c r="A1481" s="45"/>
      <c r="B1481" s="45"/>
    </row>
    <row r="1482" spans="1:2">
      <c r="A1482" s="45"/>
      <c r="B1482" s="45"/>
    </row>
    <row r="1483" spans="1:2">
      <c r="A1483" s="45"/>
      <c r="B1483" s="45"/>
    </row>
    <row r="1484" spans="1:2">
      <c r="A1484" s="45"/>
      <c r="B1484" s="45"/>
    </row>
    <row r="1485" spans="1:2">
      <c r="A1485" s="45"/>
      <c r="B1485" s="45"/>
    </row>
    <row r="1486" spans="1:2">
      <c r="A1486" s="45"/>
      <c r="B1486" s="45"/>
    </row>
    <row r="1487" spans="1:2">
      <c r="A1487" s="45"/>
      <c r="B1487" s="45"/>
    </row>
    <row r="1488" spans="1:2">
      <c r="A1488" s="45"/>
      <c r="B1488" s="45"/>
    </row>
    <row r="1489" spans="1:2">
      <c r="A1489" s="45"/>
      <c r="B1489" s="45"/>
    </row>
    <row r="1490" spans="1:2">
      <c r="A1490" s="45"/>
      <c r="B1490" s="45"/>
    </row>
    <row r="1491" spans="1:2">
      <c r="A1491" s="45"/>
      <c r="B1491" s="45"/>
    </row>
    <row r="1492" spans="1:2">
      <c r="A1492" s="45"/>
      <c r="B1492" s="45"/>
    </row>
    <row r="1493" spans="1:2">
      <c r="A1493" s="45"/>
      <c r="B1493" s="45"/>
    </row>
    <row r="1494" spans="1:2">
      <c r="A1494" s="45"/>
      <c r="B1494" s="45"/>
    </row>
    <row r="1495" spans="1:2">
      <c r="A1495" s="45"/>
      <c r="B1495" s="45"/>
    </row>
    <row r="1496" spans="1:2">
      <c r="A1496" s="45"/>
      <c r="B1496" s="45"/>
    </row>
    <row r="1497" spans="1:2">
      <c r="A1497" s="45"/>
      <c r="B1497" s="45"/>
    </row>
    <row r="1498" spans="1:2">
      <c r="A1498" s="45"/>
      <c r="B1498" s="45"/>
    </row>
    <row r="1499" spans="1:2">
      <c r="A1499" s="45"/>
      <c r="B1499" s="45"/>
    </row>
    <row r="1500" spans="1:2">
      <c r="A1500" s="45"/>
      <c r="B1500" s="45"/>
    </row>
    <row r="1501" spans="1:2">
      <c r="A1501" s="45"/>
      <c r="B1501" s="45"/>
    </row>
    <row r="1502" spans="1:2">
      <c r="A1502" s="45"/>
      <c r="B1502" s="45"/>
    </row>
    <row r="1503" spans="1:2">
      <c r="A1503" s="45"/>
      <c r="B1503" s="45"/>
    </row>
    <row r="1504" spans="1:2">
      <c r="A1504" s="45"/>
      <c r="B1504" s="45"/>
    </row>
    <row r="1505" spans="1:2">
      <c r="A1505" s="45"/>
      <c r="B1505" s="45"/>
    </row>
    <row r="1506" spans="1:2">
      <c r="A1506" s="45"/>
      <c r="B1506" s="45"/>
    </row>
    <row r="1507" spans="1:2">
      <c r="A1507" s="45"/>
      <c r="B1507" s="45"/>
    </row>
    <row r="1508" spans="1:2">
      <c r="A1508" s="45"/>
      <c r="B1508" s="45"/>
    </row>
    <row r="1509" spans="1:2">
      <c r="A1509" s="45"/>
      <c r="B1509" s="45"/>
    </row>
    <row r="1510" spans="1:2">
      <c r="A1510" s="45"/>
      <c r="B1510" s="45"/>
    </row>
    <row r="1511" spans="1:2">
      <c r="A1511" s="45"/>
      <c r="B1511" s="45"/>
    </row>
    <row r="1512" spans="1:2">
      <c r="A1512" s="45"/>
      <c r="B1512" s="45"/>
    </row>
    <row r="1513" spans="1:2">
      <c r="A1513" s="45"/>
      <c r="B1513" s="45"/>
    </row>
    <row r="1514" spans="1:2">
      <c r="A1514" s="45"/>
      <c r="B1514" s="45"/>
    </row>
    <row r="1515" spans="1:2">
      <c r="A1515" s="45"/>
      <c r="B1515" s="45"/>
    </row>
    <row r="1516" spans="1:2">
      <c r="A1516" s="45"/>
      <c r="B1516" s="45"/>
    </row>
    <row r="1517" spans="1:2">
      <c r="A1517" s="45"/>
      <c r="B1517" s="45"/>
    </row>
    <row r="1518" spans="1:2">
      <c r="A1518" s="45"/>
      <c r="B1518" s="45"/>
    </row>
    <row r="1519" spans="1:2">
      <c r="A1519" s="45"/>
      <c r="B1519" s="45"/>
    </row>
    <row r="1520" spans="1:2">
      <c r="A1520" s="45"/>
      <c r="B1520" s="45"/>
    </row>
    <row r="1521" spans="1:2">
      <c r="A1521" s="45"/>
      <c r="B1521" s="45"/>
    </row>
    <row r="1522" spans="1:2">
      <c r="A1522" s="45"/>
      <c r="B1522" s="45"/>
    </row>
    <row r="1523" spans="1:2">
      <c r="A1523" s="45"/>
      <c r="B1523" s="45"/>
    </row>
    <row r="1524" spans="1:2">
      <c r="A1524" s="45"/>
      <c r="B1524" s="45"/>
    </row>
    <row r="1525" spans="1:2">
      <c r="A1525" s="45"/>
      <c r="B1525" s="45"/>
    </row>
    <row r="1526" spans="1:2">
      <c r="A1526" s="45"/>
      <c r="B1526" s="45"/>
    </row>
    <row r="1527" spans="1:2">
      <c r="A1527" s="45"/>
      <c r="B1527" s="45"/>
    </row>
    <row r="1528" spans="1:2">
      <c r="A1528" s="45"/>
      <c r="B1528" s="45"/>
    </row>
    <row r="1529" spans="1:2">
      <c r="A1529" s="45"/>
      <c r="B1529" s="45"/>
    </row>
    <row r="1530" spans="1:2">
      <c r="A1530" s="45"/>
      <c r="B1530" s="45"/>
    </row>
    <row r="1531" spans="1:2">
      <c r="A1531" s="45"/>
      <c r="B1531" s="45"/>
    </row>
    <row r="1532" spans="1:2">
      <c r="A1532" s="45"/>
      <c r="B1532" s="45"/>
    </row>
    <row r="1533" spans="1:2">
      <c r="A1533" s="45"/>
      <c r="B1533" s="45"/>
    </row>
    <row r="1534" spans="1:2">
      <c r="A1534" s="45"/>
      <c r="B1534" s="45"/>
    </row>
    <row r="1535" spans="1:2">
      <c r="A1535" s="45"/>
      <c r="B1535" s="45"/>
    </row>
    <row r="1536" spans="1:2">
      <c r="A1536" s="45"/>
      <c r="B1536" s="45"/>
    </row>
    <row r="1537" spans="1:2">
      <c r="A1537" s="45"/>
      <c r="B1537" s="45"/>
    </row>
    <row r="1538" spans="1:2">
      <c r="A1538" s="45"/>
      <c r="B1538" s="45"/>
    </row>
    <row r="1539" spans="1:2">
      <c r="A1539" s="45"/>
      <c r="B1539" s="45"/>
    </row>
    <row r="1540" spans="1:2">
      <c r="A1540" s="45"/>
      <c r="B1540" s="45"/>
    </row>
    <row r="1541" spans="1:2">
      <c r="A1541" s="45"/>
      <c r="B1541" s="45"/>
    </row>
    <row r="1542" spans="1:2">
      <c r="A1542" s="45"/>
      <c r="B1542" s="45"/>
    </row>
    <row r="1543" spans="1:2">
      <c r="A1543" s="45"/>
      <c r="B1543" s="45"/>
    </row>
    <row r="1544" spans="1:2">
      <c r="A1544" s="45"/>
      <c r="B1544" s="45"/>
    </row>
    <row r="1545" spans="1:2">
      <c r="A1545" s="45"/>
      <c r="B1545" s="45"/>
    </row>
    <row r="1546" spans="1:2">
      <c r="A1546" s="45"/>
      <c r="B1546" s="45"/>
    </row>
    <row r="1547" spans="1:2">
      <c r="A1547" s="45"/>
      <c r="B1547" s="45"/>
    </row>
    <row r="1548" spans="1:2">
      <c r="A1548" s="45"/>
      <c r="B1548" s="45"/>
    </row>
    <row r="1549" spans="1:2">
      <c r="A1549" s="45"/>
      <c r="B1549" s="45"/>
    </row>
    <row r="1550" spans="1:2">
      <c r="A1550" s="45"/>
      <c r="B1550" s="45"/>
    </row>
    <row r="1551" spans="1:2">
      <c r="A1551" s="45"/>
      <c r="B1551" s="45"/>
    </row>
    <row r="1552" spans="1:2">
      <c r="A1552" s="45"/>
      <c r="B1552" s="45"/>
    </row>
    <row r="1553" spans="1:2">
      <c r="A1553" s="45"/>
      <c r="B1553" s="45"/>
    </row>
    <row r="1554" spans="1:2">
      <c r="A1554" s="45"/>
      <c r="B1554" s="45"/>
    </row>
    <row r="1555" spans="1:2">
      <c r="A1555" s="45"/>
      <c r="B1555" s="45"/>
    </row>
    <row r="1556" spans="1:2">
      <c r="A1556" s="45"/>
      <c r="B1556" s="45"/>
    </row>
    <row r="1557" spans="1:2">
      <c r="A1557" s="45"/>
      <c r="B1557" s="45"/>
    </row>
    <row r="1558" spans="1:2">
      <c r="A1558" s="45"/>
      <c r="B1558" s="45"/>
    </row>
    <row r="1559" spans="1:2">
      <c r="A1559" s="45"/>
      <c r="B1559" s="45"/>
    </row>
    <row r="1560" spans="1:2">
      <c r="A1560" s="45"/>
      <c r="B1560" s="45"/>
    </row>
    <row r="1561" spans="1:2">
      <c r="A1561" s="45"/>
      <c r="B1561" s="45"/>
    </row>
    <row r="1562" spans="1:2">
      <c r="A1562" s="45"/>
      <c r="B1562" s="45"/>
    </row>
    <row r="1563" spans="1:2">
      <c r="A1563" s="45"/>
      <c r="B1563" s="45"/>
    </row>
    <row r="1564" spans="1:2">
      <c r="A1564" s="45"/>
      <c r="B1564" s="45"/>
    </row>
    <row r="1565" spans="1:2">
      <c r="A1565" s="45"/>
      <c r="B1565" s="45"/>
    </row>
    <row r="1566" spans="1:2">
      <c r="A1566" s="45"/>
      <c r="B1566" s="45"/>
    </row>
    <row r="1567" spans="1:2">
      <c r="A1567" s="45"/>
      <c r="B1567" s="45"/>
    </row>
    <row r="1568" spans="1:2">
      <c r="A1568" s="45"/>
      <c r="B1568" s="45"/>
    </row>
    <row r="1569" spans="1:2">
      <c r="A1569" s="45"/>
      <c r="B1569" s="45"/>
    </row>
    <row r="1570" spans="1:2">
      <c r="A1570" s="45"/>
      <c r="B1570" s="45"/>
    </row>
    <row r="1571" spans="1:2">
      <c r="A1571" s="45"/>
      <c r="B1571" s="45"/>
    </row>
    <row r="1572" spans="1:2">
      <c r="A1572" s="45"/>
      <c r="B1572" s="45"/>
    </row>
    <row r="1573" spans="1:2">
      <c r="A1573" s="45"/>
      <c r="B1573" s="45"/>
    </row>
    <row r="1574" spans="1:2">
      <c r="A1574" s="45"/>
      <c r="B1574" s="45"/>
    </row>
    <row r="1575" spans="1:2">
      <c r="A1575" s="45"/>
      <c r="B1575" s="45"/>
    </row>
    <row r="1576" spans="1:2">
      <c r="A1576" s="45"/>
      <c r="B1576" s="45"/>
    </row>
    <row r="1577" spans="1:2">
      <c r="A1577" s="45"/>
      <c r="B1577" s="45"/>
    </row>
    <row r="1578" spans="1:2">
      <c r="A1578" s="45"/>
      <c r="B1578" s="45"/>
    </row>
    <row r="1579" spans="1:2">
      <c r="A1579" s="45"/>
      <c r="B1579" s="45"/>
    </row>
    <row r="1580" spans="1:2">
      <c r="A1580" s="45"/>
      <c r="B1580" s="45"/>
    </row>
    <row r="1581" spans="1:2">
      <c r="A1581" s="45"/>
      <c r="B1581" s="45"/>
    </row>
    <row r="1582" spans="1:2">
      <c r="A1582" s="45"/>
      <c r="B1582" s="45"/>
    </row>
    <row r="1583" spans="1:2">
      <c r="A1583" s="45"/>
      <c r="B1583" s="45"/>
    </row>
    <row r="1584" spans="1:2">
      <c r="A1584" s="45"/>
      <c r="B1584" s="45"/>
    </row>
    <row r="1585" spans="1:2">
      <c r="A1585" s="45"/>
      <c r="B1585" s="45"/>
    </row>
    <row r="1586" spans="1:2">
      <c r="A1586" s="45"/>
      <c r="B1586" s="45"/>
    </row>
    <row r="1587" spans="1:2">
      <c r="A1587" s="45"/>
      <c r="B1587" s="45"/>
    </row>
    <row r="1588" spans="1:2">
      <c r="A1588" s="45"/>
      <c r="B1588" s="45"/>
    </row>
    <row r="1589" spans="1:2">
      <c r="A1589" s="45"/>
      <c r="B1589" s="45"/>
    </row>
    <row r="1590" spans="1:2">
      <c r="A1590" s="45"/>
      <c r="B1590" s="45"/>
    </row>
    <row r="1591" spans="1:2">
      <c r="A1591" s="45"/>
      <c r="B1591" s="45"/>
    </row>
    <row r="1592" spans="1:2">
      <c r="A1592" s="45"/>
      <c r="B1592" s="45"/>
    </row>
    <row r="1593" spans="1:2">
      <c r="A1593" s="45"/>
      <c r="B1593" s="45"/>
    </row>
    <row r="1594" spans="1:2">
      <c r="A1594" s="45"/>
      <c r="B1594" s="45"/>
    </row>
    <row r="1595" spans="1:2">
      <c r="A1595" s="45"/>
      <c r="B1595" s="45"/>
    </row>
    <row r="1596" spans="1:2">
      <c r="A1596" s="45"/>
      <c r="B1596" s="45"/>
    </row>
    <row r="1597" spans="1:2">
      <c r="A1597" s="45"/>
      <c r="B1597" s="45"/>
    </row>
    <row r="1598" spans="1:2">
      <c r="A1598" s="45"/>
      <c r="B1598" s="45"/>
    </row>
    <row r="1599" spans="1:2">
      <c r="A1599" s="45"/>
      <c r="B1599" s="45"/>
    </row>
    <row r="1600" spans="1:2">
      <c r="A1600" s="45"/>
      <c r="B1600" s="45"/>
    </row>
    <row r="1601" spans="1:2">
      <c r="A1601" s="45"/>
      <c r="B1601" s="45"/>
    </row>
    <row r="1602" spans="1:2">
      <c r="A1602" s="45"/>
      <c r="B1602" s="45"/>
    </row>
    <row r="1603" spans="1:2">
      <c r="A1603" s="45"/>
      <c r="B1603" s="45"/>
    </row>
    <row r="1604" spans="1:2">
      <c r="A1604" s="45"/>
      <c r="B1604" s="45"/>
    </row>
    <row r="1605" spans="1:2">
      <c r="A1605" s="45"/>
      <c r="B1605" s="45"/>
    </row>
    <row r="1606" spans="1:2">
      <c r="A1606" s="45"/>
      <c r="B1606" s="45"/>
    </row>
    <row r="1607" spans="1:2">
      <c r="A1607" s="45"/>
      <c r="B1607" s="45"/>
    </row>
    <row r="1608" spans="1:2">
      <c r="A1608" s="45"/>
      <c r="B1608" s="45"/>
    </row>
    <row r="1609" spans="1:2">
      <c r="A1609" s="45"/>
      <c r="B1609" s="45"/>
    </row>
    <row r="1610" spans="1:2">
      <c r="A1610" s="45"/>
      <c r="B1610" s="45"/>
    </row>
    <row r="1611" spans="1:2">
      <c r="A1611" s="45"/>
      <c r="B1611" s="45"/>
    </row>
    <row r="1612" spans="1:2">
      <c r="A1612" s="45"/>
      <c r="B1612" s="45"/>
    </row>
    <row r="1613" spans="1:2">
      <c r="A1613" s="45"/>
      <c r="B1613" s="45"/>
    </row>
    <row r="1614" spans="1:2">
      <c r="A1614" s="45"/>
      <c r="B1614" s="45"/>
    </row>
    <row r="1615" spans="1:2">
      <c r="A1615" s="45"/>
      <c r="B1615" s="45"/>
    </row>
    <row r="1616" spans="1:2">
      <c r="A1616" s="45"/>
      <c r="B1616" s="45"/>
    </row>
    <row r="1617" spans="1:2">
      <c r="A1617" s="45"/>
      <c r="B1617" s="45"/>
    </row>
    <row r="1618" spans="1:2">
      <c r="A1618" s="45"/>
      <c r="B1618" s="45"/>
    </row>
    <row r="1619" spans="1:2">
      <c r="A1619" s="45"/>
      <c r="B1619" s="45"/>
    </row>
    <row r="1620" spans="1:2">
      <c r="A1620" s="45"/>
      <c r="B1620" s="45"/>
    </row>
    <row r="1621" spans="1:2">
      <c r="A1621" s="45"/>
      <c r="B1621" s="45"/>
    </row>
    <row r="1622" spans="1:2">
      <c r="A1622" s="45"/>
      <c r="B1622" s="45"/>
    </row>
    <row r="1623" spans="1:2">
      <c r="A1623" s="45"/>
      <c r="B1623" s="45"/>
    </row>
    <row r="1624" spans="1:2">
      <c r="A1624" s="45"/>
      <c r="B1624" s="45"/>
    </row>
    <row r="1625" spans="1:2">
      <c r="A1625" s="45"/>
      <c r="B1625" s="45"/>
    </row>
    <row r="1626" spans="1:2">
      <c r="A1626" s="45"/>
      <c r="B1626" s="45"/>
    </row>
    <row r="1627" spans="1:2">
      <c r="A1627" s="45"/>
      <c r="B1627" s="45"/>
    </row>
    <row r="1628" spans="1:2">
      <c r="A1628" s="45"/>
      <c r="B1628" s="45"/>
    </row>
    <row r="1629" spans="1:2">
      <c r="A1629" s="45"/>
      <c r="B1629" s="45"/>
    </row>
    <row r="1630" spans="1:2">
      <c r="A1630" s="45"/>
      <c r="B1630" s="45"/>
    </row>
    <row r="1631" spans="1:2">
      <c r="A1631" s="45"/>
      <c r="B1631" s="45"/>
    </row>
    <row r="1632" spans="1:2">
      <c r="A1632" s="45"/>
      <c r="B1632" s="45"/>
    </row>
    <row r="1633" spans="1:2">
      <c r="A1633" s="45"/>
      <c r="B1633" s="45"/>
    </row>
    <row r="1634" spans="1:2">
      <c r="A1634" s="45"/>
      <c r="B1634" s="45"/>
    </row>
    <row r="1635" spans="1:2">
      <c r="A1635" s="45"/>
      <c r="B1635" s="45"/>
    </row>
    <row r="1636" spans="1:2">
      <c r="A1636" s="45"/>
      <c r="B1636" s="45"/>
    </row>
    <row r="1637" spans="1:2">
      <c r="A1637" s="45"/>
      <c r="B1637" s="45"/>
    </row>
    <row r="1638" spans="1:2">
      <c r="A1638" s="45"/>
      <c r="B1638" s="45"/>
    </row>
    <row r="1639" spans="1:2">
      <c r="A1639" s="45"/>
      <c r="B1639" s="45"/>
    </row>
    <row r="1640" spans="1:2">
      <c r="A1640" s="45"/>
      <c r="B1640" s="45"/>
    </row>
    <row r="1641" spans="1:2">
      <c r="A1641" s="45"/>
      <c r="B1641" s="45"/>
    </row>
    <row r="1642" spans="1:2">
      <c r="A1642" s="45"/>
      <c r="B1642" s="45"/>
    </row>
    <row r="1643" spans="1:2">
      <c r="A1643" s="45"/>
      <c r="B1643" s="45"/>
    </row>
    <row r="1644" spans="1:2">
      <c r="A1644" s="45"/>
      <c r="B1644" s="45"/>
    </row>
    <row r="1645" spans="1:2">
      <c r="A1645" s="45"/>
      <c r="B1645" s="45"/>
    </row>
    <row r="1646" spans="1:2">
      <c r="A1646" s="45"/>
      <c r="B1646" s="45"/>
    </row>
    <row r="1647" spans="1:2">
      <c r="A1647" s="45"/>
      <c r="B1647" s="45"/>
    </row>
    <row r="1648" spans="1:2">
      <c r="A1648" s="45"/>
      <c r="B1648" s="45"/>
    </row>
    <row r="1649" spans="1:2">
      <c r="A1649" s="45"/>
      <c r="B1649" s="45"/>
    </row>
    <row r="1650" spans="1:2">
      <c r="A1650" s="45"/>
      <c r="B1650" s="45"/>
    </row>
    <row r="1651" spans="1:2">
      <c r="A1651" s="45"/>
      <c r="B1651" s="45"/>
    </row>
    <row r="1652" spans="1:2">
      <c r="A1652" s="45"/>
      <c r="B1652" s="45"/>
    </row>
    <row r="1653" spans="1:2">
      <c r="A1653" s="45"/>
      <c r="B1653" s="45"/>
    </row>
    <row r="1654" spans="1:2">
      <c r="A1654" s="45"/>
      <c r="B1654" s="45"/>
    </row>
    <row r="1655" spans="1:2">
      <c r="A1655" s="45"/>
      <c r="B1655" s="45"/>
    </row>
    <row r="1656" spans="1:2">
      <c r="A1656" s="45"/>
      <c r="B1656" s="45"/>
    </row>
    <row r="1657" spans="1:2">
      <c r="A1657" s="45"/>
      <c r="B1657" s="45"/>
    </row>
    <row r="1658" spans="1:2">
      <c r="A1658" s="45"/>
      <c r="B1658" s="45"/>
    </row>
    <row r="1659" spans="1:2">
      <c r="A1659" s="45"/>
      <c r="B1659" s="45"/>
    </row>
    <row r="1660" spans="1:2">
      <c r="A1660" s="45"/>
      <c r="B1660" s="45"/>
    </row>
    <row r="1661" spans="1:2">
      <c r="A1661" s="45"/>
      <c r="B1661" s="45"/>
    </row>
    <row r="1662" spans="1:2">
      <c r="A1662" s="45"/>
      <c r="B1662" s="45"/>
    </row>
    <row r="1663" spans="1:2">
      <c r="A1663" s="45"/>
      <c r="B1663" s="45"/>
    </row>
    <row r="1664" spans="1:2">
      <c r="A1664" s="45"/>
      <c r="B1664" s="45"/>
    </row>
    <row r="1665" spans="1:2">
      <c r="A1665" s="45"/>
      <c r="B1665" s="45"/>
    </row>
    <row r="1666" spans="1:2">
      <c r="A1666" s="45"/>
      <c r="B1666" s="45"/>
    </row>
    <row r="1667" spans="1:2">
      <c r="A1667" s="45"/>
      <c r="B1667" s="45"/>
    </row>
    <row r="1668" spans="1:2">
      <c r="A1668" s="45"/>
      <c r="B1668" s="45"/>
    </row>
    <row r="1669" spans="1:2">
      <c r="A1669" s="45"/>
      <c r="B1669" s="45"/>
    </row>
    <row r="1670" spans="1:2">
      <c r="A1670" s="45"/>
      <c r="B1670" s="45"/>
    </row>
    <row r="1671" spans="1:2">
      <c r="A1671" s="45"/>
      <c r="B1671" s="45"/>
    </row>
    <row r="1672" spans="1:2">
      <c r="A1672" s="45"/>
      <c r="B1672" s="45"/>
    </row>
    <row r="1673" spans="1:2">
      <c r="A1673" s="45"/>
      <c r="B1673" s="45"/>
    </row>
    <row r="1674" spans="1:2">
      <c r="A1674" s="45"/>
      <c r="B1674" s="45"/>
    </row>
    <row r="1675" spans="1:2">
      <c r="A1675" s="45"/>
      <c r="B1675" s="45"/>
    </row>
    <row r="1676" spans="1:2">
      <c r="A1676" s="45"/>
      <c r="B1676" s="45"/>
    </row>
    <row r="1677" spans="1:2">
      <c r="A1677" s="45"/>
      <c r="B1677" s="45"/>
    </row>
    <row r="1678" spans="1:2">
      <c r="A1678" s="45"/>
      <c r="B1678" s="45"/>
    </row>
    <row r="1679" spans="1:2">
      <c r="A1679" s="45"/>
      <c r="B1679" s="45"/>
    </row>
    <row r="1680" spans="1:2">
      <c r="A1680" s="45"/>
      <c r="B1680" s="45"/>
    </row>
    <row r="1681" spans="1:2">
      <c r="A1681" s="45"/>
      <c r="B1681" s="45"/>
    </row>
    <row r="1682" spans="1:2">
      <c r="A1682" s="45"/>
      <c r="B1682" s="45"/>
    </row>
    <row r="1683" spans="1:2">
      <c r="A1683" s="45"/>
      <c r="B1683" s="45"/>
    </row>
    <row r="1684" spans="1:2">
      <c r="A1684" s="45"/>
      <c r="B1684" s="45"/>
    </row>
    <row r="1685" spans="1:2">
      <c r="A1685" s="45"/>
      <c r="B1685" s="45"/>
    </row>
    <row r="1686" spans="1:2">
      <c r="A1686" s="45"/>
      <c r="B1686" s="45"/>
    </row>
    <row r="1687" spans="1:2">
      <c r="A1687" s="45"/>
      <c r="B1687" s="45"/>
    </row>
    <row r="1688" spans="1:2">
      <c r="A1688" s="45"/>
      <c r="B1688" s="45"/>
    </row>
    <row r="1689" spans="1:2">
      <c r="A1689" s="45"/>
      <c r="B1689" s="45"/>
    </row>
    <row r="1690" spans="1:2">
      <c r="A1690" s="45"/>
      <c r="B1690" s="45"/>
    </row>
    <row r="1691" spans="1:2">
      <c r="A1691" s="45"/>
      <c r="B1691" s="45"/>
    </row>
    <row r="1692" spans="1:2">
      <c r="A1692" s="45"/>
      <c r="B1692" s="45"/>
    </row>
    <row r="1693" spans="1:2">
      <c r="A1693" s="45"/>
      <c r="B1693" s="45"/>
    </row>
    <row r="1694" spans="1:2">
      <c r="A1694" s="45"/>
      <c r="B1694" s="45"/>
    </row>
    <row r="1695" spans="1:2">
      <c r="A1695" s="45"/>
      <c r="B1695" s="45"/>
    </row>
    <row r="1696" spans="1:2">
      <c r="A1696" s="45"/>
      <c r="B1696" s="45"/>
    </row>
    <row r="1697" spans="1:2">
      <c r="A1697" s="45"/>
      <c r="B1697" s="45"/>
    </row>
    <row r="1698" spans="1:2">
      <c r="A1698" s="45"/>
      <c r="B1698" s="45"/>
    </row>
    <row r="1699" spans="1:2">
      <c r="A1699" s="45"/>
      <c r="B1699" s="45"/>
    </row>
    <row r="1700" spans="1:2">
      <c r="A1700" s="45"/>
      <c r="B1700" s="45"/>
    </row>
    <row r="1701" spans="1:2">
      <c r="A1701" s="45"/>
      <c r="B1701" s="45"/>
    </row>
    <row r="1702" spans="1:2">
      <c r="A1702" s="45"/>
      <c r="B1702" s="45"/>
    </row>
    <row r="1703" spans="1:2">
      <c r="A1703" s="45"/>
      <c r="B1703" s="45"/>
    </row>
    <row r="1704" spans="1:2">
      <c r="A1704" s="45"/>
      <c r="B1704" s="45"/>
    </row>
    <row r="1705" spans="1:2">
      <c r="A1705" s="45"/>
      <c r="B1705" s="45"/>
    </row>
    <row r="1706" spans="1:2">
      <c r="A1706" s="45"/>
      <c r="B1706" s="45"/>
    </row>
    <row r="1707" spans="1:2">
      <c r="A1707" s="45"/>
      <c r="B1707" s="45"/>
    </row>
    <row r="1708" spans="1:2">
      <c r="A1708" s="45"/>
      <c r="B1708" s="45"/>
    </row>
    <row r="1709" spans="1:2">
      <c r="A1709" s="45"/>
      <c r="B1709" s="45"/>
    </row>
    <row r="1710" spans="1:2">
      <c r="A1710" s="45"/>
      <c r="B1710" s="45"/>
    </row>
    <row r="1711" spans="1:2">
      <c r="A1711" s="45"/>
      <c r="B1711" s="45"/>
    </row>
    <row r="1712" spans="1:2">
      <c r="A1712" s="45"/>
      <c r="B1712" s="45"/>
    </row>
    <row r="1713" spans="1:2">
      <c r="A1713" s="45"/>
      <c r="B1713" s="45"/>
    </row>
    <row r="1714" spans="1:2">
      <c r="A1714" s="45"/>
      <c r="B1714" s="45"/>
    </row>
    <row r="1715" spans="1:2">
      <c r="A1715" s="45"/>
      <c r="B1715" s="45"/>
    </row>
    <row r="1716" spans="1:2">
      <c r="A1716" s="45"/>
      <c r="B1716" s="45"/>
    </row>
    <row r="1717" spans="1:2">
      <c r="A1717" s="45"/>
      <c r="B1717" s="45"/>
    </row>
    <row r="1718" spans="1:2">
      <c r="A1718" s="45"/>
      <c r="B1718" s="45"/>
    </row>
    <row r="1719" spans="1:2">
      <c r="A1719" s="45"/>
      <c r="B1719" s="45"/>
    </row>
    <row r="1720" spans="1:2">
      <c r="A1720" s="45"/>
      <c r="B1720" s="45"/>
    </row>
    <row r="1721" spans="1:2">
      <c r="A1721" s="45"/>
      <c r="B1721" s="45"/>
    </row>
    <row r="1722" spans="1:2">
      <c r="A1722" s="45"/>
      <c r="B1722" s="45"/>
    </row>
    <row r="1723" spans="1:2">
      <c r="A1723" s="45"/>
      <c r="B1723" s="45"/>
    </row>
    <row r="1724" spans="1:2">
      <c r="A1724" s="45"/>
      <c r="B1724" s="45"/>
    </row>
    <row r="1725" spans="1:2">
      <c r="A1725" s="45"/>
      <c r="B1725" s="45"/>
    </row>
    <row r="1726" spans="1:2">
      <c r="A1726" s="45"/>
      <c r="B1726" s="45"/>
    </row>
    <row r="1727" spans="1:2">
      <c r="A1727" s="45"/>
      <c r="B1727" s="45"/>
    </row>
    <row r="1728" spans="1:2">
      <c r="A1728" s="45"/>
      <c r="B1728" s="45"/>
    </row>
    <row r="1729" spans="1:2">
      <c r="A1729" s="45"/>
      <c r="B1729" s="45"/>
    </row>
    <row r="1730" spans="1:2">
      <c r="A1730" s="45"/>
      <c r="B1730" s="45"/>
    </row>
    <row r="1731" spans="1:2">
      <c r="A1731" s="45"/>
      <c r="B1731" s="45"/>
    </row>
    <row r="1732" spans="1:2">
      <c r="A1732" s="45"/>
      <c r="B1732" s="45"/>
    </row>
    <row r="1733" spans="1:2">
      <c r="A1733" s="45"/>
      <c r="B1733" s="45"/>
    </row>
    <row r="1734" spans="1:2">
      <c r="A1734" s="45"/>
      <c r="B1734" s="45"/>
    </row>
    <row r="1735" spans="1:2">
      <c r="A1735" s="45"/>
      <c r="B1735" s="45"/>
    </row>
    <row r="1736" spans="1:2">
      <c r="A1736" s="45"/>
      <c r="B1736" s="45"/>
    </row>
    <row r="1737" spans="1:2">
      <c r="A1737" s="45"/>
      <c r="B1737" s="45"/>
    </row>
    <row r="1738" spans="1:2">
      <c r="A1738" s="45"/>
      <c r="B1738" s="45"/>
    </row>
    <row r="1739" spans="1:2">
      <c r="A1739" s="45"/>
      <c r="B1739" s="45"/>
    </row>
    <row r="1740" spans="1:2">
      <c r="A1740" s="45"/>
      <c r="B1740" s="45"/>
    </row>
    <row r="1741" spans="1:2">
      <c r="A1741" s="45"/>
      <c r="B1741" s="45"/>
    </row>
    <row r="1742" spans="1:2">
      <c r="A1742" s="45"/>
      <c r="B1742" s="45"/>
    </row>
    <row r="1743" spans="1:2">
      <c r="A1743" s="45"/>
      <c r="B1743" s="45"/>
    </row>
    <row r="1744" spans="1:2">
      <c r="A1744" s="45"/>
      <c r="B1744" s="45"/>
    </row>
    <row r="1745" spans="1:2">
      <c r="A1745" s="45"/>
      <c r="B1745" s="45"/>
    </row>
    <row r="1746" spans="1:2">
      <c r="A1746" s="45"/>
      <c r="B1746" s="45"/>
    </row>
    <row r="1747" spans="1:2">
      <c r="A1747" s="45"/>
      <c r="B1747" s="45"/>
    </row>
    <row r="1748" spans="1:2">
      <c r="A1748" s="45"/>
      <c r="B1748" s="45"/>
    </row>
    <row r="1749" spans="1:2">
      <c r="A1749" s="45"/>
      <c r="B1749" s="45"/>
    </row>
    <row r="1750" spans="1:2">
      <c r="A1750" s="45"/>
      <c r="B1750" s="45"/>
    </row>
    <row r="1751" spans="1:2">
      <c r="A1751" s="45"/>
      <c r="B1751" s="45"/>
    </row>
    <row r="1752" spans="1:2">
      <c r="A1752" s="45"/>
      <c r="B1752" s="45"/>
    </row>
    <row r="1753" spans="1:2">
      <c r="A1753" s="45"/>
      <c r="B1753" s="45"/>
    </row>
    <row r="1754" spans="1:2">
      <c r="A1754" s="45"/>
      <c r="B1754" s="45"/>
    </row>
    <row r="1755" spans="1:2">
      <c r="A1755" s="45"/>
      <c r="B1755" s="45"/>
    </row>
    <row r="1756" spans="1:2">
      <c r="A1756" s="45"/>
      <c r="B1756" s="45"/>
    </row>
    <row r="1757" spans="1:2">
      <c r="A1757" s="45"/>
      <c r="B1757" s="45"/>
    </row>
    <row r="1758" spans="1:2">
      <c r="A1758" s="45"/>
      <c r="B1758" s="45"/>
    </row>
    <row r="1759" spans="1:2">
      <c r="A1759" s="45"/>
      <c r="B1759" s="45"/>
    </row>
    <row r="1760" spans="1:2">
      <c r="A1760" s="45"/>
      <c r="B1760" s="45"/>
    </row>
    <row r="1761" spans="1:2">
      <c r="A1761" s="45"/>
      <c r="B1761" s="45"/>
    </row>
    <row r="1762" spans="1:2">
      <c r="A1762" s="45"/>
      <c r="B1762" s="45"/>
    </row>
    <row r="1763" spans="1:2">
      <c r="A1763" s="45"/>
      <c r="B1763" s="45"/>
    </row>
    <row r="1764" spans="1:2">
      <c r="A1764" s="45"/>
      <c r="B1764" s="45"/>
    </row>
    <row r="1765" spans="1:2">
      <c r="A1765" s="45"/>
      <c r="B1765" s="45"/>
    </row>
    <row r="1766" spans="1:2">
      <c r="A1766" s="45"/>
      <c r="B1766" s="45"/>
    </row>
    <row r="1767" spans="1:2">
      <c r="A1767" s="45"/>
      <c r="B1767" s="45"/>
    </row>
    <row r="1768" spans="1:2">
      <c r="A1768" s="45"/>
      <c r="B1768" s="45"/>
    </row>
    <row r="1769" spans="1:2">
      <c r="A1769" s="45"/>
      <c r="B1769" s="45"/>
    </row>
    <row r="1770" spans="1:2">
      <c r="A1770" s="45"/>
      <c r="B1770" s="45"/>
    </row>
    <row r="1771" spans="1:2">
      <c r="A1771" s="45"/>
      <c r="B1771" s="45"/>
    </row>
    <row r="1772" spans="1:2">
      <c r="A1772" s="45"/>
      <c r="B1772" s="45"/>
    </row>
    <row r="1773" spans="1:2">
      <c r="A1773" s="45"/>
      <c r="B1773" s="45"/>
    </row>
    <row r="1774" spans="1:2">
      <c r="A1774" s="45"/>
      <c r="B1774" s="45"/>
    </row>
    <row r="1775" spans="1:2">
      <c r="A1775" s="45"/>
      <c r="B1775" s="45"/>
    </row>
    <row r="1776" spans="1:2">
      <c r="A1776" s="45"/>
      <c r="B1776" s="45"/>
    </row>
    <row r="1777" spans="1:2">
      <c r="A1777" s="45"/>
      <c r="B1777" s="45"/>
    </row>
    <row r="1778" spans="1:2">
      <c r="A1778" s="45"/>
      <c r="B1778" s="45"/>
    </row>
    <row r="1779" spans="1:2">
      <c r="A1779" s="45"/>
      <c r="B1779" s="45"/>
    </row>
    <row r="1780" spans="1:2">
      <c r="A1780" s="45"/>
      <c r="B1780" s="45"/>
    </row>
    <row r="1781" spans="1:2">
      <c r="A1781" s="45"/>
      <c r="B1781" s="45"/>
    </row>
    <row r="1782" spans="1:2">
      <c r="A1782" s="45"/>
      <c r="B1782" s="45"/>
    </row>
    <row r="1783" spans="1:2">
      <c r="A1783" s="45"/>
      <c r="B1783" s="45"/>
    </row>
    <row r="1784" spans="1:2">
      <c r="A1784" s="45"/>
      <c r="B1784" s="45"/>
    </row>
    <row r="1785" spans="1:2">
      <c r="A1785" s="45"/>
      <c r="B1785" s="45"/>
    </row>
    <row r="1786" spans="1:2">
      <c r="A1786" s="45"/>
      <c r="B1786" s="45"/>
    </row>
    <row r="1787" spans="1:2">
      <c r="A1787" s="45"/>
      <c r="B1787" s="45"/>
    </row>
    <row r="1788" spans="1:2">
      <c r="A1788" s="45"/>
      <c r="B1788" s="45"/>
    </row>
    <row r="1789" spans="1:2">
      <c r="A1789" s="45"/>
      <c r="B1789" s="45"/>
    </row>
    <row r="1790" spans="1:2">
      <c r="A1790" s="45"/>
      <c r="B1790" s="45"/>
    </row>
    <row r="1791" spans="1:2">
      <c r="A1791" s="45"/>
      <c r="B1791" s="45"/>
    </row>
    <row r="1792" spans="1:2">
      <c r="A1792" s="45"/>
      <c r="B1792" s="45"/>
    </row>
    <row r="1793" spans="1:2">
      <c r="A1793" s="45"/>
      <c r="B1793" s="45"/>
    </row>
    <row r="1794" spans="1:2">
      <c r="A1794" s="45"/>
      <c r="B1794" s="45"/>
    </row>
    <row r="1795" spans="1:2">
      <c r="A1795" s="45"/>
      <c r="B1795" s="45"/>
    </row>
    <row r="1796" spans="1:2">
      <c r="A1796" s="45"/>
      <c r="B1796" s="45"/>
    </row>
    <row r="1797" spans="1:2">
      <c r="A1797" s="45"/>
      <c r="B1797" s="45"/>
    </row>
    <row r="1798" spans="1:2">
      <c r="A1798" s="45"/>
      <c r="B1798" s="45"/>
    </row>
    <row r="1799" spans="1:2">
      <c r="A1799" s="45"/>
      <c r="B1799" s="45"/>
    </row>
    <row r="1800" spans="1:2">
      <c r="A1800" s="45"/>
      <c r="B1800" s="45"/>
    </row>
    <row r="1801" spans="1:2">
      <c r="A1801" s="45"/>
      <c r="B1801" s="45"/>
    </row>
    <row r="1802" spans="1:2">
      <c r="A1802" s="45"/>
      <c r="B1802" s="45"/>
    </row>
    <row r="1803" spans="1:2">
      <c r="A1803" s="45"/>
      <c r="B1803" s="45"/>
    </row>
    <row r="1804" spans="1:2">
      <c r="A1804" s="45"/>
      <c r="B1804" s="45"/>
    </row>
    <row r="1805" spans="1:2">
      <c r="A1805" s="45"/>
      <c r="B1805" s="45"/>
    </row>
    <row r="1806" spans="1:2">
      <c r="A1806" s="45"/>
      <c r="B1806" s="45"/>
    </row>
    <row r="1807" spans="1:2">
      <c r="A1807" s="45"/>
      <c r="B1807" s="45"/>
    </row>
    <row r="1808" spans="1:2">
      <c r="A1808" s="45"/>
      <c r="B1808" s="45"/>
    </row>
    <row r="1809" spans="1:2">
      <c r="A1809" s="45"/>
      <c r="B1809" s="45"/>
    </row>
    <row r="1810" spans="1:2">
      <c r="A1810" s="45"/>
      <c r="B1810" s="45"/>
    </row>
    <row r="1811" spans="1:2">
      <c r="A1811" s="45"/>
      <c r="B1811" s="45"/>
    </row>
    <row r="1812" spans="1:2">
      <c r="A1812" s="45"/>
      <c r="B1812" s="45"/>
    </row>
    <row r="1813" spans="1:2">
      <c r="A1813" s="45"/>
      <c r="B1813" s="45"/>
    </row>
    <row r="1814" spans="1:2">
      <c r="A1814" s="45"/>
      <c r="B1814" s="45"/>
    </row>
    <row r="1815" spans="1:2">
      <c r="A1815" s="45"/>
      <c r="B1815" s="45"/>
    </row>
    <row r="1816" spans="1:2">
      <c r="A1816" s="45"/>
      <c r="B1816" s="45"/>
    </row>
    <row r="1817" spans="1:2">
      <c r="A1817" s="45"/>
      <c r="B1817" s="45"/>
    </row>
    <row r="1818" spans="1:2">
      <c r="A1818" s="45"/>
      <c r="B1818" s="45"/>
    </row>
    <row r="1819" spans="1:2">
      <c r="A1819" s="45"/>
      <c r="B1819" s="45"/>
    </row>
    <row r="1820" spans="1:2">
      <c r="A1820" s="45"/>
      <c r="B1820" s="45"/>
    </row>
    <row r="1821" spans="1:2">
      <c r="A1821" s="45"/>
      <c r="B1821" s="45"/>
    </row>
    <row r="1822" spans="1:2">
      <c r="A1822" s="45"/>
      <c r="B1822" s="45"/>
    </row>
    <row r="1823" spans="1:2">
      <c r="A1823" s="45"/>
      <c r="B1823" s="45"/>
    </row>
    <row r="1824" spans="1:2">
      <c r="A1824" s="45"/>
      <c r="B1824" s="45"/>
    </row>
    <row r="1825" spans="1:2">
      <c r="A1825" s="45"/>
      <c r="B1825" s="45"/>
    </row>
    <row r="1826" spans="1:2">
      <c r="A1826" s="45"/>
      <c r="B1826" s="45"/>
    </row>
    <row r="1827" spans="1:2">
      <c r="A1827" s="45"/>
      <c r="B1827" s="45"/>
    </row>
    <row r="1828" spans="1:2">
      <c r="A1828" s="45"/>
      <c r="B1828" s="45"/>
    </row>
    <row r="1829" spans="1:2">
      <c r="A1829" s="45"/>
      <c r="B1829" s="45"/>
    </row>
    <row r="1830" spans="1:2">
      <c r="A1830" s="45"/>
      <c r="B1830" s="45"/>
    </row>
    <row r="1831" spans="1:2">
      <c r="A1831" s="45"/>
      <c r="B1831" s="45"/>
    </row>
    <row r="1832" spans="1:2">
      <c r="A1832" s="45"/>
      <c r="B1832" s="45"/>
    </row>
    <row r="1833" spans="1:2">
      <c r="A1833" s="45"/>
      <c r="B1833" s="45"/>
    </row>
    <row r="1834" spans="1:2">
      <c r="A1834" s="45"/>
      <c r="B1834" s="45"/>
    </row>
    <row r="1835" spans="1:2">
      <c r="A1835" s="45"/>
      <c r="B1835" s="45"/>
    </row>
    <row r="1836" spans="1:2">
      <c r="A1836" s="45"/>
      <c r="B1836" s="45"/>
    </row>
    <row r="1837" spans="1:2">
      <c r="A1837" s="45"/>
      <c r="B1837" s="45"/>
    </row>
    <row r="1838" spans="1:2">
      <c r="A1838" s="45"/>
      <c r="B1838" s="45"/>
    </row>
    <row r="1839" spans="1:2">
      <c r="A1839" s="45"/>
      <c r="B1839" s="45"/>
    </row>
    <row r="1840" spans="1:2">
      <c r="A1840" s="45"/>
      <c r="B1840" s="45"/>
    </row>
    <row r="1841" spans="1:2">
      <c r="A1841" s="45"/>
      <c r="B1841" s="45"/>
    </row>
    <row r="1842" spans="1:2">
      <c r="A1842" s="45"/>
      <c r="B1842" s="45"/>
    </row>
    <row r="1843" spans="1:2">
      <c r="A1843" s="45"/>
      <c r="B1843" s="45"/>
    </row>
    <row r="1844" spans="1:2">
      <c r="A1844" s="45"/>
      <c r="B1844" s="45"/>
    </row>
    <row r="1845" spans="1:2">
      <c r="A1845" s="45"/>
      <c r="B1845" s="45"/>
    </row>
    <row r="1846" spans="1:2">
      <c r="A1846" s="45"/>
      <c r="B1846" s="45"/>
    </row>
    <row r="1847" spans="1:2">
      <c r="A1847" s="45"/>
      <c r="B1847" s="45"/>
    </row>
    <row r="1848" spans="1:2">
      <c r="A1848" s="45"/>
      <c r="B1848" s="45"/>
    </row>
    <row r="1849" spans="1:2">
      <c r="A1849" s="45"/>
      <c r="B1849" s="45"/>
    </row>
    <row r="1850" spans="1:2">
      <c r="A1850" s="45"/>
      <c r="B1850" s="45"/>
    </row>
    <row r="1851" spans="1:2">
      <c r="A1851" s="45"/>
      <c r="B1851" s="45"/>
    </row>
    <row r="1852" spans="1:2">
      <c r="A1852" s="45"/>
      <c r="B1852" s="45"/>
    </row>
    <row r="1853" spans="1:2">
      <c r="A1853" s="45"/>
      <c r="B1853" s="45"/>
    </row>
    <row r="1854" spans="1:2">
      <c r="A1854" s="45"/>
      <c r="B1854" s="45"/>
    </row>
    <row r="1855" spans="1:2">
      <c r="A1855" s="45"/>
      <c r="B1855" s="45"/>
    </row>
    <row r="1856" spans="1:2">
      <c r="A1856" s="45"/>
      <c r="B1856" s="45"/>
    </row>
    <row r="1857" spans="1:2">
      <c r="A1857" s="45"/>
      <c r="B1857" s="45"/>
    </row>
    <row r="1858" spans="1:2">
      <c r="A1858" s="45"/>
      <c r="B1858" s="45"/>
    </row>
    <row r="1859" spans="1:2">
      <c r="A1859" s="45"/>
      <c r="B1859" s="45"/>
    </row>
    <row r="1860" spans="1:2">
      <c r="A1860" s="45"/>
      <c r="B1860" s="45"/>
    </row>
    <row r="1861" spans="1:2">
      <c r="A1861" s="45"/>
      <c r="B1861" s="45"/>
    </row>
    <row r="1862" spans="1:2">
      <c r="A1862" s="45"/>
      <c r="B1862" s="45"/>
    </row>
    <row r="1863" spans="1:2">
      <c r="A1863" s="45"/>
      <c r="B1863" s="45"/>
    </row>
    <row r="1864" spans="1:2">
      <c r="A1864" s="45"/>
      <c r="B1864" s="45"/>
    </row>
    <row r="1865" spans="1:2">
      <c r="A1865" s="45"/>
      <c r="B1865" s="45"/>
    </row>
    <row r="1866" spans="1:2">
      <c r="A1866" s="45"/>
      <c r="B1866" s="45"/>
    </row>
    <row r="1867" spans="1:2">
      <c r="A1867" s="45"/>
      <c r="B1867" s="45"/>
    </row>
    <row r="1868" spans="1:2">
      <c r="A1868" s="45"/>
      <c r="B1868" s="45"/>
    </row>
    <row r="1869" spans="1:2">
      <c r="A1869" s="45"/>
      <c r="B1869" s="45"/>
    </row>
    <row r="1870" spans="1:2">
      <c r="A1870" s="45"/>
      <c r="B1870" s="45"/>
    </row>
    <row r="1871" spans="1:2">
      <c r="A1871" s="45"/>
      <c r="B1871" s="45"/>
    </row>
    <row r="1872" spans="1:2">
      <c r="A1872" s="45"/>
      <c r="B1872" s="45"/>
    </row>
    <row r="1873" spans="1:2">
      <c r="A1873" s="45"/>
      <c r="B1873" s="45"/>
    </row>
    <row r="1874" spans="1:2">
      <c r="A1874" s="45"/>
      <c r="B1874" s="45"/>
    </row>
    <row r="1875" spans="1:2">
      <c r="A1875" s="45"/>
      <c r="B1875" s="45"/>
    </row>
    <row r="1876" spans="1:2">
      <c r="A1876" s="45"/>
      <c r="B1876" s="45"/>
    </row>
    <row r="1877" spans="1:2">
      <c r="A1877" s="45"/>
      <c r="B1877" s="45"/>
    </row>
    <row r="1878" spans="1:2">
      <c r="A1878" s="45"/>
      <c r="B1878" s="45"/>
    </row>
    <row r="1879" spans="1:2">
      <c r="A1879" s="45"/>
      <c r="B1879" s="45"/>
    </row>
    <row r="1880" spans="1:2">
      <c r="A1880" s="45"/>
      <c r="B1880" s="45"/>
    </row>
    <row r="1881" spans="1:2">
      <c r="A1881" s="45"/>
      <c r="B1881" s="45"/>
    </row>
    <row r="1882" spans="1:2">
      <c r="A1882" s="45"/>
      <c r="B1882" s="45"/>
    </row>
    <row r="1883" spans="1:2">
      <c r="A1883" s="45"/>
      <c r="B1883" s="45"/>
    </row>
    <row r="1884" spans="1:2">
      <c r="A1884" s="45"/>
      <c r="B1884" s="45"/>
    </row>
    <row r="1885" spans="1:2">
      <c r="A1885" s="45"/>
      <c r="B1885" s="45"/>
    </row>
    <row r="1886" spans="1:2">
      <c r="A1886" s="45"/>
      <c r="B1886" s="45"/>
    </row>
    <row r="1887" spans="1:2">
      <c r="A1887" s="45"/>
      <c r="B1887" s="45"/>
    </row>
    <row r="1888" spans="1:2">
      <c r="A1888" s="45"/>
      <c r="B1888" s="45"/>
    </row>
    <row r="1889" spans="1:2">
      <c r="A1889" s="45"/>
      <c r="B1889" s="45"/>
    </row>
    <row r="1890" spans="1:2">
      <c r="A1890" s="45"/>
      <c r="B1890" s="45"/>
    </row>
    <row r="1891" spans="1:2">
      <c r="A1891" s="45"/>
      <c r="B1891" s="45"/>
    </row>
    <row r="1892" spans="1:2">
      <c r="A1892" s="45"/>
      <c r="B1892" s="45"/>
    </row>
    <row r="1893" spans="1:2">
      <c r="A1893" s="45"/>
      <c r="B1893" s="45"/>
    </row>
    <row r="1894" spans="1:2">
      <c r="A1894" s="45"/>
      <c r="B1894" s="45"/>
    </row>
    <row r="1895" spans="1:2">
      <c r="A1895" s="45"/>
      <c r="B1895" s="45"/>
    </row>
    <row r="1896" spans="1:2">
      <c r="A1896" s="45"/>
      <c r="B1896" s="45"/>
    </row>
    <row r="1897" spans="1:2">
      <c r="A1897" s="45"/>
      <c r="B1897" s="45"/>
    </row>
    <row r="1898" spans="1:2">
      <c r="A1898" s="45"/>
      <c r="B1898" s="45"/>
    </row>
    <row r="1899" spans="1:2">
      <c r="A1899" s="45"/>
      <c r="B1899" s="45"/>
    </row>
    <row r="1900" spans="1:2">
      <c r="A1900" s="45"/>
      <c r="B1900" s="45"/>
    </row>
    <row r="1901" spans="1:2">
      <c r="A1901" s="45"/>
      <c r="B1901" s="45"/>
    </row>
    <row r="1902" spans="1:2">
      <c r="A1902" s="45"/>
      <c r="B1902" s="45"/>
    </row>
    <row r="1903" spans="1:2">
      <c r="A1903" s="45"/>
      <c r="B1903" s="45"/>
    </row>
    <row r="1904" spans="1:2">
      <c r="A1904" s="45"/>
      <c r="B1904" s="45"/>
    </row>
    <row r="1905" spans="1:2">
      <c r="A1905" s="45"/>
      <c r="B1905" s="45"/>
    </row>
    <row r="1906" spans="1:2">
      <c r="A1906" s="45"/>
      <c r="B1906" s="45"/>
    </row>
    <row r="1907" spans="1:2">
      <c r="A1907" s="45"/>
      <c r="B1907" s="45"/>
    </row>
    <row r="1908" spans="1:2">
      <c r="A1908" s="45"/>
      <c r="B1908" s="45"/>
    </row>
    <row r="1909" spans="1:2">
      <c r="A1909" s="45"/>
      <c r="B1909" s="45"/>
    </row>
    <row r="1910" spans="1:2">
      <c r="A1910" s="45"/>
      <c r="B1910" s="45"/>
    </row>
    <row r="1911" spans="1:2">
      <c r="A1911" s="45"/>
      <c r="B1911" s="45"/>
    </row>
    <row r="1912" spans="1:2">
      <c r="A1912" s="45"/>
      <c r="B1912" s="45"/>
    </row>
    <row r="1913" spans="1:2">
      <c r="A1913" s="45"/>
      <c r="B1913" s="45"/>
    </row>
    <row r="1914" spans="1:2">
      <c r="A1914" s="45"/>
      <c r="B1914" s="45"/>
    </row>
    <row r="1915" spans="1:2">
      <c r="A1915" s="45"/>
      <c r="B1915" s="45"/>
    </row>
    <row r="1916" spans="1:2">
      <c r="A1916" s="45"/>
      <c r="B1916" s="45"/>
    </row>
    <row r="1917" spans="1:2">
      <c r="A1917" s="45"/>
      <c r="B1917" s="45"/>
    </row>
    <row r="1918" spans="1:2">
      <c r="A1918" s="45"/>
      <c r="B1918" s="45"/>
    </row>
    <row r="1919" spans="1:2">
      <c r="A1919" s="45"/>
      <c r="B1919" s="45"/>
    </row>
    <row r="1920" spans="1:2">
      <c r="A1920" s="45"/>
      <c r="B1920" s="45"/>
    </row>
    <row r="1921" spans="1:2">
      <c r="A1921" s="45"/>
      <c r="B1921" s="45"/>
    </row>
    <row r="1922" spans="1:2">
      <c r="A1922" s="45"/>
      <c r="B1922" s="45"/>
    </row>
    <row r="1923" spans="1:2">
      <c r="A1923" s="45"/>
      <c r="B1923" s="45"/>
    </row>
    <row r="1924" spans="1:2">
      <c r="A1924" s="45"/>
      <c r="B1924" s="45"/>
    </row>
    <row r="1925" spans="1:2">
      <c r="A1925" s="45"/>
      <c r="B1925" s="45"/>
    </row>
    <row r="1926" spans="1:2">
      <c r="A1926" s="45"/>
      <c r="B1926" s="45"/>
    </row>
    <row r="1927" spans="1:2">
      <c r="A1927" s="45"/>
      <c r="B1927" s="45"/>
    </row>
    <row r="1928" spans="1:2">
      <c r="A1928" s="45"/>
      <c r="B1928" s="45"/>
    </row>
    <row r="1929" spans="1:2">
      <c r="A1929" s="45"/>
      <c r="B1929" s="45"/>
    </row>
    <row r="1930" spans="1:2">
      <c r="A1930" s="45"/>
      <c r="B1930" s="45"/>
    </row>
    <row r="1931" spans="1:2">
      <c r="A1931" s="45"/>
      <c r="B1931" s="45"/>
    </row>
    <row r="1932" spans="1:2">
      <c r="A1932" s="45"/>
      <c r="B1932" s="45"/>
    </row>
    <row r="1933" spans="1:2">
      <c r="A1933" s="45"/>
      <c r="B1933" s="45"/>
    </row>
    <row r="1934" spans="1:2">
      <c r="A1934" s="45"/>
      <c r="B1934" s="45"/>
    </row>
    <row r="1935" spans="1:2">
      <c r="A1935" s="45"/>
      <c r="B1935" s="45"/>
    </row>
    <row r="1936" spans="1:2">
      <c r="A1936" s="45"/>
      <c r="B1936" s="45"/>
    </row>
    <row r="1937" spans="1:2">
      <c r="A1937" s="45"/>
      <c r="B1937" s="45"/>
    </row>
    <row r="1938" spans="1:2">
      <c r="A1938" s="45"/>
      <c r="B1938" s="45"/>
    </row>
    <row r="1939" spans="1:2">
      <c r="A1939" s="45"/>
      <c r="B1939" s="45"/>
    </row>
    <row r="1940" spans="1:2">
      <c r="A1940" s="45"/>
      <c r="B1940" s="45"/>
    </row>
    <row r="1941" spans="1:2">
      <c r="A1941" s="45"/>
      <c r="B1941" s="45"/>
    </row>
    <row r="1942" spans="1:2">
      <c r="A1942" s="45"/>
      <c r="B1942" s="45"/>
    </row>
    <row r="1943" spans="1:2">
      <c r="A1943" s="45"/>
      <c r="B1943" s="45"/>
    </row>
    <row r="1944" spans="1:2">
      <c r="A1944" s="45"/>
      <c r="B1944" s="45"/>
    </row>
    <row r="1945" spans="1:2">
      <c r="A1945" s="45"/>
      <c r="B1945" s="45"/>
    </row>
    <row r="1946" spans="1:2">
      <c r="A1946" s="45"/>
      <c r="B1946" s="45"/>
    </row>
    <row r="1947" spans="1:2">
      <c r="A1947" s="45"/>
      <c r="B1947" s="45"/>
    </row>
    <row r="1948" spans="1:2">
      <c r="A1948" s="45"/>
      <c r="B1948" s="45"/>
    </row>
    <row r="1949" spans="1:2">
      <c r="A1949" s="45"/>
      <c r="B1949" s="45"/>
    </row>
    <row r="1950" spans="1:2">
      <c r="A1950" s="45"/>
      <c r="B1950" s="45"/>
    </row>
    <row r="1951" spans="1:2">
      <c r="A1951" s="45"/>
      <c r="B1951" s="45"/>
    </row>
    <row r="1952" spans="1:2">
      <c r="A1952" s="45"/>
      <c r="B1952" s="45"/>
    </row>
    <row r="1953" spans="1:2">
      <c r="A1953" s="45"/>
      <c r="B1953" s="45"/>
    </row>
    <row r="1954" spans="1:2">
      <c r="A1954" s="45"/>
      <c r="B1954" s="45"/>
    </row>
    <row r="1955" spans="1:2">
      <c r="A1955" s="45"/>
      <c r="B1955" s="45"/>
    </row>
    <row r="1956" spans="1:2">
      <c r="A1956" s="45"/>
      <c r="B1956" s="45"/>
    </row>
    <row r="1957" spans="1:2">
      <c r="A1957" s="45"/>
      <c r="B1957" s="45"/>
    </row>
    <row r="1958" spans="1:2">
      <c r="A1958" s="45"/>
      <c r="B1958" s="45"/>
    </row>
    <row r="1959" spans="1:2">
      <c r="A1959" s="45"/>
      <c r="B1959" s="45"/>
    </row>
    <row r="1960" spans="1:2">
      <c r="A1960" s="45"/>
      <c r="B1960" s="45"/>
    </row>
    <row r="1961" spans="1:2">
      <c r="A1961" s="45"/>
      <c r="B1961" s="45"/>
    </row>
    <row r="1962" spans="1:2">
      <c r="A1962" s="45"/>
      <c r="B1962" s="45"/>
    </row>
    <row r="1963" spans="1:2">
      <c r="A1963" s="45"/>
      <c r="B1963" s="45"/>
    </row>
    <row r="1964" spans="1:2">
      <c r="A1964" s="45"/>
      <c r="B1964" s="45"/>
    </row>
    <row r="1965" spans="1:2">
      <c r="A1965" s="45"/>
      <c r="B1965" s="45"/>
    </row>
    <row r="1966" spans="1:2">
      <c r="A1966" s="45"/>
      <c r="B1966" s="45"/>
    </row>
    <row r="1967" spans="1:2">
      <c r="A1967" s="45"/>
      <c r="B1967" s="45"/>
    </row>
    <row r="1968" spans="1:2">
      <c r="A1968" s="45"/>
      <c r="B1968" s="45"/>
    </row>
    <row r="1969" spans="1:2">
      <c r="A1969" s="45"/>
      <c r="B1969" s="45"/>
    </row>
    <row r="1970" spans="1:2">
      <c r="A1970" s="45"/>
      <c r="B1970" s="45"/>
    </row>
    <row r="1971" spans="1:2">
      <c r="A1971" s="45"/>
      <c r="B1971" s="45"/>
    </row>
    <row r="1972" spans="1:2">
      <c r="A1972" s="45"/>
      <c r="B1972" s="45"/>
    </row>
    <row r="1973" spans="1:2">
      <c r="A1973" s="45"/>
      <c r="B1973" s="45"/>
    </row>
    <row r="1974" spans="1:2">
      <c r="A1974" s="45"/>
      <c r="B1974" s="45"/>
    </row>
    <row r="1975" spans="1:2">
      <c r="A1975" s="45"/>
      <c r="B1975" s="45"/>
    </row>
    <row r="1976" spans="1:2">
      <c r="A1976" s="45"/>
      <c r="B1976" s="45"/>
    </row>
    <row r="1977" spans="1:2">
      <c r="A1977" s="45"/>
      <c r="B1977" s="45"/>
    </row>
    <row r="1978" spans="1:2">
      <c r="A1978" s="45"/>
      <c r="B1978" s="45"/>
    </row>
    <row r="1979" spans="1:2">
      <c r="A1979" s="45"/>
      <c r="B1979" s="45"/>
    </row>
    <row r="1980" spans="1:2">
      <c r="A1980" s="45"/>
      <c r="B1980" s="45"/>
    </row>
    <row r="1981" spans="1:2">
      <c r="A1981" s="45"/>
      <c r="B1981" s="45"/>
    </row>
    <row r="1982" spans="1:2">
      <c r="A1982" s="45"/>
      <c r="B1982" s="45"/>
    </row>
    <row r="1983" spans="1:2">
      <c r="A1983" s="45"/>
      <c r="B1983" s="45"/>
    </row>
    <row r="1984" spans="1:2">
      <c r="A1984" s="45"/>
      <c r="B1984" s="45"/>
    </row>
    <row r="1985" spans="1:2">
      <c r="A1985" s="45"/>
      <c r="B1985" s="45"/>
    </row>
    <row r="1986" spans="1:2">
      <c r="A1986" s="45"/>
      <c r="B1986" s="45"/>
    </row>
    <row r="1987" spans="1:2">
      <c r="A1987" s="45"/>
      <c r="B1987" s="45"/>
    </row>
    <row r="1988" spans="1:2">
      <c r="A1988" s="45"/>
      <c r="B1988" s="45"/>
    </row>
    <row r="1989" spans="1:2">
      <c r="A1989" s="45"/>
      <c r="B1989" s="45"/>
    </row>
    <row r="1990" spans="1:2">
      <c r="A1990" s="45"/>
      <c r="B1990" s="45"/>
    </row>
    <row r="1991" spans="1:2">
      <c r="A1991" s="45"/>
      <c r="B1991" s="45"/>
    </row>
    <row r="1992" spans="1:2">
      <c r="A1992" s="45"/>
      <c r="B1992" s="45"/>
    </row>
    <row r="1993" spans="1:2">
      <c r="A1993" s="45"/>
      <c r="B1993" s="45"/>
    </row>
    <row r="1994" spans="1:2">
      <c r="A1994" s="45"/>
      <c r="B1994" s="45"/>
    </row>
    <row r="1995" spans="1:2">
      <c r="A1995" s="45"/>
      <c r="B1995" s="45"/>
    </row>
    <row r="1996" spans="1:2">
      <c r="A1996" s="45"/>
      <c r="B1996" s="45"/>
    </row>
    <row r="1997" spans="1:2">
      <c r="A1997" s="45"/>
      <c r="B1997" s="45"/>
    </row>
    <row r="1998" spans="1:2">
      <c r="A1998" s="45"/>
      <c r="B1998" s="45"/>
    </row>
    <row r="1999" spans="1:2">
      <c r="A1999" s="45"/>
      <c r="B1999" s="45"/>
    </row>
    <row r="2000" spans="1:2">
      <c r="A2000" s="45"/>
      <c r="B2000" s="45"/>
    </row>
    <row r="2001" spans="1:2">
      <c r="A2001" s="45"/>
      <c r="B2001" s="45"/>
    </row>
    <row r="2002" spans="1:2">
      <c r="A2002" s="45"/>
      <c r="B2002" s="45"/>
    </row>
    <row r="2003" spans="1:2">
      <c r="A2003" s="45"/>
      <c r="B2003" s="45"/>
    </row>
    <row r="2004" spans="1:2">
      <c r="A2004" s="45"/>
      <c r="B2004" s="45"/>
    </row>
    <row r="2005" spans="1:2">
      <c r="A2005" s="45"/>
      <c r="B2005" s="45"/>
    </row>
    <row r="2006" spans="1:2">
      <c r="A2006" s="45"/>
      <c r="B2006" s="45"/>
    </row>
    <row r="2007" spans="1:2">
      <c r="A2007" s="45"/>
      <c r="B2007" s="45"/>
    </row>
    <row r="2008" spans="1:2">
      <c r="A2008" s="45"/>
      <c r="B2008" s="45"/>
    </row>
    <row r="2009" spans="1:2">
      <c r="A2009" s="45"/>
      <c r="B2009" s="45"/>
    </row>
    <row r="2010" spans="1:2">
      <c r="A2010" s="45"/>
      <c r="B2010" s="45"/>
    </row>
    <row r="2011" spans="1:2">
      <c r="A2011" s="45"/>
      <c r="B2011" s="45"/>
    </row>
    <row r="2012" spans="1:2">
      <c r="A2012" s="45"/>
      <c r="B2012" s="45"/>
    </row>
    <row r="2013" spans="1:2">
      <c r="A2013" s="45"/>
      <c r="B2013" s="45"/>
    </row>
    <row r="2014" spans="1:2">
      <c r="A2014" s="45"/>
      <c r="B2014" s="45"/>
    </row>
    <row r="2015" spans="1:2">
      <c r="A2015" s="45"/>
      <c r="B2015" s="45"/>
    </row>
    <row r="2016" spans="1:2">
      <c r="A2016" s="45"/>
      <c r="B2016" s="45"/>
    </row>
    <row r="2017" spans="1:2">
      <c r="A2017" s="45"/>
      <c r="B2017" s="45"/>
    </row>
    <row r="2018" spans="1:2">
      <c r="A2018" s="45"/>
      <c r="B2018" s="45"/>
    </row>
    <row r="2019" spans="1:2">
      <c r="A2019" s="45"/>
      <c r="B2019" s="45"/>
    </row>
    <row r="2020" spans="1:2">
      <c r="A2020" s="45"/>
      <c r="B2020" s="45"/>
    </row>
    <row r="2021" spans="1:2">
      <c r="A2021" s="45"/>
      <c r="B2021" s="45"/>
    </row>
    <row r="2022" spans="1:2">
      <c r="A2022" s="45"/>
      <c r="B2022" s="45"/>
    </row>
    <row r="2023" spans="1:2">
      <c r="A2023" s="45"/>
      <c r="B2023" s="45"/>
    </row>
    <row r="2024" spans="1:2">
      <c r="A2024" s="45"/>
      <c r="B2024" s="45"/>
    </row>
    <row r="2025" spans="1:2">
      <c r="A2025" s="45"/>
      <c r="B2025" s="45"/>
    </row>
    <row r="2026" spans="1:2">
      <c r="A2026" s="45"/>
      <c r="B2026" s="45"/>
    </row>
    <row r="2027" spans="1:2">
      <c r="A2027" s="45"/>
      <c r="B2027" s="45"/>
    </row>
    <row r="2028" spans="1:2">
      <c r="A2028" s="45"/>
      <c r="B2028" s="45"/>
    </row>
    <row r="2029" spans="1:2">
      <c r="A2029" s="45"/>
      <c r="B2029" s="45"/>
    </row>
    <row r="2030" spans="1:2">
      <c r="A2030" s="45"/>
      <c r="B2030" s="45"/>
    </row>
    <row r="2031" spans="1:2">
      <c r="A2031" s="45"/>
      <c r="B2031" s="45"/>
    </row>
    <row r="2032" spans="1:2">
      <c r="A2032" s="45"/>
      <c r="B2032" s="45"/>
    </row>
    <row r="2033" spans="1:2">
      <c r="A2033" s="45"/>
      <c r="B2033" s="45"/>
    </row>
    <row r="2034" spans="1:2">
      <c r="A2034" s="45"/>
      <c r="B2034" s="45"/>
    </row>
    <row r="2035" spans="1:2">
      <c r="A2035" s="45"/>
      <c r="B2035" s="45"/>
    </row>
    <row r="2036" spans="1:2">
      <c r="A2036" s="45"/>
      <c r="B2036" s="45"/>
    </row>
    <row r="2037" spans="1:2">
      <c r="A2037" s="45"/>
      <c r="B2037" s="45"/>
    </row>
    <row r="2038" spans="1:2">
      <c r="A2038" s="45"/>
      <c r="B2038" s="45"/>
    </row>
    <row r="2039" spans="1:2">
      <c r="A2039" s="45"/>
      <c r="B2039" s="45"/>
    </row>
    <row r="2040" spans="1:2">
      <c r="A2040" s="45"/>
      <c r="B2040" s="45"/>
    </row>
    <row r="2041" spans="1:2">
      <c r="A2041" s="45"/>
      <c r="B2041" s="45"/>
    </row>
    <row r="2042" spans="1:2">
      <c r="A2042" s="45"/>
      <c r="B2042" s="45"/>
    </row>
    <row r="2043" spans="1:2">
      <c r="A2043" s="45"/>
      <c r="B2043" s="45"/>
    </row>
    <row r="2044" spans="1:2">
      <c r="A2044" s="45"/>
      <c r="B2044" s="45"/>
    </row>
    <row r="2045" spans="1:2">
      <c r="A2045" s="45"/>
      <c r="B2045" s="45"/>
    </row>
    <row r="2046" spans="1:2">
      <c r="A2046" s="45"/>
      <c r="B2046" s="45"/>
    </row>
    <row r="2047" spans="1:2">
      <c r="A2047" s="45"/>
      <c r="B2047" s="45"/>
    </row>
    <row r="2048" spans="1:2">
      <c r="A2048" s="45"/>
      <c r="B2048" s="45"/>
    </row>
    <row r="2049" spans="1:2">
      <c r="A2049" s="45"/>
      <c r="B2049" s="45"/>
    </row>
    <row r="2050" spans="1:2">
      <c r="A2050" s="45"/>
      <c r="B2050" s="45"/>
    </row>
    <row r="2051" spans="1:2">
      <c r="A2051" s="45"/>
      <c r="B2051" s="45"/>
    </row>
    <row r="2052" spans="1:2">
      <c r="A2052" s="45"/>
      <c r="B2052" s="45"/>
    </row>
    <row r="2053" spans="1:2">
      <c r="A2053" s="45"/>
      <c r="B2053" s="45"/>
    </row>
    <row r="2054" spans="1:2">
      <c r="A2054" s="45"/>
      <c r="B2054" s="45"/>
    </row>
    <row r="2055" spans="1:2">
      <c r="A2055" s="45"/>
      <c r="B2055" s="45"/>
    </row>
    <row r="2056" spans="1:2">
      <c r="A2056" s="45"/>
      <c r="B2056" s="45"/>
    </row>
    <row r="2057" spans="1:2">
      <c r="A2057" s="45"/>
      <c r="B2057" s="45"/>
    </row>
    <row r="2058" spans="1:2">
      <c r="A2058" s="45"/>
      <c r="B2058" s="45"/>
    </row>
    <row r="2059" spans="1:2">
      <c r="A2059" s="45"/>
      <c r="B2059" s="45"/>
    </row>
    <row r="2060" spans="1:2">
      <c r="A2060" s="45"/>
      <c r="B2060" s="45"/>
    </row>
    <row r="2061" spans="1:2">
      <c r="A2061" s="45"/>
      <c r="B2061" s="45"/>
    </row>
    <row r="2062" spans="1:2">
      <c r="A2062" s="45"/>
      <c r="B2062" s="45"/>
    </row>
    <row r="2063" spans="1:2">
      <c r="A2063" s="45"/>
      <c r="B2063" s="45"/>
    </row>
    <row r="2064" spans="1:2">
      <c r="A2064" s="45"/>
      <c r="B2064" s="45"/>
    </row>
    <row r="2065" spans="1:2">
      <c r="A2065" s="45"/>
      <c r="B2065" s="45"/>
    </row>
    <row r="2066" spans="1:2">
      <c r="A2066" s="45"/>
      <c r="B2066" s="45"/>
    </row>
    <row r="2067" spans="1:2">
      <c r="A2067" s="45"/>
      <c r="B2067" s="45"/>
    </row>
    <row r="2068" spans="1:2">
      <c r="A2068" s="45"/>
      <c r="B2068" s="45"/>
    </row>
    <row r="2069" spans="1:2">
      <c r="A2069" s="45"/>
      <c r="B2069" s="45"/>
    </row>
    <row r="2070" spans="1:2">
      <c r="A2070" s="45"/>
      <c r="B2070" s="45"/>
    </row>
    <row r="2071" spans="1:2">
      <c r="A2071" s="45"/>
      <c r="B2071" s="45"/>
    </row>
    <row r="2072" spans="1:2">
      <c r="A2072" s="45"/>
      <c r="B2072" s="45"/>
    </row>
    <row r="2073" spans="1:2">
      <c r="A2073" s="45"/>
      <c r="B2073" s="45"/>
    </row>
    <row r="2074" spans="1:2">
      <c r="A2074" s="45"/>
      <c r="B2074" s="45"/>
    </row>
    <row r="2075" spans="1:2">
      <c r="A2075" s="45"/>
      <c r="B2075" s="45"/>
    </row>
    <row r="2076" spans="1:2">
      <c r="A2076" s="45"/>
      <c r="B2076" s="45"/>
    </row>
    <row r="2077" spans="1:2">
      <c r="A2077" s="45"/>
      <c r="B2077" s="45"/>
    </row>
    <row r="2078" spans="1:2">
      <c r="A2078" s="45"/>
      <c r="B2078" s="45"/>
    </row>
    <row r="2079" spans="1:2">
      <c r="A2079" s="45"/>
      <c r="B2079" s="45"/>
    </row>
    <row r="2080" spans="1:2">
      <c r="A2080" s="45"/>
      <c r="B2080" s="45"/>
    </row>
    <row r="2081" spans="1:2">
      <c r="A2081" s="45"/>
      <c r="B2081" s="45"/>
    </row>
    <row r="2082" spans="1:2">
      <c r="A2082" s="45"/>
      <c r="B2082" s="45"/>
    </row>
    <row r="2083" spans="1:2">
      <c r="A2083" s="45"/>
      <c r="B2083" s="45"/>
    </row>
    <row r="2084" spans="1:2">
      <c r="A2084" s="45"/>
      <c r="B2084" s="45"/>
    </row>
    <row r="2085" spans="1:2">
      <c r="A2085" s="45"/>
      <c r="B2085" s="45"/>
    </row>
    <row r="2086" spans="1:2">
      <c r="A2086" s="45"/>
      <c r="B2086" s="45"/>
    </row>
    <row r="2087" spans="1:2">
      <c r="A2087" s="45"/>
      <c r="B2087" s="45"/>
    </row>
    <row r="2088" spans="1:2">
      <c r="A2088" s="45"/>
      <c r="B2088" s="45"/>
    </row>
    <row r="2089" spans="1:2">
      <c r="A2089" s="45"/>
      <c r="B2089" s="45"/>
    </row>
    <row r="2090" spans="1:2">
      <c r="A2090" s="45"/>
      <c r="B2090" s="45"/>
    </row>
    <row r="2091" spans="1:2">
      <c r="A2091" s="45"/>
      <c r="B2091" s="45"/>
    </row>
    <row r="2092" spans="1:2">
      <c r="A2092" s="45"/>
      <c r="B2092" s="45"/>
    </row>
    <row r="2093" spans="1:2">
      <c r="A2093" s="45"/>
      <c r="B2093" s="45"/>
    </row>
    <row r="2094" spans="1:2">
      <c r="A2094" s="45"/>
      <c r="B2094" s="45"/>
    </row>
    <row r="2095" spans="1:2">
      <c r="A2095" s="45"/>
      <c r="B2095" s="45"/>
    </row>
    <row r="2096" spans="1:2">
      <c r="A2096" s="45"/>
      <c r="B2096" s="45"/>
    </row>
    <row r="2097" spans="1:2">
      <c r="A2097" s="45"/>
      <c r="B2097" s="45"/>
    </row>
    <row r="2098" spans="1:2">
      <c r="A2098" s="45"/>
      <c r="B2098" s="45"/>
    </row>
    <row r="2099" spans="1:2">
      <c r="A2099" s="45"/>
      <c r="B2099" s="45"/>
    </row>
    <row r="2100" spans="1:2">
      <c r="A2100" s="45"/>
      <c r="B2100" s="45"/>
    </row>
    <row r="2101" spans="1:2">
      <c r="A2101" s="45"/>
      <c r="B2101" s="45"/>
    </row>
    <row r="2102" spans="1:2">
      <c r="A2102" s="45"/>
      <c r="B2102" s="45"/>
    </row>
    <row r="2103" spans="1:2">
      <c r="A2103" s="45"/>
      <c r="B2103" s="45"/>
    </row>
    <row r="2104" spans="1:2">
      <c r="A2104" s="45"/>
      <c r="B2104" s="45"/>
    </row>
    <row r="2105" spans="1:2">
      <c r="A2105" s="45"/>
      <c r="B2105" s="45"/>
    </row>
    <row r="2106" spans="1:2">
      <c r="A2106" s="45"/>
      <c r="B2106" s="45"/>
    </row>
    <row r="2107" spans="1:2">
      <c r="A2107" s="45"/>
      <c r="B2107" s="45"/>
    </row>
    <row r="2108" spans="1:2">
      <c r="A2108" s="45"/>
      <c r="B2108" s="45"/>
    </row>
    <row r="2109" spans="1:2">
      <c r="A2109" s="45"/>
      <c r="B2109" s="45"/>
    </row>
    <row r="2110" spans="1:2">
      <c r="A2110" s="45"/>
      <c r="B2110" s="45"/>
    </row>
    <row r="2111" spans="1:2">
      <c r="A2111" s="45"/>
      <c r="B2111" s="45"/>
    </row>
    <row r="2112" spans="1:2">
      <c r="A2112" s="45"/>
      <c r="B2112" s="45"/>
    </row>
    <row r="2113" spans="1:2">
      <c r="A2113" s="45"/>
      <c r="B2113" s="45"/>
    </row>
    <row r="2114" spans="1:2">
      <c r="A2114" s="45"/>
      <c r="B2114" s="45"/>
    </row>
    <row r="2115" spans="1:2">
      <c r="A2115" s="45"/>
      <c r="B2115" s="45"/>
    </row>
    <row r="2116" spans="1:2">
      <c r="A2116" s="45"/>
      <c r="B2116" s="45"/>
    </row>
    <row r="2117" spans="1:2">
      <c r="A2117" s="45"/>
      <c r="B2117" s="45"/>
    </row>
    <row r="2118" spans="1:2">
      <c r="A2118" s="45"/>
      <c r="B2118" s="45"/>
    </row>
    <row r="2119" spans="1:2">
      <c r="A2119" s="45"/>
      <c r="B2119" s="45"/>
    </row>
    <row r="2120" spans="1:2">
      <c r="A2120" s="45"/>
      <c r="B2120" s="45"/>
    </row>
    <row r="2121" spans="1:2">
      <c r="A2121" s="45"/>
      <c r="B2121" s="45"/>
    </row>
    <row r="2122" spans="1:2">
      <c r="A2122" s="45"/>
      <c r="B2122" s="45"/>
    </row>
    <row r="2123" spans="1:2">
      <c r="A2123" s="45"/>
      <c r="B2123" s="45"/>
    </row>
    <row r="2124" spans="1:2">
      <c r="A2124" s="45"/>
      <c r="B2124" s="45"/>
    </row>
    <row r="2125" spans="1:2">
      <c r="A2125" s="45"/>
      <c r="B2125" s="45"/>
    </row>
    <row r="2126" spans="1:2">
      <c r="A2126" s="45"/>
      <c r="B2126" s="45"/>
    </row>
    <row r="2127" spans="1:2">
      <c r="A2127" s="45"/>
      <c r="B2127" s="45"/>
    </row>
    <row r="2128" spans="1:2">
      <c r="A2128" s="45"/>
      <c r="B2128" s="45"/>
    </row>
    <row r="2129" spans="1:2">
      <c r="A2129" s="45"/>
      <c r="B2129" s="45"/>
    </row>
    <row r="2130" spans="1:2">
      <c r="A2130" s="45"/>
      <c r="B2130" s="45"/>
    </row>
    <row r="2131" spans="1:2">
      <c r="A2131" s="45"/>
      <c r="B2131" s="45"/>
    </row>
    <row r="2132" spans="1:2">
      <c r="A2132" s="45"/>
      <c r="B2132" s="45"/>
    </row>
    <row r="2133" spans="1:2">
      <c r="A2133" s="45"/>
      <c r="B2133" s="45"/>
    </row>
    <row r="2134" spans="1:2">
      <c r="A2134" s="45"/>
      <c r="B2134" s="45"/>
    </row>
    <row r="2135" spans="1:2">
      <c r="A2135" s="45"/>
      <c r="B2135" s="45"/>
    </row>
    <row r="2136" spans="1:2">
      <c r="A2136" s="45"/>
      <c r="B2136" s="45"/>
    </row>
    <row r="2137" spans="1:2">
      <c r="A2137" s="45"/>
      <c r="B2137" s="45"/>
    </row>
    <row r="2138" spans="1:2">
      <c r="A2138" s="45"/>
      <c r="B2138" s="45"/>
    </row>
    <row r="2139" spans="1:2">
      <c r="A2139" s="45"/>
      <c r="B2139" s="45"/>
    </row>
    <row r="2140" spans="1:2">
      <c r="A2140" s="45"/>
      <c r="B2140" s="45"/>
    </row>
    <row r="2141" spans="1:2">
      <c r="A2141" s="45"/>
      <c r="B2141" s="45"/>
    </row>
    <row r="2142" spans="1:2">
      <c r="A2142" s="45"/>
      <c r="B2142" s="45"/>
    </row>
    <row r="2143" spans="1:2">
      <c r="A2143" s="45"/>
      <c r="B2143" s="45"/>
    </row>
    <row r="2144" spans="1:2">
      <c r="A2144" s="45"/>
      <c r="B2144" s="45"/>
    </row>
    <row r="2145" spans="1:2">
      <c r="A2145" s="45"/>
      <c r="B2145" s="45"/>
    </row>
    <row r="2146" spans="1:2">
      <c r="A2146" s="45"/>
      <c r="B2146" s="45"/>
    </row>
    <row r="2147" spans="1:2">
      <c r="A2147" s="45"/>
      <c r="B2147" s="45"/>
    </row>
    <row r="2148" spans="1:2">
      <c r="A2148" s="45"/>
      <c r="B2148" s="45"/>
    </row>
    <row r="2149" spans="1:2">
      <c r="A2149" s="45"/>
      <c r="B2149" s="45"/>
    </row>
    <row r="2150" spans="1:2">
      <c r="A2150" s="45"/>
      <c r="B2150" s="45"/>
    </row>
    <row r="2151" spans="1:2">
      <c r="A2151" s="45"/>
      <c r="B2151" s="45"/>
    </row>
    <row r="2152" spans="1:2">
      <c r="A2152" s="45"/>
      <c r="B2152" s="45"/>
    </row>
    <row r="2153" spans="1:2">
      <c r="A2153" s="45"/>
      <c r="B2153" s="45"/>
    </row>
    <row r="2154" spans="1:2">
      <c r="A2154" s="45"/>
      <c r="B2154" s="45"/>
    </row>
    <row r="2155" spans="1:2">
      <c r="A2155" s="45"/>
      <c r="B2155" s="45"/>
    </row>
    <row r="2156" spans="1:2">
      <c r="A2156" s="45"/>
      <c r="B2156" s="45"/>
    </row>
    <row r="2157" spans="1:2">
      <c r="A2157" s="45"/>
      <c r="B2157" s="45"/>
    </row>
    <row r="2158" spans="1:2">
      <c r="A2158" s="45"/>
      <c r="B2158" s="45"/>
    </row>
    <row r="2159" spans="1:2">
      <c r="A2159" s="45"/>
      <c r="B2159" s="45"/>
    </row>
    <row r="2160" spans="1:2">
      <c r="A2160" s="45"/>
      <c r="B2160" s="45"/>
    </row>
    <row r="2161" spans="1:2">
      <c r="A2161" s="45"/>
      <c r="B2161" s="45"/>
    </row>
    <row r="2162" spans="1:2">
      <c r="A2162" s="45"/>
      <c r="B2162" s="45"/>
    </row>
    <row r="2163" spans="1:2">
      <c r="A2163" s="45"/>
      <c r="B2163" s="45"/>
    </row>
    <row r="2164" spans="1:2">
      <c r="A2164" s="45"/>
      <c r="B2164" s="45"/>
    </row>
    <row r="2165" spans="1:2">
      <c r="A2165" s="45"/>
      <c r="B2165" s="45"/>
    </row>
    <row r="2166" spans="1:2">
      <c r="A2166" s="45"/>
      <c r="B2166" s="45"/>
    </row>
    <row r="2167" spans="1:2">
      <c r="A2167" s="45"/>
      <c r="B2167" s="45"/>
    </row>
    <row r="2168" spans="1:2">
      <c r="A2168" s="45"/>
      <c r="B2168" s="45"/>
    </row>
    <row r="2169" spans="1:2">
      <c r="A2169" s="45"/>
      <c r="B2169" s="45"/>
    </row>
    <row r="2170" spans="1:2">
      <c r="A2170" s="45"/>
      <c r="B2170" s="45"/>
    </row>
    <row r="2171" spans="1:2">
      <c r="A2171" s="45"/>
      <c r="B2171" s="45"/>
    </row>
    <row r="2172" spans="1:2">
      <c r="A2172" s="45"/>
      <c r="B2172" s="45"/>
    </row>
    <row r="2173" spans="1:2">
      <c r="A2173" s="45"/>
      <c r="B2173" s="45"/>
    </row>
    <row r="2174" spans="1:2">
      <c r="A2174" s="45"/>
      <c r="B2174" s="45"/>
    </row>
    <row r="2175" spans="1:2">
      <c r="A2175" s="45"/>
      <c r="B2175" s="45"/>
    </row>
    <row r="2176" spans="1:2">
      <c r="A2176" s="45"/>
      <c r="B2176" s="45"/>
    </row>
    <row r="2177" spans="1:2">
      <c r="A2177" s="45"/>
      <c r="B2177" s="45"/>
    </row>
    <row r="2178" spans="1:2">
      <c r="A2178" s="45"/>
      <c r="B2178" s="45"/>
    </row>
    <row r="2179" spans="1:2">
      <c r="A2179" s="45"/>
      <c r="B2179" s="45"/>
    </row>
    <row r="2180" spans="1:2">
      <c r="A2180" s="45"/>
      <c r="B2180" s="45"/>
    </row>
    <row r="2181" spans="1:2">
      <c r="A2181" s="45"/>
      <c r="B2181" s="45"/>
    </row>
    <row r="2182" spans="1:2">
      <c r="A2182" s="45"/>
      <c r="B2182" s="45"/>
    </row>
    <row r="2183" spans="1:2">
      <c r="A2183" s="45"/>
      <c r="B2183" s="45"/>
    </row>
    <row r="2184" spans="1:2">
      <c r="A2184" s="45"/>
      <c r="B2184" s="45"/>
    </row>
    <row r="2185" spans="1:2">
      <c r="A2185" s="45"/>
      <c r="B2185" s="45"/>
    </row>
    <row r="2186" spans="1:2">
      <c r="A2186" s="45"/>
      <c r="B2186" s="45"/>
    </row>
    <row r="2187" spans="1:2">
      <c r="A2187" s="45"/>
      <c r="B2187" s="45"/>
    </row>
    <row r="2188" spans="1:2">
      <c r="A2188" s="45"/>
      <c r="B2188" s="45"/>
    </row>
    <row r="2189" spans="1:2">
      <c r="A2189" s="45"/>
      <c r="B2189" s="45"/>
    </row>
    <row r="2190" spans="1:2">
      <c r="A2190" s="45"/>
      <c r="B2190" s="45"/>
    </row>
    <row r="2191" spans="1:2">
      <c r="A2191" s="45"/>
      <c r="B2191" s="45"/>
    </row>
    <row r="2192" spans="1:2">
      <c r="A2192" s="45"/>
      <c r="B2192" s="45"/>
    </row>
    <row r="2193" spans="1:2">
      <c r="A2193" s="45"/>
      <c r="B2193" s="45"/>
    </row>
    <row r="2194" spans="1:2">
      <c r="A2194" s="45"/>
      <c r="B2194" s="45"/>
    </row>
    <row r="2195" spans="1:2">
      <c r="A2195" s="45"/>
      <c r="B2195" s="45"/>
    </row>
    <row r="2196" spans="1:2">
      <c r="A2196" s="45"/>
      <c r="B2196" s="45"/>
    </row>
    <row r="2197" spans="1:2">
      <c r="A2197" s="45"/>
      <c r="B2197" s="45"/>
    </row>
    <row r="2198" spans="1:2">
      <c r="A2198" s="45"/>
      <c r="B2198" s="45"/>
    </row>
    <row r="2199" spans="1:2">
      <c r="A2199" s="45"/>
      <c r="B2199" s="45"/>
    </row>
    <row r="2200" spans="1:2">
      <c r="A2200" s="45"/>
      <c r="B2200" s="45"/>
    </row>
    <row r="2201" spans="1:2">
      <c r="A2201" s="45"/>
      <c r="B2201" s="45"/>
    </row>
    <row r="2202" spans="1:2">
      <c r="A2202" s="45"/>
      <c r="B2202" s="45"/>
    </row>
    <row r="2203" spans="1:2">
      <c r="A2203" s="45"/>
      <c r="B2203" s="45"/>
    </row>
    <row r="2204" spans="1:2">
      <c r="A2204" s="45"/>
      <c r="B2204" s="45"/>
    </row>
    <row r="2205" spans="1:2">
      <c r="A2205" s="45"/>
      <c r="B2205" s="45"/>
    </row>
    <row r="2206" spans="1:2">
      <c r="A2206" s="45"/>
      <c r="B2206" s="45"/>
    </row>
    <row r="2207" spans="1:2">
      <c r="A2207" s="45"/>
      <c r="B2207" s="45"/>
    </row>
    <row r="2208" spans="1:2">
      <c r="A2208" s="45"/>
      <c r="B2208" s="45"/>
    </row>
    <row r="2209" spans="1:2">
      <c r="A2209" s="45"/>
      <c r="B2209" s="45"/>
    </row>
    <row r="2210" spans="1:2">
      <c r="A2210" s="45"/>
      <c r="B2210" s="45"/>
    </row>
    <row r="2211" spans="1:2">
      <c r="A2211" s="45"/>
      <c r="B2211" s="45"/>
    </row>
    <row r="2212" spans="1:2">
      <c r="A2212" s="45"/>
      <c r="B2212" s="45"/>
    </row>
    <row r="2213" spans="1:2">
      <c r="A2213" s="45"/>
      <c r="B2213" s="45"/>
    </row>
    <row r="2214" spans="1:2">
      <c r="A2214" s="45"/>
      <c r="B2214" s="45"/>
    </row>
    <row r="2215" spans="1:2">
      <c r="A2215" s="45"/>
      <c r="B2215" s="45"/>
    </row>
    <row r="2216" spans="1:2">
      <c r="A2216" s="45"/>
      <c r="B2216" s="45"/>
    </row>
    <row r="2217" spans="1:2">
      <c r="A2217" s="45"/>
      <c r="B2217" s="45"/>
    </row>
    <row r="2218" spans="1:2">
      <c r="A2218" s="45"/>
      <c r="B2218" s="45"/>
    </row>
    <row r="2219" spans="1:2">
      <c r="A2219" s="45"/>
      <c r="B2219" s="45"/>
    </row>
    <row r="2220" spans="1:2">
      <c r="A2220" s="45"/>
      <c r="B2220" s="45"/>
    </row>
    <row r="2221" spans="1:2">
      <c r="A2221" s="45"/>
      <c r="B2221" s="45"/>
    </row>
    <row r="2222" spans="1:2">
      <c r="A2222" s="45"/>
      <c r="B2222" s="45"/>
    </row>
    <row r="2223" spans="1:2">
      <c r="A2223" s="45"/>
      <c r="B2223" s="45"/>
    </row>
    <row r="2224" spans="1:2">
      <c r="A2224" s="45"/>
      <c r="B2224" s="45"/>
    </row>
    <row r="2225" spans="1:2">
      <c r="A2225" s="45"/>
      <c r="B2225" s="45"/>
    </row>
    <row r="2226" spans="1:2">
      <c r="A2226" s="45"/>
      <c r="B2226" s="45"/>
    </row>
    <row r="2227" spans="1:2">
      <c r="A2227" s="45"/>
      <c r="B2227" s="45"/>
    </row>
    <row r="2228" spans="1:2">
      <c r="A2228" s="45"/>
      <c r="B2228" s="45"/>
    </row>
    <row r="2229" spans="1:2">
      <c r="A2229" s="45"/>
      <c r="B2229" s="45"/>
    </row>
    <row r="2230" spans="1:2">
      <c r="A2230" s="45"/>
      <c r="B2230" s="45"/>
    </row>
    <row r="2231" spans="1:2">
      <c r="A2231" s="45"/>
      <c r="B2231" s="45"/>
    </row>
    <row r="2232" spans="1:2">
      <c r="A2232" s="45"/>
      <c r="B2232" s="45"/>
    </row>
    <row r="2233" spans="1:2">
      <c r="A2233" s="45"/>
      <c r="B2233" s="45"/>
    </row>
    <row r="2234" spans="1:2">
      <c r="A2234" s="45"/>
      <c r="B2234" s="45"/>
    </row>
    <row r="2235" spans="1:2">
      <c r="A2235" s="45"/>
      <c r="B2235" s="45"/>
    </row>
    <row r="2236" spans="1:2">
      <c r="A2236" s="45"/>
      <c r="B2236" s="45"/>
    </row>
    <row r="2237" spans="1:2">
      <c r="A2237" s="45"/>
      <c r="B2237" s="45"/>
    </row>
    <row r="2238" spans="1:2">
      <c r="A2238" s="45"/>
      <c r="B2238" s="45"/>
    </row>
    <row r="2239" spans="1:2">
      <c r="A2239" s="45"/>
      <c r="B2239" s="45"/>
    </row>
    <row r="2240" spans="1:2">
      <c r="A2240" s="45"/>
      <c r="B2240" s="45"/>
    </row>
    <row r="2241" spans="1:2">
      <c r="A2241" s="45"/>
      <c r="B2241" s="45"/>
    </row>
    <row r="2242" spans="1:2">
      <c r="A2242" s="45"/>
      <c r="B2242" s="45"/>
    </row>
    <row r="2243" spans="1:2">
      <c r="A2243" s="45"/>
      <c r="B2243" s="45"/>
    </row>
    <row r="2244" spans="1:2">
      <c r="A2244" s="45"/>
      <c r="B2244" s="45"/>
    </row>
    <row r="2245" spans="1:2">
      <c r="A2245" s="45"/>
      <c r="B2245" s="45"/>
    </row>
    <row r="2246" spans="1:2">
      <c r="A2246" s="45"/>
      <c r="B2246" s="45"/>
    </row>
    <row r="2247" spans="1:2">
      <c r="A2247" s="45"/>
      <c r="B2247" s="45"/>
    </row>
    <row r="2248" spans="1:2">
      <c r="A2248" s="45"/>
      <c r="B2248" s="45"/>
    </row>
    <row r="2249" spans="1:2">
      <c r="A2249" s="45"/>
      <c r="B2249" s="45"/>
    </row>
    <row r="2250" spans="1:2">
      <c r="A2250" s="45"/>
      <c r="B2250" s="45"/>
    </row>
    <row r="2251" spans="1:2">
      <c r="A2251" s="45"/>
      <c r="B2251" s="45"/>
    </row>
    <row r="2252" spans="1:2">
      <c r="A2252" s="45"/>
      <c r="B2252" s="45"/>
    </row>
    <row r="2253" spans="1:2">
      <c r="A2253" s="45"/>
      <c r="B2253" s="45"/>
    </row>
    <row r="2254" spans="1:2">
      <c r="A2254" s="45"/>
      <c r="B2254" s="45"/>
    </row>
    <row r="2255" spans="1:2">
      <c r="A2255" s="45"/>
      <c r="B2255" s="45"/>
    </row>
    <row r="2256" spans="1:2">
      <c r="A2256" s="45"/>
      <c r="B2256" s="45"/>
    </row>
    <row r="2257" spans="1:2">
      <c r="A2257" s="45"/>
      <c r="B2257" s="45"/>
    </row>
    <row r="2258" spans="1:2">
      <c r="A2258" s="45"/>
      <c r="B2258" s="45"/>
    </row>
    <row r="2259" spans="1:2">
      <c r="A2259" s="45"/>
      <c r="B2259" s="45"/>
    </row>
    <row r="2260" spans="1:2">
      <c r="A2260" s="45"/>
      <c r="B2260" s="45"/>
    </row>
    <row r="2261" spans="1:2">
      <c r="A2261" s="45"/>
      <c r="B2261" s="45"/>
    </row>
    <row r="2262" spans="1:2">
      <c r="A2262" s="45"/>
      <c r="B2262" s="45"/>
    </row>
    <row r="2263" spans="1:2">
      <c r="A2263" s="45"/>
      <c r="B2263" s="45"/>
    </row>
    <row r="2264" spans="1:2">
      <c r="A2264" s="45"/>
      <c r="B2264" s="45"/>
    </row>
    <row r="2265" spans="1:2">
      <c r="A2265" s="45"/>
      <c r="B2265" s="45"/>
    </row>
    <row r="2266" spans="1:2">
      <c r="A2266" s="45"/>
      <c r="B2266" s="45"/>
    </row>
    <row r="2267" spans="1:2">
      <c r="A2267" s="45"/>
      <c r="B2267" s="45"/>
    </row>
    <row r="2268" spans="1:2">
      <c r="A2268" s="45"/>
      <c r="B2268" s="45"/>
    </row>
    <row r="2269" spans="1:2">
      <c r="A2269" s="45"/>
      <c r="B2269" s="45"/>
    </row>
    <row r="2270" spans="1:2">
      <c r="A2270" s="45"/>
      <c r="B2270" s="45"/>
    </row>
    <row r="2271" spans="1:2">
      <c r="A2271" s="45"/>
      <c r="B2271" s="45"/>
    </row>
    <row r="2272" spans="1:2">
      <c r="A2272" s="45"/>
      <c r="B2272" s="45"/>
    </row>
    <row r="2273" spans="1:2">
      <c r="A2273" s="45"/>
      <c r="B2273" s="45"/>
    </row>
    <row r="2274" spans="1:2">
      <c r="A2274" s="45"/>
      <c r="B2274" s="45"/>
    </row>
    <row r="2275" spans="1:2">
      <c r="A2275" s="45"/>
      <c r="B2275" s="45"/>
    </row>
    <row r="2276" spans="1:2">
      <c r="A2276" s="45"/>
      <c r="B2276" s="45"/>
    </row>
    <row r="2277" spans="1:2">
      <c r="A2277" s="45"/>
      <c r="B2277" s="45"/>
    </row>
    <row r="2278" spans="1:2">
      <c r="A2278" s="45"/>
      <c r="B2278" s="45"/>
    </row>
    <row r="2279" spans="1:2">
      <c r="A2279" s="45"/>
      <c r="B2279" s="45"/>
    </row>
    <row r="2280" spans="1:2">
      <c r="A2280" s="45"/>
      <c r="B2280" s="45"/>
    </row>
    <row r="2281" spans="1:2">
      <c r="A2281" s="45"/>
      <c r="B2281" s="45"/>
    </row>
    <row r="2282" spans="1:2">
      <c r="A2282" s="45"/>
      <c r="B2282" s="45"/>
    </row>
    <row r="2283" spans="1:2">
      <c r="A2283" s="45"/>
      <c r="B2283" s="45"/>
    </row>
    <row r="2284" spans="1:2">
      <c r="A2284" s="45"/>
      <c r="B2284" s="45"/>
    </row>
    <row r="2285" spans="1:2">
      <c r="A2285" s="45"/>
      <c r="B2285" s="45"/>
    </row>
    <row r="2286" spans="1:2">
      <c r="A2286" s="45"/>
      <c r="B2286" s="45"/>
    </row>
    <row r="2287" spans="1:2">
      <c r="A2287" s="45"/>
      <c r="B2287" s="45"/>
    </row>
    <row r="2288" spans="1:2">
      <c r="A2288" s="45"/>
      <c r="B2288" s="45"/>
    </row>
    <row r="2289" spans="1:2">
      <c r="A2289" s="45"/>
      <c r="B2289" s="45"/>
    </row>
    <row r="2290" spans="1:2">
      <c r="A2290" s="45"/>
      <c r="B2290" s="45"/>
    </row>
    <row r="2291" spans="1:2">
      <c r="A2291" s="45"/>
      <c r="B2291" s="45"/>
    </row>
    <row r="2292" spans="1:2">
      <c r="A2292" s="45"/>
      <c r="B2292" s="45"/>
    </row>
    <row r="2293" spans="1:2">
      <c r="A2293" s="45"/>
      <c r="B2293" s="45"/>
    </row>
    <row r="2294" spans="1:2">
      <c r="A2294" s="45"/>
      <c r="B2294" s="45"/>
    </row>
    <row r="2295" spans="1:2">
      <c r="A2295" s="45"/>
      <c r="B2295" s="45"/>
    </row>
    <row r="2296" spans="1:2">
      <c r="A2296" s="45"/>
      <c r="B2296" s="45"/>
    </row>
    <row r="2297" spans="1:2">
      <c r="A2297" s="45"/>
      <c r="B2297" s="45"/>
    </row>
    <row r="2298" spans="1:2">
      <c r="A2298" s="45"/>
      <c r="B2298" s="45"/>
    </row>
    <row r="2299" spans="1:2">
      <c r="A2299" s="45"/>
      <c r="B2299" s="45"/>
    </row>
    <row r="2300" spans="1:2">
      <c r="A2300" s="45"/>
      <c r="B2300" s="45"/>
    </row>
    <row r="2301" spans="1:2">
      <c r="A2301" s="45"/>
      <c r="B2301" s="45"/>
    </row>
    <row r="2302" spans="1:2">
      <c r="A2302" s="45"/>
      <c r="B2302" s="45"/>
    </row>
    <row r="2303" spans="1:2">
      <c r="A2303" s="45"/>
      <c r="B2303" s="45"/>
    </row>
    <row r="2304" spans="1:2">
      <c r="A2304" s="45"/>
      <c r="B2304" s="45"/>
    </row>
    <row r="2305" spans="1:2">
      <c r="A2305" s="45"/>
      <c r="B2305" s="45"/>
    </row>
    <row r="2306" spans="1:2">
      <c r="A2306" s="45"/>
      <c r="B2306" s="45"/>
    </row>
    <row r="2307" spans="1:2">
      <c r="A2307" s="45"/>
      <c r="B2307" s="45"/>
    </row>
    <row r="2308" spans="1:2">
      <c r="A2308" s="45"/>
      <c r="B2308" s="45"/>
    </row>
    <row r="2309" spans="1:2">
      <c r="A2309" s="45"/>
      <c r="B2309" s="45"/>
    </row>
    <row r="2310" spans="1:2">
      <c r="A2310" s="45"/>
      <c r="B2310" s="45"/>
    </row>
    <row r="2311" spans="1:2">
      <c r="A2311" s="45"/>
      <c r="B2311" s="45"/>
    </row>
    <row r="2312" spans="1:2">
      <c r="A2312" s="45"/>
      <c r="B2312" s="45"/>
    </row>
    <row r="2313" spans="1:2">
      <c r="A2313" s="45"/>
      <c r="B2313" s="45"/>
    </row>
    <row r="2314" spans="1:2">
      <c r="A2314" s="45"/>
      <c r="B2314" s="45"/>
    </row>
    <row r="2315" spans="1:2">
      <c r="A2315" s="45"/>
      <c r="B2315" s="45"/>
    </row>
    <row r="2316" spans="1:2">
      <c r="A2316" s="45"/>
      <c r="B2316" s="45"/>
    </row>
    <row r="2317" spans="1:2">
      <c r="A2317" s="45"/>
      <c r="B2317" s="45"/>
    </row>
    <row r="2318" spans="1:2">
      <c r="A2318" s="45"/>
      <c r="B2318" s="45"/>
    </row>
    <row r="2319" spans="1:2">
      <c r="A2319" s="45"/>
      <c r="B2319" s="45"/>
    </row>
    <row r="2320" spans="1:2">
      <c r="A2320" s="45"/>
      <c r="B2320" s="45"/>
    </row>
    <row r="2321" spans="1:2">
      <c r="A2321" s="45"/>
      <c r="B2321" s="45"/>
    </row>
    <row r="2322" spans="1:2">
      <c r="A2322" s="45"/>
      <c r="B2322" s="45"/>
    </row>
    <row r="2323" spans="1:2">
      <c r="A2323" s="45"/>
      <c r="B2323" s="45"/>
    </row>
    <row r="2324" spans="1:2">
      <c r="A2324" s="45"/>
      <c r="B2324" s="45"/>
    </row>
    <row r="2325" spans="1:2">
      <c r="A2325" s="45"/>
      <c r="B2325" s="45"/>
    </row>
    <row r="2326" spans="1:2">
      <c r="A2326" s="45"/>
      <c r="B2326" s="45"/>
    </row>
    <row r="2327" spans="1:2">
      <c r="A2327" s="45"/>
      <c r="B2327" s="45"/>
    </row>
    <row r="2328" spans="1:2">
      <c r="A2328" s="45"/>
      <c r="B2328" s="45"/>
    </row>
    <row r="2329" spans="1:2">
      <c r="A2329" s="45"/>
      <c r="B2329" s="45"/>
    </row>
    <row r="2330" spans="1:2">
      <c r="A2330" s="45"/>
      <c r="B2330" s="45"/>
    </row>
    <row r="2331" spans="1:2">
      <c r="A2331" s="45"/>
      <c r="B2331" s="45"/>
    </row>
    <row r="2332" spans="1:2">
      <c r="A2332" s="45"/>
      <c r="B2332" s="45"/>
    </row>
    <row r="2333" spans="1:2">
      <c r="A2333" s="45"/>
      <c r="B2333" s="45"/>
    </row>
    <row r="2334" spans="1:2">
      <c r="A2334" s="45"/>
      <c r="B2334" s="45"/>
    </row>
    <row r="2335" spans="1:2">
      <c r="A2335" s="45"/>
      <c r="B2335" s="45"/>
    </row>
    <row r="2336" spans="1:2">
      <c r="A2336" s="45"/>
      <c r="B2336" s="45"/>
    </row>
    <row r="2337" spans="1:2">
      <c r="A2337" s="45"/>
      <c r="B2337" s="45"/>
    </row>
    <row r="2338" spans="1:2">
      <c r="A2338" s="45"/>
      <c r="B2338" s="45"/>
    </row>
    <row r="2339" spans="1:2">
      <c r="A2339" s="45"/>
      <c r="B2339" s="45"/>
    </row>
    <row r="2340" spans="1:2">
      <c r="A2340" s="45"/>
      <c r="B2340" s="45"/>
    </row>
    <row r="2341" spans="1:2">
      <c r="A2341" s="45"/>
      <c r="B2341" s="45"/>
    </row>
    <row r="2342" spans="1:2">
      <c r="A2342" s="45"/>
      <c r="B2342" s="45"/>
    </row>
    <row r="2343" spans="1:2">
      <c r="A2343" s="45"/>
      <c r="B2343" s="45"/>
    </row>
    <row r="2344" spans="1:2">
      <c r="A2344" s="45"/>
      <c r="B2344" s="45"/>
    </row>
    <row r="2345" spans="1:2">
      <c r="A2345" s="45"/>
      <c r="B2345" s="45"/>
    </row>
    <row r="2346" spans="1:2">
      <c r="A2346" s="45"/>
      <c r="B2346" s="45"/>
    </row>
    <row r="2347" spans="1:2">
      <c r="A2347" s="45"/>
      <c r="B2347" s="45"/>
    </row>
    <row r="2348" spans="1:2">
      <c r="A2348" s="45"/>
      <c r="B2348" s="45"/>
    </row>
    <row r="2349" spans="1:2">
      <c r="A2349" s="45"/>
      <c r="B2349" s="45"/>
    </row>
    <row r="2350" spans="1:2">
      <c r="A2350" s="45"/>
      <c r="B2350" s="45"/>
    </row>
    <row r="2351" spans="1:2">
      <c r="A2351" s="45"/>
      <c r="B2351" s="45"/>
    </row>
    <row r="2352" spans="1:2">
      <c r="A2352" s="45"/>
      <c r="B2352" s="45"/>
    </row>
    <row r="2353" spans="1:2">
      <c r="A2353" s="45"/>
      <c r="B2353" s="45"/>
    </row>
    <row r="2354" spans="1:2">
      <c r="A2354" s="45"/>
      <c r="B2354" s="45"/>
    </row>
    <row r="2355" spans="1:2">
      <c r="A2355" s="45"/>
      <c r="B2355" s="45"/>
    </row>
    <row r="2356" spans="1:2">
      <c r="A2356" s="45"/>
      <c r="B2356" s="45"/>
    </row>
    <row r="2357" spans="1:2">
      <c r="A2357" s="45"/>
      <c r="B2357" s="45"/>
    </row>
    <row r="2358" spans="1:2">
      <c r="A2358" s="45"/>
      <c r="B2358" s="45"/>
    </row>
    <row r="2359" spans="1:2">
      <c r="A2359" s="45"/>
      <c r="B2359" s="45"/>
    </row>
    <row r="2360" spans="1:2">
      <c r="A2360" s="45"/>
      <c r="B2360" s="45"/>
    </row>
    <row r="2361" spans="1:2">
      <c r="A2361" s="45"/>
      <c r="B2361" s="45"/>
    </row>
    <row r="2362" spans="1:2">
      <c r="A2362" s="45"/>
      <c r="B2362" s="45"/>
    </row>
    <row r="2363" spans="1:2">
      <c r="A2363" s="45"/>
      <c r="B2363" s="45"/>
    </row>
    <row r="2364" spans="1:2">
      <c r="A2364" s="45"/>
      <c r="B2364" s="45"/>
    </row>
    <row r="2365" spans="1:2">
      <c r="A2365" s="45"/>
      <c r="B2365" s="45"/>
    </row>
    <row r="2366" spans="1:2">
      <c r="A2366" s="45"/>
      <c r="B2366" s="45"/>
    </row>
    <row r="2367" spans="1:2">
      <c r="A2367" s="45"/>
      <c r="B2367" s="45"/>
    </row>
    <row r="2368" spans="1:2">
      <c r="A2368" s="45"/>
      <c r="B2368" s="45"/>
    </row>
    <row r="2369" spans="1:2">
      <c r="A2369" s="45"/>
      <c r="B2369" s="45"/>
    </row>
    <row r="2370" spans="1:2">
      <c r="A2370" s="45"/>
      <c r="B2370" s="45"/>
    </row>
    <row r="2371" spans="1:2">
      <c r="A2371" s="45"/>
      <c r="B2371" s="45"/>
    </row>
    <row r="2372" spans="1:2">
      <c r="A2372" s="45"/>
      <c r="B2372" s="45"/>
    </row>
    <row r="2373" spans="1:2">
      <c r="A2373" s="45"/>
      <c r="B2373" s="45"/>
    </row>
    <row r="2374" spans="1:2">
      <c r="A2374" s="45"/>
      <c r="B2374" s="45"/>
    </row>
    <row r="2375" spans="1:2">
      <c r="A2375" s="45"/>
      <c r="B2375" s="45"/>
    </row>
    <row r="2376" spans="1:2">
      <c r="A2376" s="45"/>
      <c r="B2376" s="45"/>
    </row>
    <row r="2377" spans="1:2">
      <c r="A2377" s="45"/>
      <c r="B2377" s="45"/>
    </row>
    <row r="2378" spans="1:2">
      <c r="A2378" s="45"/>
      <c r="B2378" s="45"/>
    </row>
    <row r="2379" spans="1:2">
      <c r="A2379" s="45"/>
      <c r="B2379" s="45"/>
    </row>
    <row r="2380" spans="1:2">
      <c r="A2380" s="45"/>
      <c r="B2380" s="45"/>
    </row>
    <row r="2381" spans="1:2">
      <c r="A2381" s="45"/>
      <c r="B2381" s="45"/>
    </row>
    <row r="2382" spans="1:2">
      <c r="A2382" s="45"/>
      <c r="B2382" s="45"/>
    </row>
    <row r="2383" spans="1:2">
      <c r="A2383" s="45"/>
      <c r="B2383" s="45"/>
    </row>
    <row r="2384" spans="1:2">
      <c r="A2384" s="45"/>
      <c r="B2384" s="45"/>
    </row>
    <row r="2385" spans="1:2">
      <c r="A2385" s="45"/>
      <c r="B2385" s="45"/>
    </row>
    <row r="2386" spans="1:2">
      <c r="A2386" s="45"/>
      <c r="B2386" s="45"/>
    </row>
    <row r="2387" spans="1:2">
      <c r="A2387" s="45"/>
      <c r="B2387" s="45"/>
    </row>
    <row r="2388" spans="1:2">
      <c r="A2388" s="45"/>
      <c r="B2388" s="45"/>
    </row>
    <row r="2389" spans="1:2">
      <c r="A2389" s="45"/>
      <c r="B2389" s="45"/>
    </row>
    <row r="2390" spans="1:2">
      <c r="A2390" s="45"/>
      <c r="B2390" s="45"/>
    </row>
    <row r="2391" spans="1:2">
      <c r="A2391" s="45"/>
      <c r="B2391" s="45"/>
    </row>
    <row r="2392" spans="1:2">
      <c r="A2392" s="45"/>
      <c r="B2392" s="45"/>
    </row>
    <row r="2393" spans="1:2">
      <c r="A2393" s="45"/>
      <c r="B2393" s="45"/>
    </row>
    <row r="2394" spans="1:2">
      <c r="A2394" s="45"/>
      <c r="B2394" s="45"/>
    </row>
    <row r="2395" spans="1:2">
      <c r="A2395" s="45"/>
      <c r="B2395" s="45"/>
    </row>
    <row r="2396" spans="1:2">
      <c r="A2396" s="45"/>
      <c r="B2396" s="45"/>
    </row>
    <row r="2397" spans="1:2">
      <c r="A2397" s="45"/>
      <c r="B2397" s="45"/>
    </row>
    <row r="2398" spans="1:2">
      <c r="A2398" s="45"/>
      <c r="B2398" s="45"/>
    </row>
    <row r="2399" spans="1:2">
      <c r="A2399" s="45"/>
      <c r="B2399" s="45"/>
    </row>
    <row r="2400" spans="1:2">
      <c r="A2400" s="45"/>
      <c r="B2400" s="45"/>
    </row>
    <row r="2401" spans="1:2">
      <c r="A2401" s="45"/>
      <c r="B2401" s="45"/>
    </row>
    <row r="2402" spans="1:2">
      <c r="A2402" s="45"/>
      <c r="B2402" s="45"/>
    </row>
    <row r="2403" spans="1:2">
      <c r="A2403" s="45"/>
      <c r="B2403" s="45"/>
    </row>
    <row r="2404" spans="1:2">
      <c r="A2404" s="45"/>
      <c r="B2404" s="45"/>
    </row>
    <row r="2405" spans="1:2">
      <c r="A2405" s="45"/>
      <c r="B2405" s="45"/>
    </row>
    <row r="2406" spans="1:2">
      <c r="A2406" s="45"/>
      <c r="B2406" s="45"/>
    </row>
    <row r="2407" spans="1:2">
      <c r="A2407" s="45"/>
      <c r="B2407" s="45"/>
    </row>
    <row r="2408" spans="1:2">
      <c r="A2408" s="45"/>
      <c r="B2408" s="45"/>
    </row>
    <row r="2409" spans="1:2">
      <c r="A2409" s="45"/>
      <c r="B2409" s="45"/>
    </row>
    <row r="2410" spans="1:2">
      <c r="A2410" s="45"/>
      <c r="B2410" s="45"/>
    </row>
    <row r="2411" spans="1:2">
      <c r="A2411" s="45"/>
      <c r="B2411" s="45"/>
    </row>
    <row r="2412" spans="1:2">
      <c r="A2412" s="45"/>
      <c r="B2412" s="45"/>
    </row>
    <row r="2413" spans="1:2">
      <c r="A2413" s="45"/>
      <c r="B2413" s="45"/>
    </row>
    <row r="2414" spans="1:2">
      <c r="A2414" s="45"/>
      <c r="B2414" s="45"/>
    </row>
    <row r="2415" spans="1:2">
      <c r="A2415" s="45"/>
      <c r="B2415" s="45"/>
    </row>
    <row r="2416" spans="1:2">
      <c r="A2416" s="45"/>
      <c r="B2416" s="45"/>
    </row>
    <row r="2417" spans="1:2">
      <c r="A2417" s="45"/>
      <c r="B2417" s="45"/>
    </row>
    <row r="2418" spans="1:2">
      <c r="A2418" s="45"/>
      <c r="B2418" s="45"/>
    </row>
    <row r="2419" spans="1:2">
      <c r="A2419" s="45"/>
      <c r="B2419" s="45"/>
    </row>
    <row r="2420" spans="1:2">
      <c r="A2420" s="45"/>
      <c r="B2420" s="45"/>
    </row>
    <row r="2421" spans="1:2">
      <c r="A2421" s="45"/>
      <c r="B2421" s="45"/>
    </row>
    <row r="2422" spans="1:2">
      <c r="A2422" s="45"/>
      <c r="B2422" s="45"/>
    </row>
    <row r="2423" spans="1:2">
      <c r="A2423" s="45"/>
      <c r="B2423" s="45"/>
    </row>
    <row r="2424" spans="1:2">
      <c r="A2424" s="45"/>
      <c r="B2424" s="45"/>
    </row>
    <row r="2425" spans="1:2">
      <c r="A2425" s="45"/>
      <c r="B2425" s="45"/>
    </row>
    <row r="2426" spans="1:2">
      <c r="A2426" s="45"/>
      <c r="B2426" s="45"/>
    </row>
    <row r="2427" spans="1:2">
      <c r="A2427" s="45"/>
      <c r="B2427" s="45"/>
    </row>
    <row r="2428" spans="1:2">
      <c r="A2428" s="45"/>
      <c r="B2428" s="45"/>
    </row>
    <row r="2429" spans="1:2">
      <c r="A2429" s="45"/>
      <c r="B2429" s="45"/>
    </row>
    <row r="2430" spans="1:2">
      <c r="A2430" s="45"/>
      <c r="B2430" s="45"/>
    </row>
    <row r="2431" spans="1:2">
      <c r="A2431" s="45"/>
      <c r="B2431" s="45"/>
    </row>
    <row r="2432" spans="1:2">
      <c r="A2432" s="45"/>
      <c r="B2432" s="45"/>
    </row>
    <row r="2433" spans="1:2">
      <c r="A2433" s="45"/>
      <c r="B2433" s="45"/>
    </row>
    <row r="2434" spans="1:2">
      <c r="A2434" s="45"/>
      <c r="B2434" s="45"/>
    </row>
    <row r="2435" spans="1:2">
      <c r="A2435" s="45"/>
      <c r="B2435" s="45"/>
    </row>
    <row r="2436" spans="1:2">
      <c r="A2436" s="45"/>
      <c r="B2436" s="45"/>
    </row>
    <row r="2437" spans="1:2">
      <c r="A2437" s="45"/>
      <c r="B2437" s="45"/>
    </row>
    <row r="2438" spans="1:2">
      <c r="A2438" s="45"/>
      <c r="B2438" s="45"/>
    </row>
    <row r="2439" spans="1:2">
      <c r="A2439" s="45"/>
      <c r="B2439" s="45"/>
    </row>
    <row r="2440" spans="1:2">
      <c r="A2440" s="45"/>
      <c r="B2440" s="45"/>
    </row>
    <row r="2441" spans="1:2">
      <c r="A2441" s="45"/>
      <c r="B2441" s="45"/>
    </row>
    <row r="2442" spans="1:2">
      <c r="A2442" s="45"/>
      <c r="B2442" s="45"/>
    </row>
    <row r="2443" spans="1:2">
      <c r="A2443" s="45"/>
      <c r="B2443" s="45"/>
    </row>
    <row r="2444" spans="1:2">
      <c r="A2444" s="45"/>
      <c r="B2444" s="45"/>
    </row>
    <row r="2445" spans="1:2">
      <c r="A2445" s="45"/>
      <c r="B2445" s="45"/>
    </row>
    <row r="2446" spans="1:2">
      <c r="A2446" s="45"/>
      <c r="B2446" s="45"/>
    </row>
    <row r="2447" spans="1:2">
      <c r="A2447" s="45"/>
      <c r="B2447" s="45"/>
    </row>
    <row r="2448" spans="1:2">
      <c r="A2448" s="45"/>
      <c r="B2448" s="45"/>
    </row>
    <row r="2449" spans="1:2">
      <c r="A2449" s="45"/>
      <c r="B2449" s="45"/>
    </row>
    <row r="2450" spans="1:2">
      <c r="A2450" s="45"/>
      <c r="B2450" s="45"/>
    </row>
    <row r="2451" spans="1:2">
      <c r="A2451" s="45"/>
      <c r="B2451" s="45"/>
    </row>
    <row r="2452" spans="1:2">
      <c r="A2452" s="45"/>
      <c r="B2452" s="45"/>
    </row>
    <row r="2453" spans="1:2">
      <c r="A2453" s="45"/>
      <c r="B2453" s="45"/>
    </row>
    <row r="2454" spans="1:2">
      <c r="A2454" s="45"/>
      <c r="B2454" s="45"/>
    </row>
    <row r="2455" spans="1:2">
      <c r="A2455" s="45"/>
      <c r="B2455" s="45"/>
    </row>
    <row r="2456" spans="1:2">
      <c r="A2456" s="45"/>
      <c r="B2456" s="45"/>
    </row>
    <row r="2457" spans="1:2">
      <c r="A2457" s="45"/>
      <c r="B2457" s="45"/>
    </row>
    <row r="2458" spans="1:2">
      <c r="A2458" s="45"/>
      <c r="B2458" s="45"/>
    </row>
    <row r="2459" spans="1:2">
      <c r="A2459" s="45"/>
      <c r="B2459" s="45"/>
    </row>
    <row r="2460" spans="1:2">
      <c r="A2460" s="45"/>
      <c r="B2460" s="45"/>
    </row>
    <row r="2461" spans="1:2">
      <c r="A2461" s="45"/>
      <c r="B2461" s="45"/>
    </row>
    <row r="2462" spans="1:2">
      <c r="A2462" s="45"/>
      <c r="B2462" s="45"/>
    </row>
    <row r="2463" spans="1:2">
      <c r="A2463" s="45"/>
      <c r="B2463" s="45"/>
    </row>
    <row r="2464" spans="1:2">
      <c r="A2464" s="45"/>
      <c r="B2464" s="45"/>
    </row>
    <row r="2465" spans="1:2">
      <c r="A2465" s="45"/>
      <c r="B2465" s="45"/>
    </row>
    <row r="2466" spans="1:2">
      <c r="A2466" s="45"/>
      <c r="B2466" s="45"/>
    </row>
    <row r="2467" spans="1:2">
      <c r="A2467" s="45"/>
      <c r="B2467" s="45"/>
    </row>
    <row r="2468" spans="1:2">
      <c r="A2468" s="45"/>
      <c r="B2468" s="45"/>
    </row>
    <row r="2469" spans="1:2">
      <c r="A2469" s="45"/>
      <c r="B2469" s="45"/>
    </row>
    <row r="2470" spans="1:2">
      <c r="A2470" s="45"/>
      <c r="B2470" s="45"/>
    </row>
    <row r="2471" spans="1:2">
      <c r="A2471" s="45"/>
      <c r="B2471" s="45"/>
    </row>
    <row r="2472" spans="1:2">
      <c r="A2472" s="45"/>
      <c r="B2472" s="45"/>
    </row>
    <row r="2473" spans="1:2">
      <c r="A2473" s="45"/>
      <c r="B2473" s="45"/>
    </row>
    <row r="2474" spans="1:2">
      <c r="A2474" s="45"/>
      <c r="B2474" s="45"/>
    </row>
    <row r="2475" spans="1:2">
      <c r="A2475" s="45"/>
      <c r="B2475" s="45"/>
    </row>
    <row r="2476" spans="1:2">
      <c r="A2476" s="45"/>
      <c r="B2476" s="45"/>
    </row>
    <row r="2477" spans="1:2">
      <c r="A2477" s="45"/>
      <c r="B2477" s="45"/>
    </row>
    <row r="2478" spans="1:2">
      <c r="A2478" s="45"/>
      <c r="B2478" s="45"/>
    </row>
    <row r="2479" spans="1:2">
      <c r="A2479" s="45"/>
      <c r="B2479" s="45"/>
    </row>
    <row r="2480" spans="1:2">
      <c r="A2480" s="45"/>
      <c r="B2480" s="45"/>
    </row>
    <row r="2481" spans="1:2">
      <c r="A2481" s="45"/>
      <c r="B2481" s="45"/>
    </row>
    <row r="2482" spans="1:2">
      <c r="A2482" s="45"/>
      <c r="B2482" s="45"/>
    </row>
    <row r="2483" spans="1:2">
      <c r="A2483" s="45"/>
      <c r="B2483" s="45"/>
    </row>
    <row r="2484" spans="1:2">
      <c r="A2484" s="45"/>
      <c r="B2484" s="45"/>
    </row>
    <row r="2485" spans="1:2">
      <c r="A2485" s="45"/>
      <c r="B2485" s="45"/>
    </row>
    <row r="2486" spans="1:2">
      <c r="A2486" s="45"/>
      <c r="B2486" s="45"/>
    </row>
    <row r="2487" spans="1:2">
      <c r="A2487" s="45"/>
      <c r="B2487" s="45"/>
    </row>
    <row r="2488" spans="1:2">
      <c r="A2488" s="45"/>
      <c r="B2488" s="45"/>
    </row>
    <row r="2489" spans="1:2">
      <c r="A2489" s="45"/>
      <c r="B2489" s="45"/>
    </row>
    <row r="2490" spans="1:2">
      <c r="A2490" s="45"/>
      <c r="B2490" s="45"/>
    </row>
    <row r="2491" spans="1:2">
      <c r="A2491" s="45"/>
      <c r="B2491" s="45"/>
    </row>
    <row r="2492" spans="1:2">
      <c r="A2492" s="45"/>
      <c r="B2492" s="45"/>
    </row>
    <row r="2493" spans="1:2">
      <c r="A2493" s="45"/>
      <c r="B2493" s="45"/>
    </row>
    <row r="2494" spans="1:2">
      <c r="A2494" s="45"/>
      <c r="B2494" s="45"/>
    </row>
    <row r="2495" spans="1:2">
      <c r="A2495" s="45"/>
      <c r="B2495" s="45"/>
    </row>
    <row r="2496" spans="1:2">
      <c r="A2496" s="45"/>
      <c r="B2496" s="45"/>
    </row>
    <row r="2497" spans="1:2">
      <c r="A2497" s="45"/>
      <c r="B2497" s="45"/>
    </row>
    <row r="2498" spans="1:2">
      <c r="A2498" s="45"/>
      <c r="B2498" s="45"/>
    </row>
    <row r="2499" spans="1:2">
      <c r="A2499" s="45"/>
      <c r="B2499" s="45"/>
    </row>
    <row r="2500" spans="1:2">
      <c r="A2500" s="45"/>
      <c r="B2500" s="45"/>
    </row>
    <row r="2501" spans="1:2">
      <c r="A2501" s="45"/>
      <c r="B2501" s="45"/>
    </row>
    <row r="2502" spans="1:2">
      <c r="A2502" s="45"/>
      <c r="B2502" s="45"/>
    </row>
    <row r="2503" spans="1:2">
      <c r="A2503" s="45"/>
      <c r="B2503" s="45"/>
    </row>
    <row r="2504" spans="1:2">
      <c r="A2504" s="45"/>
      <c r="B2504" s="45"/>
    </row>
    <row r="2505" spans="1:2">
      <c r="A2505" s="45"/>
      <c r="B2505" s="45"/>
    </row>
    <row r="2506" spans="1:2">
      <c r="A2506" s="45"/>
      <c r="B2506" s="45"/>
    </row>
    <row r="2507" spans="1:2">
      <c r="A2507" s="45"/>
      <c r="B2507" s="45"/>
    </row>
    <row r="2508" spans="1:2">
      <c r="A2508" s="45"/>
      <c r="B2508" s="45"/>
    </row>
    <row r="2509" spans="1:2">
      <c r="A2509" s="45"/>
      <c r="B2509" s="45"/>
    </row>
    <row r="2510" spans="1:2">
      <c r="A2510" s="45"/>
      <c r="B2510" s="45"/>
    </row>
    <row r="2511" spans="1:2">
      <c r="A2511" s="45"/>
      <c r="B2511" s="45"/>
    </row>
    <row r="2512" spans="1:2">
      <c r="A2512" s="45"/>
      <c r="B2512" s="45"/>
    </row>
    <row r="2513" spans="1:2">
      <c r="A2513" s="45"/>
      <c r="B2513" s="45"/>
    </row>
    <row r="2514" spans="1:2">
      <c r="A2514" s="45"/>
      <c r="B2514" s="45"/>
    </row>
    <row r="2515" spans="1:2">
      <c r="A2515" s="45"/>
      <c r="B2515" s="45"/>
    </row>
    <row r="2516" spans="1:2">
      <c r="A2516" s="45"/>
      <c r="B2516" s="45"/>
    </row>
    <row r="2517" spans="1:2">
      <c r="A2517" s="45"/>
      <c r="B2517" s="45"/>
    </row>
    <row r="2518" spans="1:2">
      <c r="A2518" s="45"/>
      <c r="B2518" s="45"/>
    </row>
    <row r="2519" spans="1:2">
      <c r="A2519" s="45"/>
      <c r="B2519" s="45"/>
    </row>
    <row r="2520" spans="1:2">
      <c r="A2520" s="45"/>
      <c r="B2520" s="45"/>
    </row>
    <row r="2521" spans="1:2">
      <c r="A2521" s="45"/>
      <c r="B2521" s="45"/>
    </row>
    <row r="2522" spans="1:2">
      <c r="A2522" s="45"/>
      <c r="B2522" s="45"/>
    </row>
    <row r="2523" spans="1:2">
      <c r="A2523" s="45"/>
      <c r="B2523" s="45"/>
    </row>
    <row r="2524" spans="1:2">
      <c r="A2524" s="45"/>
      <c r="B2524" s="45"/>
    </row>
    <row r="2525" spans="1:2">
      <c r="A2525" s="45"/>
      <c r="B2525" s="45"/>
    </row>
    <row r="2526" spans="1:2">
      <c r="A2526" s="45"/>
      <c r="B2526" s="45"/>
    </row>
    <row r="2527" spans="1:2">
      <c r="A2527" s="45"/>
      <c r="B2527" s="45"/>
    </row>
    <row r="2528" spans="1:2">
      <c r="A2528" s="45"/>
      <c r="B2528" s="45"/>
    </row>
    <row r="2529" spans="1:2">
      <c r="A2529" s="45"/>
      <c r="B2529" s="45"/>
    </row>
    <row r="2530" spans="1:2">
      <c r="A2530" s="45"/>
      <c r="B2530" s="45"/>
    </row>
    <row r="2531" spans="1:2">
      <c r="A2531" s="45"/>
      <c r="B2531" s="45"/>
    </row>
    <row r="2532" spans="1:2">
      <c r="A2532" s="45"/>
      <c r="B2532" s="45"/>
    </row>
    <row r="2533" spans="1:2">
      <c r="A2533" s="45"/>
      <c r="B2533" s="45"/>
    </row>
    <row r="2534" spans="1:2">
      <c r="A2534" s="45"/>
      <c r="B2534" s="45"/>
    </row>
    <row r="2535" spans="1:2">
      <c r="A2535" s="45"/>
      <c r="B2535" s="45"/>
    </row>
    <row r="2536" spans="1:2">
      <c r="A2536" s="45"/>
      <c r="B2536" s="45"/>
    </row>
    <row r="2537" spans="1:2">
      <c r="A2537" s="45"/>
      <c r="B2537" s="45"/>
    </row>
    <row r="2538" spans="1:2">
      <c r="A2538" s="45"/>
      <c r="B2538" s="45"/>
    </row>
    <row r="2539" spans="1:2">
      <c r="A2539" s="45"/>
      <c r="B2539" s="45"/>
    </row>
    <row r="2540" spans="1:2">
      <c r="A2540" s="45"/>
      <c r="B2540" s="45"/>
    </row>
    <row r="2541" spans="1:2">
      <c r="A2541" s="45"/>
      <c r="B2541" s="45"/>
    </row>
    <row r="2542" spans="1:2">
      <c r="A2542" s="45"/>
      <c r="B2542" s="45"/>
    </row>
    <row r="2543" spans="1:2">
      <c r="A2543" s="45"/>
      <c r="B2543" s="45"/>
    </row>
    <row r="2544" spans="1:2">
      <c r="A2544" s="45"/>
      <c r="B2544" s="45"/>
    </row>
    <row r="2545" spans="1:2">
      <c r="A2545" s="45"/>
      <c r="B2545" s="45"/>
    </row>
    <row r="2546" spans="1:2">
      <c r="A2546" s="45"/>
      <c r="B2546" s="45"/>
    </row>
    <row r="2547" spans="1:2">
      <c r="A2547" s="45"/>
      <c r="B2547" s="45"/>
    </row>
    <row r="2548" spans="1:2">
      <c r="A2548" s="45"/>
      <c r="B2548" s="45"/>
    </row>
    <row r="2549" spans="1:2">
      <c r="A2549" s="45"/>
      <c r="B2549" s="45"/>
    </row>
    <row r="2550" spans="1:2">
      <c r="A2550" s="45"/>
      <c r="B2550" s="45"/>
    </row>
    <row r="2551" spans="1:2">
      <c r="A2551" s="45"/>
      <c r="B2551" s="45"/>
    </row>
    <row r="2552" spans="1:2">
      <c r="A2552" s="45"/>
      <c r="B2552" s="45"/>
    </row>
    <row r="2553" spans="1:2">
      <c r="A2553" s="45"/>
      <c r="B2553" s="45"/>
    </row>
    <row r="2554" spans="1:2">
      <c r="A2554" s="45"/>
      <c r="B2554" s="45"/>
    </row>
    <row r="2555" spans="1:2">
      <c r="A2555" s="45"/>
      <c r="B2555" s="45"/>
    </row>
    <row r="2556" spans="1:2">
      <c r="A2556" s="45"/>
      <c r="B2556" s="45"/>
    </row>
    <row r="2557" spans="1:2">
      <c r="A2557" s="45"/>
      <c r="B2557" s="45"/>
    </row>
    <row r="2558" spans="1:2">
      <c r="A2558" s="45"/>
      <c r="B2558" s="45"/>
    </row>
    <row r="2559" spans="1:2">
      <c r="A2559" s="45"/>
      <c r="B2559" s="45"/>
    </row>
    <row r="2560" spans="1:2">
      <c r="A2560" s="45"/>
      <c r="B2560" s="45"/>
    </row>
    <row r="2561" spans="1:2">
      <c r="A2561" s="45"/>
      <c r="B2561" s="45"/>
    </row>
    <row r="2562" spans="1:2">
      <c r="A2562" s="45"/>
      <c r="B2562" s="45"/>
    </row>
    <row r="2563" spans="1:2">
      <c r="A2563" s="45"/>
      <c r="B2563" s="45"/>
    </row>
    <row r="2564" spans="1:2">
      <c r="A2564" s="45"/>
      <c r="B2564" s="45"/>
    </row>
    <row r="2565" spans="1:2">
      <c r="A2565" s="45"/>
      <c r="B2565" s="45"/>
    </row>
    <row r="2566" spans="1:2">
      <c r="A2566" s="45"/>
      <c r="B2566" s="45"/>
    </row>
    <row r="2567" spans="1:2">
      <c r="A2567" s="45"/>
      <c r="B2567" s="45"/>
    </row>
    <row r="2568" spans="1:2">
      <c r="A2568" s="45"/>
      <c r="B2568" s="45"/>
    </row>
    <row r="2569" spans="1:2">
      <c r="A2569" s="45"/>
      <c r="B2569" s="45"/>
    </row>
    <row r="2570" spans="1:2">
      <c r="A2570" s="45"/>
      <c r="B2570" s="45"/>
    </row>
    <row r="2571" spans="1:2">
      <c r="A2571" s="45"/>
      <c r="B2571" s="45"/>
    </row>
    <row r="2572" spans="1:2">
      <c r="A2572" s="45"/>
      <c r="B2572" s="45"/>
    </row>
    <row r="2573" spans="1:2">
      <c r="A2573" s="45"/>
      <c r="B2573" s="45"/>
    </row>
    <row r="2574" spans="1:2">
      <c r="A2574" s="45"/>
      <c r="B2574" s="45"/>
    </row>
    <row r="2575" spans="1:2">
      <c r="A2575" s="45"/>
      <c r="B2575" s="45"/>
    </row>
    <row r="2576" spans="1:2">
      <c r="A2576" s="45"/>
      <c r="B2576" s="45"/>
    </row>
    <row r="2577" spans="1:2">
      <c r="A2577" s="45"/>
      <c r="B2577" s="45"/>
    </row>
    <row r="2578" spans="1:2">
      <c r="A2578" s="45"/>
      <c r="B2578" s="45"/>
    </row>
    <row r="2579" spans="1:2">
      <c r="A2579" s="45"/>
      <c r="B2579" s="45"/>
    </row>
    <row r="2580" spans="1:2">
      <c r="A2580" s="45"/>
      <c r="B2580" s="45"/>
    </row>
    <row r="2581" spans="1:2">
      <c r="A2581" s="45"/>
      <c r="B2581" s="45"/>
    </row>
    <row r="2582" spans="1:2">
      <c r="A2582" s="45"/>
      <c r="B2582" s="45"/>
    </row>
    <row r="2583" spans="1:2">
      <c r="A2583" s="45"/>
      <c r="B2583" s="45"/>
    </row>
    <row r="2584" spans="1:2">
      <c r="A2584" s="45"/>
      <c r="B2584" s="45"/>
    </row>
    <row r="2585" spans="1:2">
      <c r="A2585" s="45"/>
      <c r="B2585" s="45"/>
    </row>
    <row r="2586" spans="1:2">
      <c r="A2586" s="45"/>
      <c r="B2586" s="45"/>
    </row>
    <row r="2587" spans="1:2">
      <c r="A2587" s="45"/>
      <c r="B2587" s="45"/>
    </row>
    <row r="2588" spans="1:2">
      <c r="A2588" s="45"/>
      <c r="B2588" s="45"/>
    </row>
    <row r="2589" spans="1:2">
      <c r="A2589" s="45"/>
      <c r="B2589" s="45"/>
    </row>
    <row r="2590" spans="1:2">
      <c r="A2590" s="45"/>
      <c r="B2590" s="45"/>
    </row>
    <row r="2591" spans="1:2">
      <c r="A2591" s="45"/>
      <c r="B2591" s="45"/>
    </row>
    <row r="2592" spans="1:2">
      <c r="A2592" s="45"/>
      <c r="B2592" s="45"/>
    </row>
    <row r="2593" spans="1:2">
      <c r="A2593" s="45"/>
      <c r="B2593" s="45"/>
    </row>
    <row r="2594" spans="1:2">
      <c r="A2594" s="45"/>
      <c r="B2594" s="45"/>
    </row>
    <row r="2595" spans="1:2">
      <c r="A2595" s="45"/>
      <c r="B2595" s="45"/>
    </row>
    <row r="2596" spans="1:2">
      <c r="A2596" s="45"/>
      <c r="B2596" s="45"/>
    </row>
    <row r="2597" spans="1:2">
      <c r="A2597" s="45"/>
      <c r="B2597" s="45"/>
    </row>
    <row r="2598" spans="1:2">
      <c r="A2598" s="45"/>
      <c r="B2598" s="45"/>
    </row>
    <row r="2599" spans="1:2">
      <c r="A2599" s="45"/>
      <c r="B2599" s="45"/>
    </row>
    <row r="2600" spans="1:2">
      <c r="A2600" s="45"/>
      <c r="B2600" s="45"/>
    </row>
    <row r="2601" spans="1:2">
      <c r="A2601" s="45"/>
      <c r="B2601" s="45"/>
    </row>
    <row r="2602" spans="1:2">
      <c r="A2602" s="45"/>
      <c r="B2602" s="45"/>
    </row>
    <row r="2603" spans="1:2">
      <c r="A2603" s="45"/>
      <c r="B2603" s="45"/>
    </row>
    <row r="2604" spans="1:2">
      <c r="A2604" s="45"/>
      <c r="B2604" s="45"/>
    </row>
    <row r="2605" spans="1:2">
      <c r="A2605" s="45"/>
      <c r="B2605" s="45"/>
    </row>
    <row r="2606" spans="1:2">
      <c r="A2606" s="45"/>
      <c r="B2606" s="45"/>
    </row>
    <row r="2607" spans="1:2">
      <c r="A2607" s="45"/>
      <c r="B2607" s="45"/>
    </row>
    <row r="2608" spans="1:2">
      <c r="A2608" s="45"/>
      <c r="B2608" s="45"/>
    </row>
    <row r="2609" spans="1:2">
      <c r="A2609" s="45"/>
      <c r="B2609" s="45"/>
    </row>
    <row r="2610" spans="1:2">
      <c r="A2610" s="45"/>
      <c r="B2610" s="45"/>
    </row>
    <row r="2611" spans="1:2">
      <c r="A2611" s="45"/>
      <c r="B2611" s="45"/>
    </row>
    <row r="2612" spans="1:2">
      <c r="A2612" s="45"/>
      <c r="B2612" s="45"/>
    </row>
    <row r="2613" spans="1:2">
      <c r="A2613" s="45"/>
      <c r="B2613" s="45"/>
    </row>
    <row r="2614" spans="1:2">
      <c r="A2614" s="45"/>
      <c r="B2614" s="45"/>
    </row>
    <row r="2615" spans="1:2">
      <c r="A2615" s="45"/>
      <c r="B2615" s="45"/>
    </row>
    <row r="2616" spans="1:2">
      <c r="A2616" s="45"/>
      <c r="B2616" s="45"/>
    </row>
    <row r="2617" spans="1:2">
      <c r="A2617" s="45"/>
      <c r="B2617" s="45"/>
    </row>
    <row r="2618" spans="1:2">
      <c r="A2618" s="45"/>
      <c r="B2618" s="45"/>
    </row>
    <row r="2619" spans="1:2">
      <c r="A2619" s="45"/>
      <c r="B2619" s="45"/>
    </row>
    <row r="2620" spans="1:2">
      <c r="A2620" s="45"/>
      <c r="B2620" s="45"/>
    </row>
    <row r="2621" spans="1:2">
      <c r="A2621" s="45"/>
      <c r="B2621" s="45"/>
    </row>
    <row r="2622" spans="1:2">
      <c r="A2622" s="45"/>
      <c r="B2622" s="45"/>
    </row>
    <row r="2623" spans="1:2">
      <c r="A2623" s="45"/>
      <c r="B2623" s="45"/>
    </row>
    <row r="2624" spans="1:2">
      <c r="A2624" s="45"/>
      <c r="B2624" s="45"/>
    </row>
    <row r="2625" spans="1:2">
      <c r="A2625" s="45"/>
      <c r="B2625" s="45"/>
    </row>
    <row r="2626" spans="1:2">
      <c r="A2626" s="45"/>
      <c r="B2626" s="45"/>
    </row>
    <row r="2627" spans="1:2">
      <c r="A2627" s="45"/>
      <c r="B2627" s="45"/>
    </row>
    <row r="2628" spans="1:2">
      <c r="A2628" s="45"/>
      <c r="B2628" s="45"/>
    </row>
    <row r="2629" spans="1:2">
      <c r="A2629" s="45"/>
      <c r="B2629" s="45"/>
    </row>
    <row r="2630" spans="1:2">
      <c r="A2630" s="45"/>
      <c r="B2630" s="45"/>
    </row>
    <row r="2631" spans="1:2">
      <c r="A2631" s="45"/>
      <c r="B2631" s="45"/>
    </row>
    <row r="2632" spans="1:2">
      <c r="A2632" s="45"/>
      <c r="B2632" s="45"/>
    </row>
    <row r="2633" spans="1:2">
      <c r="A2633" s="45"/>
      <c r="B2633" s="45"/>
    </row>
    <row r="2634" spans="1:2">
      <c r="A2634" s="45"/>
      <c r="B2634" s="45"/>
    </row>
    <row r="2635" spans="1:2">
      <c r="A2635" s="45"/>
      <c r="B2635" s="45"/>
    </row>
    <row r="2636" spans="1:2">
      <c r="A2636" s="45"/>
      <c r="B2636" s="45"/>
    </row>
    <row r="2637" spans="1:2">
      <c r="A2637" s="45"/>
      <c r="B2637" s="45"/>
    </row>
    <row r="2638" spans="1:2">
      <c r="A2638" s="45"/>
      <c r="B2638" s="45"/>
    </row>
    <row r="2639" spans="1:2">
      <c r="A2639" s="45"/>
      <c r="B2639" s="45"/>
    </row>
    <row r="2640" spans="1:2">
      <c r="A2640" s="45"/>
      <c r="B2640" s="45"/>
    </row>
    <row r="2641" spans="1:2">
      <c r="A2641" s="45"/>
      <c r="B2641" s="45"/>
    </row>
    <row r="2642" spans="1:2">
      <c r="A2642" s="45"/>
      <c r="B2642" s="45"/>
    </row>
    <row r="2643" spans="1:2">
      <c r="A2643" s="45"/>
      <c r="B2643" s="45"/>
    </row>
    <row r="2644" spans="1:2">
      <c r="A2644" s="45"/>
      <c r="B2644" s="45"/>
    </row>
    <row r="2645" spans="1:2">
      <c r="A2645" s="45"/>
      <c r="B2645" s="45"/>
    </row>
    <row r="2646" spans="1:2">
      <c r="A2646" s="45"/>
      <c r="B2646" s="45"/>
    </row>
    <row r="2647" spans="1:2">
      <c r="A2647" s="45"/>
      <c r="B2647" s="45"/>
    </row>
    <row r="2648" spans="1:2">
      <c r="A2648" s="45"/>
      <c r="B2648" s="45"/>
    </row>
    <row r="2649" spans="1:2">
      <c r="A2649" s="45"/>
      <c r="B2649" s="45"/>
    </row>
    <row r="2650" spans="1:2">
      <c r="A2650" s="45"/>
      <c r="B2650" s="45"/>
    </row>
    <row r="2651" spans="1:2">
      <c r="A2651" s="45"/>
      <c r="B2651" s="45"/>
    </row>
    <row r="2652" spans="1:2">
      <c r="A2652" s="45"/>
      <c r="B2652" s="45"/>
    </row>
    <row r="2653" spans="1:2">
      <c r="A2653" s="45"/>
      <c r="B2653" s="45"/>
    </row>
    <row r="2654" spans="1:2">
      <c r="A2654" s="45"/>
      <c r="B2654" s="45"/>
    </row>
    <row r="2655" spans="1:2">
      <c r="A2655" s="45"/>
      <c r="B2655" s="45"/>
    </row>
    <row r="2656" spans="1:2">
      <c r="A2656" s="45"/>
      <c r="B2656" s="45"/>
    </row>
    <row r="2657" spans="1:2">
      <c r="A2657" s="45"/>
      <c r="B2657" s="45"/>
    </row>
    <row r="2658" spans="1:2">
      <c r="A2658" s="45"/>
      <c r="B2658" s="45"/>
    </row>
    <row r="2659" spans="1:2">
      <c r="A2659" s="45"/>
      <c r="B2659" s="45"/>
    </row>
    <row r="2660" spans="1:2">
      <c r="A2660" s="45"/>
      <c r="B2660" s="45"/>
    </row>
    <row r="2661" spans="1:2">
      <c r="A2661" s="45"/>
      <c r="B2661" s="45"/>
    </row>
    <row r="2662" spans="1:2">
      <c r="A2662" s="45"/>
      <c r="B2662" s="45"/>
    </row>
    <row r="2663" spans="1:2">
      <c r="A2663" s="45"/>
      <c r="B2663" s="45"/>
    </row>
    <row r="2664" spans="1:2">
      <c r="A2664" s="45"/>
      <c r="B2664" s="45"/>
    </row>
    <row r="2665" spans="1:2">
      <c r="A2665" s="45"/>
      <c r="B2665" s="45"/>
    </row>
    <row r="2666" spans="1:2">
      <c r="A2666" s="45"/>
      <c r="B2666" s="45"/>
    </row>
    <row r="2667" spans="1:2">
      <c r="A2667" s="45"/>
      <c r="B2667" s="45"/>
    </row>
    <row r="2668" spans="1:2">
      <c r="A2668" s="45"/>
      <c r="B2668" s="45"/>
    </row>
    <row r="2669" spans="1:2">
      <c r="A2669" s="45"/>
      <c r="B2669" s="45"/>
    </row>
    <row r="2670" spans="1:2">
      <c r="A2670" s="45"/>
      <c r="B2670" s="45"/>
    </row>
    <row r="2671" spans="1:2">
      <c r="A2671" s="45"/>
      <c r="B2671" s="45"/>
    </row>
    <row r="2672" spans="1:2">
      <c r="A2672" s="45"/>
      <c r="B2672" s="45"/>
    </row>
    <row r="2673" spans="1:2">
      <c r="A2673" s="45"/>
      <c r="B2673" s="45"/>
    </row>
    <row r="2674" spans="1:2">
      <c r="A2674" s="45"/>
      <c r="B2674" s="45"/>
    </row>
    <row r="2675" spans="1:2">
      <c r="A2675" s="45"/>
      <c r="B2675" s="45"/>
    </row>
    <row r="2676" spans="1:2">
      <c r="A2676" s="45"/>
      <c r="B2676" s="45"/>
    </row>
    <row r="2677" spans="1:2">
      <c r="A2677" s="45"/>
      <c r="B2677" s="45"/>
    </row>
    <row r="2678" spans="1:2">
      <c r="A2678" s="45"/>
      <c r="B2678" s="45"/>
    </row>
    <row r="2679" spans="1:2">
      <c r="A2679" s="45"/>
      <c r="B2679" s="45"/>
    </row>
    <row r="2680" spans="1:2">
      <c r="A2680" s="45"/>
      <c r="B2680" s="45"/>
    </row>
    <row r="2681" spans="1:2">
      <c r="A2681" s="45"/>
      <c r="B2681" s="45"/>
    </row>
    <row r="2682" spans="1:2">
      <c r="A2682" s="45"/>
      <c r="B2682" s="45"/>
    </row>
    <row r="2683" spans="1:2">
      <c r="A2683" s="45"/>
      <c r="B2683" s="45"/>
    </row>
    <row r="2684" spans="1:2">
      <c r="A2684" s="45"/>
      <c r="B2684" s="45"/>
    </row>
    <row r="2685" spans="1:2">
      <c r="A2685" s="45"/>
      <c r="B2685" s="45"/>
    </row>
    <row r="2686" spans="1:2">
      <c r="A2686" s="45"/>
      <c r="B2686" s="45"/>
    </row>
    <row r="2687" spans="1:2">
      <c r="A2687" s="45"/>
      <c r="B2687" s="45"/>
    </row>
    <row r="2688" spans="1:2">
      <c r="A2688" s="45"/>
      <c r="B2688" s="45"/>
    </row>
    <row r="2689" spans="1:2">
      <c r="A2689" s="45"/>
      <c r="B2689" s="45"/>
    </row>
    <row r="2690" spans="1:2">
      <c r="A2690" s="45"/>
      <c r="B2690" s="45"/>
    </row>
    <row r="2691" spans="1:2">
      <c r="A2691" s="45"/>
      <c r="B2691" s="45"/>
    </row>
    <row r="2692" spans="1:2">
      <c r="A2692" s="45"/>
      <c r="B2692" s="45"/>
    </row>
    <row r="2693" spans="1:2">
      <c r="A2693" s="45"/>
      <c r="B2693" s="45"/>
    </row>
    <row r="2694" spans="1:2">
      <c r="A2694" s="45"/>
      <c r="B2694" s="45"/>
    </row>
    <row r="2695" spans="1:2">
      <c r="A2695" s="45"/>
      <c r="B2695" s="45"/>
    </row>
    <row r="2696" spans="1:2">
      <c r="A2696" s="45"/>
      <c r="B2696" s="45"/>
    </row>
    <row r="2697" spans="1:2">
      <c r="A2697" s="45"/>
      <c r="B2697" s="45"/>
    </row>
    <row r="2698" spans="1:2">
      <c r="A2698" s="45"/>
      <c r="B2698" s="45"/>
    </row>
    <row r="2699" spans="1:2">
      <c r="A2699" s="45"/>
      <c r="B2699" s="45"/>
    </row>
    <row r="2700" spans="1:2">
      <c r="A2700" s="45"/>
      <c r="B2700" s="45"/>
    </row>
    <row r="2701" spans="1:2">
      <c r="A2701" s="45"/>
      <c r="B2701" s="45"/>
    </row>
    <row r="2702" spans="1:2">
      <c r="A2702" s="45"/>
      <c r="B2702" s="45"/>
    </row>
    <row r="2703" spans="1:2">
      <c r="A2703" s="45"/>
      <c r="B2703" s="45"/>
    </row>
    <row r="2704" spans="1:2">
      <c r="A2704" s="45"/>
      <c r="B2704" s="45"/>
    </row>
    <row r="2705" spans="1:2">
      <c r="A2705" s="45"/>
      <c r="B2705" s="45"/>
    </row>
    <row r="2706" spans="1:2">
      <c r="A2706" s="45"/>
      <c r="B2706" s="45"/>
    </row>
    <row r="2707" spans="1:2">
      <c r="A2707" s="45"/>
      <c r="B2707" s="45"/>
    </row>
    <row r="2708" spans="1:2">
      <c r="A2708" s="45"/>
      <c r="B2708" s="45"/>
    </row>
    <row r="2709" spans="1:2">
      <c r="A2709" s="45"/>
      <c r="B2709" s="45"/>
    </row>
    <row r="2710" spans="1:2">
      <c r="A2710" s="45"/>
      <c r="B2710" s="45"/>
    </row>
    <row r="2711" spans="1:2">
      <c r="A2711" s="45"/>
      <c r="B2711" s="45"/>
    </row>
    <row r="2712" spans="1:2">
      <c r="A2712" s="45"/>
      <c r="B2712" s="45"/>
    </row>
    <row r="2713" spans="1:2">
      <c r="A2713" s="45"/>
      <c r="B2713" s="45"/>
    </row>
    <row r="2714" spans="1:2">
      <c r="A2714" s="45"/>
      <c r="B2714" s="45"/>
    </row>
    <row r="2715" spans="1:2">
      <c r="A2715" s="45"/>
      <c r="B2715" s="45"/>
    </row>
    <row r="2716" spans="1:2">
      <c r="A2716" s="45"/>
      <c r="B2716" s="45"/>
    </row>
    <row r="2717" spans="1:2">
      <c r="A2717" s="45"/>
      <c r="B2717" s="45"/>
    </row>
    <row r="2718" spans="1:2">
      <c r="A2718" s="45"/>
      <c r="B2718" s="45"/>
    </row>
    <row r="2719" spans="1:2">
      <c r="A2719" s="45"/>
      <c r="B2719" s="45"/>
    </row>
    <row r="2720" spans="1:2">
      <c r="A2720" s="45"/>
      <c r="B2720" s="45"/>
    </row>
    <row r="2721" spans="1:2">
      <c r="A2721" s="45"/>
      <c r="B2721" s="45"/>
    </row>
    <row r="2722" spans="1:2">
      <c r="A2722" s="45"/>
      <c r="B2722" s="45"/>
    </row>
    <row r="2723" spans="1:2">
      <c r="A2723" s="45"/>
      <c r="B2723" s="45"/>
    </row>
    <row r="2724" spans="1:2">
      <c r="A2724" s="45"/>
      <c r="B2724" s="45"/>
    </row>
    <row r="2725" spans="1:2">
      <c r="A2725" s="45"/>
      <c r="B2725" s="45"/>
    </row>
    <row r="2726" spans="1:2">
      <c r="A2726" s="45"/>
      <c r="B2726" s="45"/>
    </row>
    <row r="2727" spans="1:2">
      <c r="A2727" s="45"/>
      <c r="B2727" s="45"/>
    </row>
    <row r="2728" spans="1:2">
      <c r="A2728" s="45"/>
      <c r="B2728" s="45"/>
    </row>
    <row r="2729" spans="1:2">
      <c r="A2729" s="45"/>
      <c r="B2729" s="45"/>
    </row>
    <row r="2730" spans="1:2">
      <c r="A2730" s="45"/>
      <c r="B2730" s="45"/>
    </row>
    <row r="2731" spans="1:2">
      <c r="A2731" s="45"/>
      <c r="B2731" s="45"/>
    </row>
    <row r="2732" spans="1:2">
      <c r="A2732" s="45"/>
      <c r="B2732" s="45"/>
    </row>
    <row r="2733" spans="1:2">
      <c r="A2733" s="45"/>
      <c r="B2733" s="45"/>
    </row>
    <row r="2734" spans="1:2">
      <c r="A2734" s="45"/>
      <c r="B2734" s="45"/>
    </row>
    <row r="2735" spans="1:2">
      <c r="A2735" s="45"/>
      <c r="B2735" s="45"/>
    </row>
    <row r="2736" spans="1:2">
      <c r="A2736" s="45"/>
      <c r="B2736" s="45"/>
    </row>
    <row r="2737" spans="1:2">
      <c r="A2737" s="45"/>
      <c r="B2737" s="45"/>
    </row>
    <row r="2738" spans="1:2">
      <c r="A2738" s="45"/>
      <c r="B2738" s="45"/>
    </row>
    <row r="2739" spans="1:2">
      <c r="A2739" s="45"/>
      <c r="B2739" s="45"/>
    </row>
    <row r="2740" spans="1:2">
      <c r="A2740" s="45"/>
      <c r="B2740" s="45"/>
    </row>
    <row r="2741" spans="1:2">
      <c r="A2741" s="45"/>
      <c r="B2741" s="45"/>
    </row>
    <row r="2742" spans="1:2">
      <c r="A2742" s="45"/>
      <c r="B2742" s="45"/>
    </row>
    <row r="2743" spans="1:2">
      <c r="A2743" s="45"/>
      <c r="B2743" s="45"/>
    </row>
    <row r="2744" spans="1:2">
      <c r="A2744" s="45"/>
      <c r="B2744" s="45"/>
    </row>
    <row r="2745" spans="1:2">
      <c r="A2745" s="45"/>
      <c r="B2745" s="45"/>
    </row>
    <row r="2746" spans="1:2">
      <c r="A2746" s="45"/>
      <c r="B2746" s="45"/>
    </row>
    <row r="2747" spans="1:2">
      <c r="A2747" s="45"/>
      <c r="B2747" s="45"/>
    </row>
    <row r="2748" spans="1:2">
      <c r="A2748" s="45"/>
      <c r="B2748" s="45"/>
    </row>
    <row r="2749" spans="1:2">
      <c r="A2749" s="45"/>
      <c r="B2749" s="45"/>
    </row>
    <row r="2750" spans="1:2">
      <c r="A2750" s="45"/>
      <c r="B2750" s="45"/>
    </row>
    <row r="2751" spans="1:2">
      <c r="A2751" s="45"/>
      <c r="B2751" s="45"/>
    </row>
    <row r="2752" spans="1:2">
      <c r="A2752" s="45"/>
      <c r="B2752" s="45"/>
    </row>
    <row r="2753" spans="1:2">
      <c r="A2753" s="45"/>
      <c r="B2753" s="45"/>
    </row>
    <row r="2754" spans="1:2">
      <c r="A2754" s="45"/>
      <c r="B2754" s="45"/>
    </row>
    <row r="2755" spans="1:2">
      <c r="A2755" s="45"/>
      <c r="B2755" s="45"/>
    </row>
    <row r="2756" spans="1:2">
      <c r="A2756" s="45"/>
      <c r="B2756" s="45"/>
    </row>
    <row r="2757" spans="1:2">
      <c r="A2757" s="45"/>
      <c r="B2757" s="45"/>
    </row>
    <row r="2758" spans="1:2">
      <c r="A2758" s="45"/>
      <c r="B2758" s="45"/>
    </row>
    <row r="2759" spans="1:2">
      <c r="A2759" s="45"/>
      <c r="B2759" s="45"/>
    </row>
    <row r="2760" spans="1:2">
      <c r="A2760" s="45"/>
      <c r="B2760" s="45"/>
    </row>
    <row r="2761" spans="1:2">
      <c r="A2761" s="45"/>
      <c r="B2761" s="45"/>
    </row>
    <row r="2762" spans="1:2">
      <c r="A2762" s="45"/>
      <c r="B2762" s="45"/>
    </row>
    <row r="2763" spans="1:2">
      <c r="A2763" s="45"/>
      <c r="B2763" s="45"/>
    </row>
    <row r="2764" spans="1:2">
      <c r="A2764" s="45"/>
      <c r="B2764" s="45"/>
    </row>
    <row r="2765" spans="1:2">
      <c r="A2765" s="45"/>
      <c r="B2765" s="45"/>
    </row>
    <row r="2766" spans="1:2">
      <c r="A2766" s="45"/>
      <c r="B2766" s="45"/>
    </row>
    <row r="2767" spans="1:2">
      <c r="A2767" s="45"/>
      <c r="B2767" s="45"/>
    </row>
    <row r="2768" spans="1:2">
      <c r="A2768" s="45"/>
      <c r="B2768" s="45"/>
    </row>
    <row r="2769" spans="1:2">
      <c r="A2769" s="45"/>
      <c r="B2769" s="45"/>
    </row>
    <row r="2770" spans="1:2">
      <c r="A2770" s="45"/>
      <c r="B2770" s="45"/>
    </row>
    <row r="2771" spans="1:2">
      <c r="A2771" s="45"/>
      <c r="B2771" s="45"/>
    </row>
    <row r="2772" spans="1:2">
      <c r="A2772" s="45"/>
      <c r="B2772" s="45"/>
    </row>
    <row r="2773" spans="1:2">
      <c r="A2773" s="45"/>
      <c r="B2773" s="45"/>
    </row>
    <row r="2774" spans="1:2">
      <c r="A2774" s="45"/>
      <c r="B2774" s="45"/>
    </row>
    <row r="2775" spans="1:2">
      <c r="A2775" s="45"/>
      <c r="B2775" s="45"/>
    </row>
    <row r="2776" spans="1:2">
      <c r="A2776" s="45"/>
      <c r="B2776" s="45"/>
    </row>
    <row r="2777" spans="1:2">
      <c r="A2777" s="45"/>
      <c r="B2777" s="45"/>
    </row>
    <row r="2778" spans="1:2">
      <c r="A2778" s="45"/>
      <c r="B2778" s="45"/>
    </row>
    <row r="2779" spans="1:2">
      <c r="A2779" s="45"/>
      <c r="B2779" s="45"/>
    </row>
    <row r="2780" spans="1:2">
      <c r="A2780" s="45"/>
      <c r="B2780" s="45"/>
    </row>
    <row r="2781" spans="1:2">
      <c r="A2781" s="45"/>
      <c r="B2781" s="45"/>
    </row>
    <row r="2782" spans="1:2">
      <c r="A2782" s="45"/>
      <c r="B2782" s="45"/>
    </row>
    <row r="2783" spans="1:2">
      <c r="A2783" s="45"/>
      <c r="B2783" s="45"/>
    </row>
    <row r="2784" spans="1:2">
      <c r="A2784" s="45"/>
      <c r="B2784" s="45"/>
    </row>
    <row r="2785" spans="1:2">
      <c r="A2785" s="45"/>
      <c r="B2785" s="45"/>
    </row>
    <row r="2786" spans="1:2">
      <c r="A2786" s="45"/>
      <c r="B2786" s="45"/>
    </row>
    <row r="2787" spans="1:2">
      <c r="A2787" s="45"/>
      <c r="B2787" s="45"/>
    </row>
    <row r="2788" spans="1:2">
      <c r="A2788" s="45"/>
      <c r="B2788" s="45"/>
    </row>
    <row r="2789" spans="1:2">
      <c r="A2789" s="45"/>
      <c r="B2789" s="45"/>
    </row>
    <row r="2790" spans="1:2">
      <c r="A2790" s="45"/>
      <c r="B2790" s="45"/>
    </row>
    <row r="2791" spans="1:2">
      <c r="A2791" s="45"/>
      <c r="B2791" s="45"/>
    </row>
    <row r="2792" spans="1:2">
      <c r="A2792" s="45"/>
      <c r="B2792" s="45"/>
    </row>
    <row r="2793" spans="1:2">
      <c r="A2793" s="45"/>
      <c r="B2793" s="45"/>
    </row>
    <row r="2794" spans="1:2">
      <c r="A2794" s="45"/>
      <c r="B2794" s="45"/>
    </row>
    <row r="2795" spans="1:2">
      <c r="A2795" s="45"/>
      <c r="B2795" s="45"/>
    </row>
    <row r="2796" spans="1:2">
      <c r="A2796" s="45"/>
      <c r="B2796" s="45"/>
    </row>
    <row r="2797" spans="1:2">
      <c r="A2797" s="45"/>
      <c r="B2797" s="45"/>
    </row>
    <row r="2798" spans="1:2">
      <c r="A2798" s="45"/>
      <c r="B2798" s="45"/>
    </row>
    <row r="2799" spans="1:2">
      <c r="A2799" s="45"/>
      <c r="B2799" s="45"/>
    </row>
    <row r="2800" spans="1:2">
      <c r="A2800" s="45"/>
      <c r="B2800" s="45"/>
    </row>
    <row r="2801" spans="1:2">
      <c r="A2801" s="45"/>
      <c r="B2801" s="45"/>
    </row>
    <row r="2802" spans="1:2">
      <c r="A2802" s="45"/>
      <c r="B2802" s="45"/>
    </row>
    <row r="2803" spans="1:2">
      <c r="A2803" s="45"/>
      <c r="B2803" s="45"/>
    </row>
    <row r="2804" spans="1:2">
      <c r="A2804" s="45"/>
      <c r="B2804" s="45"/>
    </row>
    <row r="2805" spans="1:2">
      <c r="A2805" s="45"/>
      <c r="B2805" s="45"/>
    </row>
    <row r="2806" spans="1:2">
      <c r="A2806" s="45"/>
      <c r="B2806" s="45"/>
    </row>
    <row r="2807" spans="1:2">
      <c r="A2807" s="45"/>
      <c r="B2807" s="45"/>
    </row>
    <row r="2808" spans="1:2">
      <c r="A2808" s="45"/>
      <c r="B2808" s="45"/>
    </row>
    <row r="2809" spans="1:2">
      <c r="A2809" s="45"/>
      <c r="B2809" s="45"/>
    </row>
    <row r="2810" spans="1:2">
      <c r="A2810" s="45"/>
      <c r="B2810" s="45"/>
    </row>
    <row r="2811" spans="1:2">
      <c r="A2811" s="45"/>
      <c r="B2811" s="45"/>
    </row>
    <row r="2812" spans="1:2">
      <c r="A2812" s="45"/>
      <c r="B2812" s="45"/>
    </row>
    <row r="2813" spans="1:2">
      <c r="A2813" s="45"/>
      <c r="B2813" s="45"/>
    </row>
    <row r="2814" spans="1:2">
      <c r="A2814" s="45"/>
      <c r="B2814" s="45"/>
    </row>
    <row r="2815" spans="1:2">
      <c r="A2815" s="45"/>
      <c r="B2815" s="45"/>
    </row>
    <row r="2816" spans="1:2">
      <c r="A2816" s="45"/>
      <c r="B2816" s="45"/>
    </row>
    <row r="2817" spans="1:2">
      <c r="A2817" s="45"/>
      <c r="B2817" s="45"/>
    </row>
    <row r="2818" spans="1:2">
      <c r="A2818" s="45"/>
      <c r="B2818" s="45"/>
    </row>
    <row r="2819" spans="1:2">
      <c r="A2819" s="45"/>
      <c r="B2819" s="45"/>
    </row>
    <row r="2820" spans="1:2">
      <c r="A2820" s="45"/>
      <c r="B2820" s="45"/>
    </row>
    <row r="2821" spans="1:2">
      <c r="A2821" s="45"/>
      <c r="B2821" s="45"/>
    </row>
    <row r="2822" spans="1:2">
      <c r="A2822" s="45"/>
      <c r="B2822" s="45"/>
    </row>
    <row r="2823" spans="1:2">
      <c r="A2823" s="45"/>
      <c r="B2823" s="45"/>
    </row>
    <row r="2824" spans="1:2">
      <c r="A2824" s="45"/>
      <c r="B2824" s="45"/>
    </row>
    <row r="2825" spans="1:2">
      <c r="A2825" s="45"/>
      <c r="B2825" s="45"/>
    </row>
    <row r="2826" spans="1:2">
      <c r="A2826" s="45"/>
      <c r="B2826" s="45"/>
    </row>
    <row r="2827" spans="1:2">
      <c r="A2827" s="45"/>
      <c r="B2827" s="45"/>
    </row>
    <row r="2828" spans="1:2">
      <c r="A2828" s="45"/>
      <c r="B2828" s="45"/>
    </row>
    <row r="2829" spans="1:2">
      <c r="A2829" s="45"/>
      <c r="B2829" s="45"/>
    </row>
    <row r="2830" spans="1:2">
      <c r="A2830" s="45"/>
      <c r="B2830" s="45"/>
    </row>
    <row r="2831" spans="1:2">
      <c r="A2831" s="45"/>
      <c r="B2831" s="45"/>
    </row>
    <row r="2832" spans="1:2">
      <c r="A2832" s="45"/>
      <c r="B2832" s="45"/>
    </row>
    <row r="2833" spans="1:2">
      <c r="A2833" s="45"/>
      <c r="B2833" s="45"/>
    </row>
    <row r="2834" spans="1:2">
      <c r="A2834" s="45"/>
      <c r="B2834" s="45"/>
    </row>
    <row r="2835" spans="1:2">
      <c r="A2835" s="45"/>
      <c r="B2835" s="45"/>
    </row>
    <row r="2836" spans="1:2">
      <c r="A2836" s="45"/>
      <c r="B2836" s="45"/>
    </row>
    <row r="2837" spans="1:2">
      <c r="A2837" s="45"/>
      <c r="B2837" s="45"/>
    </row>
    <row r="2838" spans="1:2">
      <c r="A2838" s="45"/>
      <c r="B2838" s="45"/>
    </row>
    <row r="2839" spans="1:2">
      <c r="A2839" s="45"/>
      <c r="B2839" s="45"/>
    </row>
    <row r="2840" spans="1:2">
      <c r="A2840" s="45"/>
      <c r="B2840" s="45"/>
    </row>
    <row r="2841" spans="1:2">
      <c r="A2841" s="45"/>
      <c r="B2841" s="45"/>
    </row>
    <row r="2842" spans="1:2">
      <c r="A2842" s="45"/>
      <c r="B2842" s="45"/>
    </row>
    <row r="2843" spans="1:2">
      <c r="A2843" s="45"/>
      <c r="B2843" s="45"/>
    </row>
    <row r="2844" spans="1:2">
      <c r="A2844" s="45"/>
      <c r="B2844" s="45"/>
    </row>
    <row r="2845" spans="1:2">
      <c r="A2845" s="45"/>
      <c r="B2845" s="45"/>
    </row>
    <row r="2846" spans="1:2">
      <c r="A2846" s="45"/>
      <c r="B2846" s="45"/>
    </row>
    <row r="2847" spans="1:2">
      <c r="A2847" s="45"/>
      <c r="B2847" s="45"/>
    </row>
    <row r="2848" spans="1:2">
      <c r="A2848" s="45"/>
      <c r="B2848" s="45"/>
    </row>
    <row r="2849" spans="1:2">
      <c r="A2849" s="45"/>
      <c r="B2849" s="45"/>
    </row>
    <row r="2850" spans="1:2">
      <c r="A2850" s="45"/>
      <c r="B2850" s="45"/>
    </row>
    <row r="2851" spans="1:2">
      <c r="A2851" s="45"/>
      <c r="B2851" s="45"/>
    </row>
    <row r="2852" spans="1:2">
      <c r="A2852" s="45"/>
      <c r="B2852" s="45"/>
    </row>
    <row r="2853" spans="1:2">
      <c r="A2853" s="45"/>
      <c r="B2853" s="45"/>
    </row>
    <row r="2854" spans="1:2">
      <c r="A2854" s="45"/>
      <c r="B2854" s="45"/>
    </row>
    <row r="2855" spans="1:2">
      <c r="A2855" s="45"/>
      <c r="B2855" s="45"/>
    </row>
    <row r="2856" spans="1:2">
      <c r="A2856" s="45"/>
      <c r="B2856" s="45"/>
    </row>
    <row r="2857" spans="1:2">
      <c r="A2857" s="45"/>
      <c r="B2857" s="45"/>
    </row>
    <row r="2858" spans="1:2">
      <c r="A2858" s="45"/>
      <c r="B2858" s="45"/>
    </row>
    <row r="2859" spans="1:2">
      <c r="A2859" s="45"/>
      <c r="B2859" s="45"/>
    </row>
    <row r="2860" spans="1:2">
      <c r="A2860" s="45"/>
      <c r="B2860" s="45"/>
    </row>
    <row r="2861" spans="1:2">
      <c r="A2861" s="45"/>
      <c r="B2861" s="45"/>
    </row>
    <row r="2862" spans="1:2">
      <c r="A2862" s="45"/>
      <c r="B2862" s="45"/>
    </row>
    <row r="2863" spans="1:2">
      <c r="A2863" s="45"/>
      <c r="B2863" s="45"/>
    </row>
    <row r="2864" spans="1:2">
      <c r="A2864" s="45"/>
      <c r="B2864" s="45"/>
    </row>
    <row r="2865" spans="1:2">
      <c r="A2865" s="45"/>
      <c r="B2865" s="45"/>
    </row>
    <row r="2866" spans="1:2">
      <c r="A2866" s="45"/>
      <c r="B2866" s="45"/>
    </row>
    <row r="2867" spans="1:2">
      <c r="A2867" s="45"/>
      <c r="B2867" s="45"/>
    </row>
    <row r="2868" spans="1:2">
      <c r="A2868" s="45"/>
      <c r="B2868" s="45"/>
    </row>
    <row r="2869" spans="1:2">
      <c r="A2869" s="45"/>
      <c r="B2869" s="45"/>
    </row>
    <row r="2870" spans="1:2">
      <c r="A2870" s="45"/>
      <c r="B2870" s="45"/>
    </row>
    <row r="2871" spans="1:2">
      <c r="A2871" s="45"/>
      <c r="B2871" s="45"/>
    </row>
    <row r="2872" spans="1:2">
      <c r="A2872" s="45"/>
      <c r="B2872" s="45"/>
    </row>
    <row r="2873" spans="1:2">
      <c r="A2873" s="45"/>
      <c r="B2873" s="45"/>
    </row>
    <row r="2874" spans="1:2">
      <c r="A2874" s="45"/>
      <c r="B2874" s="45"/>
    </row>
    <row r="2875" spans="1:2">
      <c r="A2875" s="45"/>
      <c r="B2875" s="45"/>
    </row>
    <row r="2876" spans="1:2">
      <c r="A2876" s="45"/>
      <c r="B2876" s="45"/>
    </row>
    <row r="2877" spans="1:2">
      <c r="A2877" s="45"/>
      <c r="B2877" s="45"/>
    </row>
    <row r="2878" spans="1:2">
      <c r="A2878" s="45"/>
      <c r="B2878" s="45"/>
    </row>
    <row r="2879" spans="1:2">
      <c r="A2879" s="45"/>
      <c r="B2879" s="45"/>
    </row>
    <row r="2880" spans="1:2">
      <c r="A2880" s="45"/>
      <c r="B2880" s="45"/>
    </row>
    <row r="2881" spans="1:2">
      <c r="A2881" s="45"/>
      <c r="B2881" s="45"/>
    </row>
    <row r="2882" spans="1:2">
      <c r="A2882" s="45"/>
      <c r="B2882" s="45"/>
    </row>
    <row r="2883" spans="1:2">
      <c r="A2883" s="45"/>
      <c r="B2883" s="45"/>
    </row>
    <row r="2884" spans="1:2">
      <c r="A2884" s="45"/>
      <c r="B2884" s="45"/>
    </row>
    <row r="2885" spans="1:2">
      <c r="A2885" s="45"/>
      <c r="B2885" s="45"/>
    </row>
    <row r="2886" spans="1:2">
      <c r="A2886" s="45"/>
      <c r="B2886" s="45"/>
    </row>
    <row r="2887" spans="1:2">
      <c r="A2887" s="45"/>
      <c r="B2887" s="45"/>
    </row>
    <row r="2888" spans="1:2">
      <c r="A2888" s="45"/>
      <c r="B2888" s="45"/>
    </row>
    <row r="2889" spans="1:2">
      <c r="A2889" s="45"/>
      <c r="B2889" s="45"/>
    </row>
    <row r="2890" spans="1:2">
      <c r="A2890" s="45"/>
      <c r="B2890" s="45"/>
    </row>
    <row r="2891" spans="1:2">
      <c r="A2891" s="45"/>
      <c r="B2891" s="45"/>
    </row>
    <row r="2892" spans="1:2">
      <c r="A2892" s="45"/>
      <c r="B2892" s="45"/>
    </row>
    <row r="2893" spans="1:2">
      <c r="A2893" s="45"/>
      <c r="B2893" s="45"/>
    </row>
    <row r="2894" spans="1:2">
      <c r="A2894" s="45"/>
      <c r="B2894" s="45"/>
    </row>
    <row r="2895" spans="1:2">
      <c r="A2895" s="45"/>
      <c r="B2895" s="45"/>
    </row>
    <row r="2896" spans="1:2">
      <c r="A2896" s="45"/>
      <c r="B2896" s="45"/>
    </row>
    <row r="2897" spans="1:2">
      <c r="A2897" s="45"/>
      <c r="B2897" s="45"/>
    </row>
    <row r="2898" spans="1:2">
      <c r="A2898" s="45"/>
      <c r="B2898" s="45"/>
    </row>
    <row r="2899" spans="1:2">
      <c r="A2899" s="45"/>
      <c r="B2899" s="45"/>
    </row>
    <row r="2900" spans="1:2">
      <c r="A2900" s="45"/>
      <c r="B2900" s="45"/>
    </row>
    <row r="2901" spans="1:2">
      <c r="A2901" s="45"/>
      <c r="B2901" s="45"/>
    </row>
    <row r="2902" spans="1:2">
      <c r="A2902" s="45"/>
      <c r="B2902" s="45"/>
    </row>
    <row r="2903" spans="1:2">
      <c r="A2903" s="45"/>
      <c r="B2903" s="45"/>
    </row>
    <row r="2904" spans="1:2">
      <c r="A2904" s="45"/>
      <c r="B2904" s="45"/>
    </row>
    <row r="2905" spans="1:2">
      <c r="A2905" s="45"/>
      <c r="B2905" s="45"/>
    </row>
    <row r="2906" spans="1:2">
      <c r="A2906" s="45"/>
      <c r="B2906" s="45"/>
    </row>
    <row r="2907" spans="1:2">
      <c r="A2907" s="45"/>
      <c r="B2907" s="45"/>
    </row>
    <row r="2908" spans="1:2">
      <c r="A2908" s="45"/>
      <c r="B2908" s="45"/>
    </row>
    <row r="2909" spans="1:2">
      <c r="A2909" s="45"/>
      <c r="B2909" s="45"/>
    </row>
    <row r="2910" spans="1:2">
      <c r="A2910" s="45"/>
      <c r="B2910" s="45"/>
    </row>
    <row r="2911" spans="1:2">
      <c r="A2911" s="45"/>
      <c r="B2911" s="45"/>
    </row>
    <row r="2912" spans="1:2">
      <c r="A2912" s="45"/>
      <c r="B2912" s="45"/>
    </row>
    <row r="2913" spans="1:2">
      <c r="A2913" s="45"/>
      <c r="B2913" s="45"/>
    </row>
    <row r="2914" spans="1:2">
      <c r="A2914" s="45"/>
      <c r="B2914" s="45"/>
    </row>
    <row r="2915" spans="1:2">
      <c r="A2915" s="45"/>
      <c r="B2915" s="45"/>
    </row>
    <row r="2916" spans="1:2">
      <c r="A2916" s="45"/>
      <c r="B2916" s="45"/>
    </row>
    <row r="2917" spans="1:2">
      <c r="A2917" s="45"/>
      <c r="B2917" s="45"/>
    </row>
    <row r="2918" spans="1:2">
      <c r="A2918" s="45"/>
      <c r="B2918" s="45"/>
    </row>
    <row r="2919" spans="1:2">
      <c r="A2919" s="45"/>
      <c r="B2919" s="45"/>
    </row>
    <row r="2920" spans="1:2">
      <c r="A2920" s="45"/>
      <c r="B2920" s="45"/>
    </row>
    <row r="2921" spans="1:2">
      <c r="A2921" s="45"/>
      <c r="B2921" s="45"/>
    </row>
    <row r="2922" spans="1:2">
      <c r="A2922" s="45"/>
      <c r="B2922" s="45"/>
    </row>
    <row r="2923" spans="1:2">
      <c r="A2923" s="45"/>
      <c r="B2923" s="45"/>
    </row>
    <row r="2924" spans="1:2">
      <c r="A2924" s="45"/>
      <c r="B2924" s="45"/>
    </row>
    <row r="2925" spans="1:2">
      <c r="A2925" s="45"/>
      <c r="B2925" s="45"/>
    </row>
    <row r="2926" spans="1:2">
      <c r="A2926" s="45"/>
      <c r="B2926" s="45"/>
    </row>
    <row r="2927" spans="1:2">
      <c r="A2927" s="45"/>
      <c r="B2927" s="45"/>
    </row>
    <row r="2928" spans="1:2">
      <c r="A2928" s="45"/>
      <c r="B2928" s="45"/>
    </row>
    <row r="2929" spans="1:2">
      <c r="A2929" s="45"/>
      <c r="B2929" s="45"/>
    </row>
    <row r="2930" spans="1:2">
      <c r="A2930" s="45"/>
      <c r="B2930" s="45"/>
    </row>
    <row r="2931" spans="1:2">
      <c r="A2931" s="45"/>
      <c r="B2931" s="45"/>
    </row>
    <row r="2932" spans="1:2">
      <c r="A2932" s="45"/>
      <c r="B2932" s="45"/>
    </row>
    <row r="2933" spans="1:2">
      <c r="A2933" s="45"/>
      <c r="B2933" s="45"/>
    </row>
    <row r="2934" spans="1:2">
      <c r="A2934" s="45"/>
      <c r="B2934" s="45"/>
    </row>
    <row r="2935" spans="1:2">
      <c r="A2935" s="45"/>
      <c r="B2935" s="45"/>
    </row>
    <row r="2936" spans="1:2">
      <c r="A2936" s="45"/>
      <c r="B2936" s="45"/>
    </row>
    <row r="2937" spans="1:2">
      <c r="A2937" s="45"/>
      <c r="B2937" s="45"/>
    </row>
    <row r="2938" spans="1:2">
      <c r="A2938" s="45"/>
      <c r="B2938" s="45"/>
    </row>
    <row r="2939" spans="1:2">
      <c r="A2939" s="45"/>
      <c r="B2939" s="45"/>
    </row>
    <row r="2940" spans="1:2">
      <c r="A2940" s="45"/>
      <c r="B2940" s="45"/>
    </row>
    <row r="2941" spans="1:2">
      <c r="A2941" s="45"/>
      <c r="B2941" s="45"/>
    </row>
    <row r="2942" spans="1:2">
      <c r="A2942" s="45"/>
      <c r="B2942" s="45"/>
    </row>
    <row r="2943" spans="1:2">
      <c r="A2943" s="45"/>
      <c r="B2943" s="45"/>
    </row>
    <row r="2944" spans="1:2">
      <c r="A2944" s="45"/>
      <c r="B2944" s="45"/>
    </row>
    <row r="2945" spans="1:2">
      <c r="A2945" s="45"/>
      <c r="B2945" s="45"/>
    </row>
    <row r="2946" spans="1:2">
      <c r="A2946" s="45"/>
      <c r="B2946" s="45"/>
    </row>
    <row r="2947" spans="1:2">
      <c r="A2947" s="45"/>
      <c r="B2947" s="45"/>
    </row>
    <row r="2948" spans="1:2">
      <c r="A2948" s="45"/>
      <c r="B2948" s="45"/>
    </row>
    <row r="2949" spans="1:2">
      <c r="A2949" s="45"/>
      <c r="B2949" s="45"/>
    </row>
    <row r="2950" spans="1:2">
      <c r="A2950" s="45"/>
      <c r="B2950" s="45"/>
    </row>
    <row r="2951" spans="1:2">
      <c r="A2951" s="45"/>
      <c r="B2951" s="45"/>
    </row>
    <row r="2952" spans="1:2">
      <c r="A2952" s="45"/>
      <c r="B2952" s="45"/>
    </row>
    <row r="2953" spans="1:2">
      <c r="A2953" s="45"/>
      <c r="B2953" s="45"/>
    </row>
    <row r="2954" spans="1:2">
      <c r="A2954" s="45"/>
      <c r="B2954" s="45"/>
    </row>
    <row r="2955" spans="1:2">
      <c r="A2955" s="45"/>
      <c r="B2955" s="45"/>
    </row>
    <row r="2956" spans="1:2">
      <c r="A2956" s="45"/>
      <c r="B2956" s="45"/>
    </row>
    <row r="2957" spans="1:2">
      <c r="A2957" s="45"/>
      <c r="B2957" s="45"/>
    </row>
    <row r="2958" spans="1:2">
      <c r="A2958" s="45"/>
      <c r="B2958" s="45"/>
    </row>
    <row r="2959" spans="1:2">
      <c r="A2959" s="45"/>
      <c r="B2959" s="45"/>
    </row>
    <row r="2960" spans="1:2">
      <c r="A2960" s="45"/>
      <c r="B2960" s="45"/>
    </row>
    <row r="2961" spans="1:2">
      <c r="A2961" s="45"/>
      <c r="B2961" s="45"/>
    </row>
    <row r="2962" spans="1:2">
      <c r="A2962" s="45"/>
      <c r="B2962" s="45"/>
    </row>
    <row r="2963" spans="1:2">
      <c r="A2963" s="45"/>
      <c r="B2963" s="45"/>
    </row>
    <row r="2964" spans="1:2">
      <c r="A2964" s="45"/>
      <c r="B2964" s="45"/>
    </row>
    <row r="2965" spans="1:2">
      <c r="A2965" s="45"/>
      <c r="B2965" s="45"/>
    </row>
    <row r="2966" spans="1:2">
      <c r="A2966" s="45"/>
      <c r="B2966" s="45"/>
    </row>
    <row r="2967" spans="1:2">
      <c r="A2967" s="45"/>
      <c r="B2967" s="45"/>
    </row>
    <row r="2968" spans="1:2">
      <c r="A2968" s="45"/>
      <c r="B2968" s="45"/>
    </row>
    <row r="2969" spans="1:2">
      <c r="A2969" s="45"/>
      <c r="B2969" s="45"/>
    </row>
    <row r="2970" spans="1:2">
      <c r="A2970" s="45"/>
      <c r="B2970" s="45"/>
    </row>
    <row r="2971" spans="1:2">
      <c r="A2971" s="45"/>
      <c r="B2971" s="45"/>
    </row>
    <row r="2972" spans="1:2">
      <c r="A2972" s="45"/>
      <c r="B2972" s="45"/>
    </row>
    <row r="2973" spans="1:2">
      <c r="A2973" s="45"/>
      <c r="B2973" s="45"/>
    </row>
    <row r="2974" spans="1:2">
      <c r="A2974" s="45"/>
      <c r="B2974" s="45"/>
    </row>
    <row r="2975" spans="1:2">
      <c r="A2975" s="45"/>
      <c r="B2975" s="45"/>
    </row>
    <row r="2976" spans="1:2">
      <c r="A2976" s="45"/>
      <c r="B2976" s="45"/>
    </row>
    <row r="2977" spans="1:2">
      <c r="A2977" s="45"/>
      <c r="B2977" s="45"/>
    </row>
    <row r="2978" spans="1:2">
      <c r="A2978" s="45"/>
      <c r="B2978" s="45"/>
    </row>
    <row r="2979" spans="1:2">
      <c r="A2979" s="45"/>
      <c r="B2979" s="45"/>
    </row>
    <row r="2980" spans="1:2">
      <c r="A2980" s="45"/>
      <c r="B2980" s="45"/>
    </row>
    <row r="2981" spans="1:2">
      <c r="A2981" s="45"/>
      <c r="B2981" s="45"/>
    </row>
    <row r="2982" spans="1:2">
      <c r="A2982" s="45"/>
      <c r="B2982" s="45"/>
    </row>
    <row r="2983" spans="1:2">
      <c r="A2983" s="45"/>
      <c r="B2983" s="45"/>
    </row>
    <row r="2984" spans="1:2">
      <c r="A2984" s="45"/>
      <c r="B2984" s="45"/>
    </row>
    <row r="2985" spans="1:2">
      <c r="A2985" s="45"/>
      <c r="B2985" s="45"/>
    </row>
    <row r="2986" spans="1:2">
      <c r="A2986" s="45"/>
      <c r="B2986" s="45"/>
    </row>
    <row r="2987" spans="1:2">
      <c r="A2987" s="45"/>
      <c r="B2987" s="45"/>
    </row>
    <row r="2988" spans="1:2">
      <c r="A2988" s="45"/>
      <c r="B2988" s="45"/>
    </row>
    <row r="2989" spans="1:2">
      <c r="A2989" s="45"/>
      <c r="B2989" s="45"/>
    </row>
    <row r="2990" spans="1:2">
      <c r="A2990" s="45"/>
      <c r="B2990" s="45"/>
    </row>
    <row r="2991" spans="1:2">
      <c r="A2991" s="45"/>
      <c r="B2991" s="45"/>
    </row>
    <row r="2992" spans="1:2">
      <c r="A2992" s="45"/>
      <c r="B2992" s="45"/>
    </row>
    <row r="2993" spans="1:2">
      <c r="A2993" s="45"/>
      <c r="B2993" s="45"/>
    </row>
    <row r="2994" spans="1:2">
      <c r="A2994" s="45"/>
      <c r="B2994" s="45"/>
    </row>
    <row r="2995" spans="1:2">
      <c r="A2995" s="45"/>
      <c r="B2995" s="45"/>
    </row>
    <row r="2996" spans="1:2">
      <c r="A2996" s="45"/>
      <c r="B2996" s="45"/>
    </row>
    <row r="2997" spans="1:2">
      <c r="A2997" s="45"/>
      <c r="B2997" s="45"/>
    </row>
    <row r="2998" spans="1:2">
      <c r="A2998" s="45"/>
      <c r="B2998" s="45"/>
    </row>
    <row r="2999" spans="1:2">
      <c r="A2999" s="45"/>
      <c r="B2999" s="45"/>
    </row>
    <row r="3000" spans="1:2">
      <c r="A3000" s="45"/>
      <c r="B3000" s="45"/>
    </row>
    <row r="3001" spans="1:2">
      <c r="A3001" s="45"/>
      <c r="B3001" s="45"/>
    </row>
    <row r="3002" spans="1:2">
      <c r="A3002" s="45"/>
      <c r="B3002" s="45"/>
    </row>
    <row r="3003" spans="1:2">
      <c r="A3003" s="45"/>
      <c r="B3003" s="45"/>
    </row>
    <row r="3004" spans="1:2">
      <c r="A3004" s="45"/>
      <c r="B3004" s="45"/>
    </row>
    <row r="3005" spans="1:2">
      <c r="A3005" s="45"/>
      <c r="B3005" s="45"/>
    </row>
    <row r="3006" spans="1:2">
      <c r="A3006" s="45"/>
      <c r="B3006" s="45"/>
    </row>
    <row r="3007" spans="1:2">
      <c r="A3007" s="45"/>
      <c r="B3007" s="45"/>
    </row>
    <row r="3008" spans="1:2">
      <c r="A3008" s="45"/>
      <c r="B3008" s="45"/>
    </row>
    <row r="3009" spans="1:2">
      <c r="A3009" s="45"/>
      <c r="B3009" s="45"/>
    </row>
    <row r="3010" spans="1:2">
      <c r="A3010" s="45"/>
      <c r="B3010" s="45"/>
    </row>
    <row r="3011" spans="1:2">
      <c r="A3011" s="45"/>
      <c r="B3011" s="45"/>
    </row>
    <row r="3012" spans="1:2">
      <c r="A3012" s="45"/>
      <c r="B3012" s="45"/>
    </row>
    <row r="3013" spans="1:2">
      <c r="A3013" s="45"/>
      <c r="B3013" s="45"/>
    </row>
    <row r="3014" spans="1:2">
      <c r="A3014" s="45"/>
      <c r="B3014" s="45"/>
    </row>
    <row r="3015" spans="1:2">
      <c r="A3015" s="45"/>
      <c r="B3015" s="45"/>
    </row>
    <row r="3016" spans="1:2">
      <c r="A3016" s="45"/>
      <c r="B3016" s="45"/>
    </row>
    <row r="3017" spans="1:2">
      <c r="A3017" s="45"/>
      <c r="B3017" s="45"/>
    </row>
    <row r="3018" spans="1:2">
      <c r="A3018" s="45"/>
      <c r="B3018" s="45"/>
    </row>
    <row r="3019" spans="1:2">
      <c r="A3019" s="45"/>
      <c r="B3019" s="45"/>
    </row>
    <row r="3020" spans="1:2">
      <c r="A3020" s="45"/>
      <c r="B3020" s="45"/>
    </row>
    <row r="3021" spans="1:2">
      <c r="A3021" s="45"/>
      <c r="B3021" s="45"/>
    </row>
    <row r="3022" spans="1:2">
      <c r="A3022" s="45"/>
      <c r="B3022" s="45"/>
    </row>
    <row r="3023" spans="1:2">
      <c r="A3023" s="45"/>
      <c r="B3023" s="45"/>
    </row>
    <row r="3024" spans="1:2">
      <c r="A3024" s="45"/>
      <c r="B3024" s="45"/>
    </row>
    <row r="3025" spans="1:2">
      <c r="A3025" s="45"/>
      <c r="B3025" s="45"/>
    </row>
    <row r="3026" spans="1:2">
      <c r="A3026" s="45"/>
      <c r="B3026" s="45"/>
    </row>
    <row r="3027" spans="1:2">
      <c r="A3027" s="45"/>
      <c r="B3027" s="45"/>
    </row>
    <row r="3028" spans="1:2">
      <c r="A3028" s="45"/>
      <c r="B3028" s="45"/>
    </row>
    <row r="3029" spans="1:2">
      <c r="A3029" s="45"/>
      <c r="B3029" s="45"/>
    </row>
    <row r="3030" spans="1:2">
      <c r="A3030" s="45"/>
      <c r="B3030" s="45"/>
    </row>
    <row r="3031" spans="1:2">
      <c r="A3031" s="45"/>
      <c r="B3031" s="45"/>
    </row>
    <row r="3032" spans="1:2">
      <c r="A3032" s="45"/>
      <c r="B3032" s="45"/>
    </row>
    <row r="3033" spans="1:2">
      <c r="A3033" s="45"/>
      <c r="B3033" s="45"/>
    </row>
    <row r="3034" spans="1:2">
      <c r="A3034" s="45"/>
      <c r="B3034" s="45"/>
    </row>
    <row r="3035" spans="1:2">
      <c r="A3035" s="45"/>
      <c r="B3035" s="45"/>
    </row>
    <row r="3036" spans="1:2">
      <c r="A3036" s="45"/>
      <c r="B3036" s="45"/>
    </row>
    <row r="3037" spans="1:2">
      <c r="A3037" s="45"/>
      <c r="B3037" s="45"/>
    </row>
    <row r="3038" spans="1:2">
      <c r="A3038" s="45"/>
      <c r="B3038" s="45"/>
    </row>
    <row r="3039" spans="1:2">
      <c r="A3039" s="45"/>
      <c r="B3039" s="45"/>
    </row>
    <row r="3040" spans="1:2">
      <c r="A3040" s="45"/>
      <c r="B3040" s="45"/>
    </row>
    <row r="3041" spans="1:2">
      <c r="A3041" s="45"/>
      <c r="B3041" s="45"/>
    </row>
    <row r="3042" spans="1:2">
      <c r="A3042" s="45"/>
      <c r="B3042" s="45"/>
    </row>
    <row r="3043" spans="1:2">
      <c r="A3043" s="45"/>
      <c r="B3043" s="45"/>
    </row>
    <row r="3044" spans="1:2">
      <c r="A3044" s="45"/>
      <c r="B3044" s="45"/>
    </row>
    <row r="3045" spans="1:2">
      <c r="A3045" s="45"/>
      <c r="B3045" s="45"/>
    </row>
    <row r="3046" spans="1:2">
      <c r="A3046" s="45"/>
      <c r="B3046" s="45"/>
    </row>
    <row r="3047" spans="1:2">
      <c r="A3047" s="45"/>
      <c r="B3047" s="45"/>
    </row>
    <row r="3048" spans="1:2">
      <c r="A3048" s="45"/>
      <c r="B3048" s="45"/>
    </row>
    <row r="3049" spans="1:2">
      <c r="A3049" s="45"/>
      <c r="B3049" s="45"/>
    </row>
    <row r="3050" spans="1:2">
      <c r="A3050" s="45"/>
      <c r="B3050" s="45"/>
    </row>
    <row r="3051" spans="1:2">
      <c r="A3051" s="45"/>
      <c r="B3051" s="45"/>
    </row>
    <row r="3052" spans="1:2">
      <c r="A3052" s="45"/>
      <c r="B3052" s="45"/>
    </row>
    <row r="3053" spans="1:2">
      <c r="A3053" s="45"/>
      <c r="B3053" s="45"/>
    </row>
    <row r="3054" spans="1:2">
      <c r="A3054" s="45"/>
      <c r="B3054" s="45"/>
    </row>
    <row r="3055" spans="1:2">
      <c r="A3055" s="45"/>
      <c r="B3055" s="45"/>
    </row>
    <row r="3056" spans="1:2">
      <c r="A3056" s="45"/>
      <c r="B3056" s="45"/>
    </row>
    <row r="3057" spans="1:2">
      <c r="A3057" s="45"/>
      <c r="B3057" s="45"/>
    </row>
    <row r="3058" spans="1:2">
      <c r="A3058" s="45"/>
      <c r="B3058" s="45"/>
    </row>
    <row r="3059" spans="1:2">
      <c r="A3059" s="45"/>
      <c r="B3059" s="45"/>
    </row>
    <row r="3060" spans="1:2">
      <c r="A3060" s="45"/>
      <c r="B3060" s="45"/>
    </row>
    <row r="3061" spans="1:2">
      <c r="A3061" s="45"/>
      <c r="B3061" s="45"/>
    </row>
    <row r="3062" spans="1:2">
      <c r="A3062" s="45"/>
      <c r="B3062" s="45"/>
    </row>
    <row r="3063" spans="1:2">
      <c r="A3063" s="45"/>
      <c r="B3063" s="45"/>
    </row>
    <row r="3064" spans="1:2">
      <c r="A3064" s="45"/>
      <c r="B3064" s="45"/>
    </row>
    <row r="3065" spans="1:2">
      <c r="A3065" s="45"/>
      <c r="B3065" s="45"/>
    </row>
    <row r="3066" spans="1:2">
      <c r="A3066" s="45"/>
      <c r="B3066" s="45"/>
    </row>
    <row r="3067" spans="1:2">
      <c r="A3067" s="45"/>
      <c r="B3067" s="45"/>
    </row>
    <row r="3068" spans="1:2">
      <c r="A3068" s="45"/>
      <c r="B3068" s="45"/>
    </row>
    <row r="3069" spans="1:2">
      <c r="A3069" s="45"/>
      <c r="B3069" s="45"/>
    </row>
    <row r="3070" spans="1:2">
      <c r="A3070" s="45"/>
      <c r="B3070" s="45"/>
    </row>
    <row r="3071" spans="1:2">
      <c r="A3071" s="45"/>
      <c r="B3071" s="45"/>
    </row>
    <row r="3072" spans="1:2">
      <c r="A3072" s="45"/>
      <c r="B3072" s="45"/>
    </row>
    <row r="3073" spans="1:2">
      <c r="A3073" s="45"/>
      <c r="B3073" s="45"/>
    </row>
    <row r="3074" spans="1:2">
      <c r="A3074" s="45"/>
      <c r="B3074" s="45"/>
    </row>
    <row r="3075" spans="1:2">
      <c r="A3075" s="45"/>
      <c r="B3075" s="45"/>
    </row>
    <row r="3076" spans="1:2">
      <c r="A3076" s="45"/>
      <c r="B3076" s="45"/>
    </row>
    <row r="3077" spans="1:2">
      <c r="A3077" s="45"/>
      <c r="B3077" s="45"/>
    </row>
    <row r="3078" spans="1:2">
      <c r="A3078" s="45"/>
      <c r="B3078" s="45"/>
    </row>
    <row r="3079" spans="1:2">
      <c r="A3079" s="45"/>
      <c r="B3079" s="45"/>
    </row>
    <row r="3080" spans="1:2">
      <c r="A3080" s="45"/>
      <c r="B3080" s="45"/>
    </row>
    <row r="3081" spans="1:2">
      <c r="A3081" s="45"/>
      <c r="B3081" s="45"/>
    </row>
    <row r="3082" spans="1:2">
      <c r="A3082" s="45"/>
      <c r="B3082" s="45"/>
    </row>
    <row r="3083" spans="1:2">
      <c r="A3083" s="45"/>
      <c r="B3083" s="45"/>
    </row>
    <row r="3084" spans="1:2">
      <c r="A3084" s="45"/>
      <c r="B3084" s="45"/>
    </row>
    <row r="3085" spans="1:2">
      <c r="A3085" s="45"/>
      <c r="B3085" s="45"/>
    </row>
    <row r="3086" spans="1:2">
      <c r="A3086" s="45"/>
      <c r="B3086" s="45"/>
    </row>
    <row r="3087" spans="1:2">
      <c r="A3087" s="45"/>
      <c r="B3087" s="45"/>
    </row>
    <row r="3088" spans="1:2">
      <c r="A3088" s="45"/>
      <c r="B3088" s="45"/>
    </row>
    <row r="3089" spans="1:2">
      <c r="A3089" s="45"/>
      <c r="B3089" s="45"/>
    </row>
    <row r="3090" spans="1:2">
      <c r="A3090" s="45"/>
      <c r="B3090" s="45"/>
    </row>
    <row r="3091" spans="1:2">
      <c r="A3091" s="45"/>
      <c r="B3091" s="45"/>
    </row>
    <row r="3092" spans="1:2">
      <c r="A3092" s="45"/>
      <c r="B3092" s="45"/>
    </row>
    <row r="3093" spans="1:2">
      <c r="A3093" s="45"/>
      <c r="B3093" s="45"/>
    </row>
    <row r="3094" spans="1:2">
      <c r="A3094" s="45"/>
      <c r="B3094" s="45"/>
    </row>
    <row r="3095" spans="1:2">
      <c r="A3095" s="45"/>
      <c r="B3095" s="45"/>
    </row>
    <row r="3096" spans="1:2">
      <c r="A3096" s="45"/>
      <c r="B3096" s="45"/>
    </row>
    <row r="3097" spans="1:2">
      <c r="A3097" s="45"/>
      <c r="B3097" s="45"/>
    </row>
    <row r="3098" spans="1:2">
      <c r="A3098" s="45"/>
      <c r="B3098" s="45"/>
    </row>
    <row r="3099" spans="1:2">
      <c r="A3099" s="45"/>
      <c r="B3099" s="45"/>
    </row>
    <row r="3100" spans="1:2">
      <c r="A3100" s="45"/>
      <c r="B3100" s="45"/>
    </row>
    <row r="3101" spans="1:2">
      <c r="A3101" s="45"/>
      <c r="B3101" s="45"/>
    </row>
    <row r="3102" spans="1:2">
      <c r="A3102" s="45"/>
      <c r="B3102" s="45"/>
    </row>
    <row r="3103" spans="1:2">
      <c r="A3103" s="45"/>
      <c r="B3103" s="45"/>
    </row>
    <row r="3104" spans="1:2">
      <c r="A3104" s="45"/>
      <c r="B3104" s="45"/>
    </row>
    <row r="3105" spans="1:2">
      <c r="A3105" s="45"/>
      <c r="B3105" s="45"/>
    </row>
    <row r="3106" spans="1:2">
      <c r="A3106" s="45"/>
      <c r="B3106" s="45"/>
    </row>
    <row r="3107" spans="1:2">
      <c r="A3107" s="45"/>
      <c r="B3107" s="45"/>
    </row>
    <row r="3108" spans="1:2">
      <c r="A3108" s="45"/>
      <c r="B3108" s="45"/>
    </row>
    <row r="3109" spans="1:2">
      <c r="A3109" s="45"/>
      <c r="B3109" s="45"/>
    </row>
    <row r="3110" spans="1:2">
      <c r="A3110" s="45"/>
      <c r="B3110" s="45"/>
    </row>
    <row r="3111" spans="1:2">
      <c r="A3111" s="45"/>
      <c r="B3111" s="45"/>
    </row>
    <row r="3112" spans="1:2">
      <c r="A3112" s="45"/>
      <c r="B3112" s="45"/>
    </row>
    <row r="3113" spans="1:2">
      <c r="A3113" s="45"/>
      <c r="B3113" s="45"/>
    </row>
    <row r="3114" spans="1:2">
      <c r="A3114" s="45"/>
      <c r="B3114" s="45"/>
    </row>
    <row r="3115" spans="1:2">
      <c r="A3115" s="45"/>
      <c r="B3115" s="45"/>
    </row>
    <row r="3116" spans="1:2">
      <c r="A3116" s="45"/>
      <c r="B3116" s="45"/>
    </row>
    <row r="3117" spans="1:2">
      <c r="A3117" s="45"/>
      <c r="B3117" s="45"/>
    </row>
    <row r="3118" spans="1:2">
      <c r="A3118" s="45"/>
      <c r="B3118" s="45"/>
    </row>
    <row r="3119" spans="1:2">
      <c r="A3119" s="45"/>
      <c r="B3119" s="45"/>
    </row>
    <row r="3120" spans="1:2">
      <c r="A3120" s="45"/>
      <c r="B3120" s="45"/>
    </row>
    <row r="3121" spans="1:2">
      <c r="A3121" s="45"/>
      <c r="B3121" s="45"/>
    </row>
    <row r="3122" spans="1:2">
      <c r="A3122" s="45"/>
      <c r="B3122" s="45"/>
    </row>
    <row r="3123" spans="1:2">
      <c r="A3123" s="45"/>
      <c r="B3123" s="45"/>
    </row>
    <row r="3124" spans="1:2">
      <c r="A3124" s="45"/>
      <c r="B3124" s="45"/>
    </row>
    <row r="3125" spans="1:2">
      <c r="A3125" s="45"/>
      <c r="B3125" s="45"/>
    </row>
    <row r="3126" spans="1:2">
      <c r="A3126" s="45"/>
      <c r="B3126" s="45"/>
    </row>
    <row r="3127" spans="1:2">
      <c r="A3127" s="45"/>
      <c r="B3127" s="45"/>
    </row>
    <row r="3128" spans="1:2">
      <c r="A3128" s="45"/>
      <c r="B3128" s="45"/>
    </row>
    <row r="3129" spans="1:2">
      <c r="A3129" s="45"/>
      <c r="B3129" s="45"/>
    </row>
    <row r="3130" spans="1:2">
      <c r="A3130" s="45"/>
      <c r="B3130" s="45"/>
    </row>
    <row r="3131" spans="1:2">
      <c r="A3131" s="45"/>
      <c r="B3131" s="45"/>
    </row>
    <row r="3132" spans="1:2">
      <c r="A3132" s="45"/>
      <c r="B3132" s="45"/>
    </row>
    <row r="3133" spans="1:2">
      <c r="A3133" s="45"/>
      <c r="B3133" s="45"/>
    </row>
    <row r="3134" spans="1:2">
      <c r="A3134" s="45"/>
      <c r="B3134" s="45"/>
    </row>
    <row r="3135" spans="1:2">
      <c r="A3135" s="45"/>
      <c r="B3135" s="45"/>
    </row>
    <row r="3136" spans="1:2">
      <c r="A3136" s="45"/>
      <c r="B3136" s="45"/>
    </row>
    <row r="3137" spans="1:2">
      <c r="A3137" s="45"/>
      <c r="B3137" s="45"/>
    </row>
    <row r="3138" spans="1:2">
      <c r="A3138" s="45"/>
      <c r="B3138" s="45"/>
    </row>
    <row r="3139" spans="1:2">
      <c r="A3139" s="45"/>
      <c r="B3139" s="45"/>
    </row>
    <row r="3140" spans="1:2">
      <c r="A3140" s="45"/>
      <c r="B3140" s="45"/>
    </row>
    <row r="3141" spans="1:2">
      <c r="A3141" s="45"/>
      <c r="B3141" s="45"/>
    </row>
    <row r="3142" spans="1:2">
      <c r="A3142" s="45"/>
      <c r="B3142" s="45"/>
    </row>
    <row r="3143" spans="1:2">
      <c r="A3143" s="45"/>
      <c r="B3143" s="45"/>
    </row>
    <row r="3144" spans="1:2">
      <c r="A3144" s="45"/>
      <c r="B3144" s="45"/>
    </row>
    <row r="3145" spans="1:2">
      <c r="A3145" s="45"/>
      <c r="B3145" s="45"/>
    </row>
    <row r="3146" spans="1:2">
      <c r="A3146" s="45"/>
      <c r="B3146" s="45"/>
    </row>
    <row r="3147" spans="1:2">
      <c r="A3147" s="45"/>
      <c r="B3147" s="45"/>
    </row>
    <row r="3148" spans="1:2">
      <c r="A3148" s="45"/>
      <c r="B3148" s="45"/>
    </row>
    <row r="3149" spans="1:2">
      <c r="A3149" s="45"/>
      <c r="B3149" s="45"/>
    </row>
    <row r="3150" spans="1:2">
      <c r="A3150" s="45"/>
      <c r="B3150" s="45"/>
    </row>
    <row r="3151" spans="1:2">
      <c r="A3151" s="45"/>
      <c r="B3151" s="45"/>
    </row>
    <row r="3152" spans="1:2">
      <c r="A3152" s="45"/>
      <c r="B3152" s="45"/>
    </row>
    <row r="3153" spans="1:2">
      <c r="A3153" s="45"/>
      <c r="B3153" s="45"/>
    </row>
    <row r="3154" spans="1:2">
      <c r="A3154" s="45"/>
      <c r="B3154" s="45"/>
    </row>
    <row r="3155" spans="1:2">
      <c r="A3155" s="45"/>
      <c r="B3155" s="45"/>
    </row>
    <row r="3156" spans="1:2">
      <c r="A3156" s="45"/>
      <c r="B3156" s="45"/>
    </row>
    <row r="3157" spans="1:2">
      <c r="A3157" s="45"/>
      <c r="B3157" s="45"/>
    </row>
    <row r="3158" spans="1:2">
      <c r="A3158" s="45"/>
      <c r="B3158" s="45"/>
    </row>
    <row r="3159" spans="1:2">
      <c r="A3159" s="45"/>
      <c r="B3159" s="45"/>
    </row>
    <row r="3160" spans="1:2">
      <c r="A3160" s="45"/>
      <c r="B3160" s="45"/>
    </row>
    <row r="3161" spans="1:2">
      <c r="A3161" s="45"/>
      <c r="B3161" s="45"/>
    </row>
    <row r="3162" spans="1:2">
      <c r="A3162" s="45"/>
      <c r="B3162" s="45"/>
    </row>
    <row r="3163" spans="1:2">
      <c r="A3163" s="45"/>
      <c r="B3163" s="45"/>
    </row>
    <row r="3164" spans="1:2">
      <c r="A3164" s="45"/>
      <c r="B3164" s="45"/>
    </row>
    <row r="3165" spans="1:2">
      <c r="A3165" s="45"/>
      <c r="B3165" s="45"/>
    </row>
    <row r="3166" spans="1:2">
      <c r="A3166" s="45"/>
      <c r="B3166" s="45"/>
    </row>
    <row r="3167" spans="1:2">
      <c r="A3167" s="45"/>
      <c r="B3167" s="45"/>
    </row>
    <row r="3168" spans="1:2">
      <c r="A3168" s="45"/>
      <c r="B3168" s="45"/>
    </row>
    <row r="3169" spans="1:2">
      <c r="A3169" s="45"/>
      <c r="B3169" s="45"/>
    </row>
    <row r="3170" spans="1:2">
      <c r="A3170" s="45"/>
      <c r="B3170" s="45"/>
    </row>
    <row r="3171" spans="1:2">
      <c r="A3171" s="45"/>
      <c r="B3171" s="45"/>
    </row>
    <row r="3172" spans="1:2">
      <c r="A3172" s="45"/>
      <c r="B3172" s="45"/>
    </row>
    <row r="3173" spans="1:2">
      <c r="A3173" s="45"/>
      <c r="B3173" s="45"/>
    </row>
    <row r="3174" spans="1:2">
      <c r="A3174" s="45"/>
      <c r="B3174" s="45"/>
    </row>
    <row r="3175" spans="1:2">
      <c r="A3175" s="45"/>
      <c r="B3175" s="45"/>
    </row>
    <row r="3176" spans="1:2">
      <c r="A3176" s="45"/>
      <c r="B3176" s="45"/>
    </row>
    <row r="3177" spans="1:2">
      <c r="A3177" s="45"/>
      <c r="B3177" s="45"/>
    </row>
    <row r="3178" spans="1:2">
      <c r="A3178" s="45"/>
      <c r="B3178" s="45"/>
    </row>
    <row r="3179" spans="1:2">
      <c r="A3179" s="45"/>
      <c r="B3179" s="45"/>
    </row>
    <row r="3180" spans="1:2">
      <c r="A3180" s="45"/>
      <c r="B3180" s="45"/>
    </row>
    <row r="3181" spans="1:2">
      <c r="A3181" s="45"/>
      <c r="B3181" s="45"/>
    </row>
    <row r="3182" spans="1:2">
      <c r="A3182" s="45"/>
      <c r="B3182" s="45"/>
    </row>
    <row r="3183" spans="1:2">
      <c r="A3183" s="45"/>
      <c r="B3183" s="45"/>
    </row>
    <row r="3184" spans="1:2">
      <c r="A3184" s="45"/>
      <c r="B3184" s="45"/>
    </row>
    <row r="3185" spans="1:2">
      <c r="A3185" s="45"/>
      <c r="B3185" s="45"/>
    </row>
    <row r="3186" spans="1:2">
      <c r="A3186" s="45"/>
      <c r="B3186" s="45"/>
    </row>
    <row r="3187" spans="1:2">
      <c r="A3187" s="45"/>
      <c r="B3187" s="45"/>
    </row>
    <row r="3188" spans="1:2">
      <c r="A3188" s="45"/>
      <c r="B3188" s="45"/>
    </row>
    <row r="3189" spans="1:2">
      <c r="A3189" s="45"/>
      <c r="B3189" s="45"/>
    </row>
    <row r="3190" spans="1:2">
      <c r="A3190" s="45"/>
      <c r="B3190" s="45"/>
    </row>
    <row r="3191" spans="1:2">
      <c r="A3191" s="45"/>
      <c r="B3191" s="45"/>
    </row>
    <row r="3192" spans="1:2">
      <c r="A3192" s="45"/>
      <c r="B3192" s="45"/>
    </row>
    <row r="3193" spans="1:2">
      <c r="A3193" s="45"/>
      <c r="B3193" s="45"/>
    </row>
    <row r="3194" spans="1:2">
      <c r="A3194" s="45"/>
      <c r="B3194" s="45"/>
    </row>
    <row r="3195" spans="1:2">
      <c r="A3195" s="45"/>
      <c r="B3195" s="45"/>
    </row>
    <row r="3196" spans="1:2">
      <c r="A3196" s="45"/>
      <c r="B3196" s="45"/>
    </row>
    <row r="3197" spans="1:2">
      <c r="A3197" s="45"/>
      <c r="B3197" s="45"/>
    </row>
    <row r="3198" spans="1:2">
      <c r="A3198" s="45"/>
      <c r="B3198" s="45"/>
    </row>
    <row r="3199" spans="1:2">
      <c r="A3199" s="45"/>
      <c r="B3199" s="45"/>
    </row>
    <row r="3200" spans="1:2">
      <c r="A3200" s="45"/>
      <c r="B3200" s="45"/>
    </row>
    <row r="3201" spans="1:2">
      <c r="A3201" s="45"/>
      <c r="B3201" s="45"/>
    </row>
    <row r="3202" spans="1:2">
      <c r="A3202" s="45"/>
      <c r="B3202" s="45"/>
    </row>
    <row r="3203" spans="1:2">
      <c r="A3203" s="45"/>
      <c r="B3203" s="45"/>
    </row>
    <row r="3204" spans="1:2">
      <c r="A3204" s="45"/>
      <c r="B3204" s="45"/>
    </row>
    <row r="3205" spans="1:2">
      <c r="A3205" s="45"/>
      <c r="B3205" s="45"/>
    </row>
    <row r="3206" spans="1:2">
      <c r="A3206" s="45"/>
      <c r="B3206" s="45"/>
    </row>
    <row r="3207" spans="1:2">
      <c r="A3207" s="45"/>
      <c r="B3207" s="45"/>
    </row>
    <row r="3208" spans="1:2">
      <c r="A3208" s="45"/>
      <c r="B3208" s="45"/>
    </row>
    <row r="3209" spans="1:2">
      <c r="A3209" s="45"/>
      <c r="B3209" s="45"/>
    </row>
    <row r="3210" spans="1:2">
      <c r="A3210" s="45"/>
      <c r="B3210" s="45"/>
    </row>
    <row r="3211" spans="1:2">
      <c r="A3211" s="45"/>
      <c r="B3211" s="45"/>
    </row>
    <row r="3212" spans="1:2">
      <c r="A3212" s="45"/>
      <c r="B3212" s="45"/>
    </row>
    <row r="3213" spans="1:2">
      <c r="A3213" s="45"/>
      <c r="B3213" s="45"/>
    </row>
    <row r="3214" spans="1:2">
      <c r="A3214" s="45"/>
      <c r="B3214" s="45"/>
    </row>
    <row r="3215" spans="1:2">
      <c r="A3215" s="45"/>
      <c r="B3215" s="45"/>
    </row>
    <row r="3216" spans="1:2">
      <c r="A3216" s="45"/>
      <c r="B3216" s="45"/>
    </row>
    <row r="3217" spans="1:2">
      <c r="A3217" s="45"/>
      <c r="B3217" s="45"/>
    </row>
    <row r="3218" spans="1:2">
      <c r="A3218" s="45"/>
      <c r="B3218" s="45"/>
    </row>
    <row r="3219" spans="1:2">
      <c r="A3219" s="45"/>
      <c r="B3219" s="45"/>
    </row>
    <row r="3220" spans="1:2">
      <c r="A3220" s="45"/>
      <c r="B3220" s="45"/>
    </row>
    <row r="3221" spans="1:2">
      <c r="A3221" s="45"/>
      <c r="B3221" s="45"/>
    </row>
    <row r="3222" spans="1:2">
      <c r="A3222" s="45"/>
      <c r="B3222" s="45"/>
    </row>
    <row r="3223" spans="1:2">
      <c r="A3223" s="45"/>
      <c r="B3223" s="45"/>
    </row>
    <row r="3224" spans="1:2">
      <c r="A3224" s="45"/>
      <c r="B3224" s="45"/>
    </row>
    <row r="3225" spans="1:2">
      <c r="A3225" s="45"/>
      <c r="B3225" s="45"/>
    </row>
    <row r="3226" spans="1:2">
      <c r="A3226" s="45"/>
      <c r="B3226" s="45"/>
    </row>
    <row r="3227" spans="1:2">
      <c r="A3227" s="45"/>
      <c r="B3227" s="45"/>
    </row>
    <row r="3228" spans="1:2">
      <c r="A3228" s="45"/>
      <c r="B3228" s="45"/>
    </row>
    <row r="3229" spans="1:2">
      <c r="A3229" s="45"/>
      <c r="B3229" s="45"/>
    </row>
    <row r="3230" spans="1:2">
      <c r="A3230" s="45"/>
      <c r="B3230" s="45"/>
    </row>
    <row r="3231" spans="1:2">
      <c r="A3231" s="45"/>
      <c r="B3231" s="45"/>
    </row>
    <row r="3232" spans="1:2">
      <c r="A3232" s="45"/>
      <c r="B3232" s="45"/>
    </row>
    <row r="3233" spans="1:2">
      <c r="A3233" s="45"/>
      <c r="B3233" s="45"/>
    </row>
    <row r="3234" spans="1:2">
      <c r="A3234" s="45"/>
      <c r="B3234" s="45"/>
    </row>
    <row r="3235" spans="1:2">
      <c r="A3235" s="45"/>
      <c r="B3235" s="45"/>
    </row>
    <row r="3236" spans="1:2">
      <c r="A3236" s="45"/>
      <c r="B3236" s="45"/>
    </row>
    <row r="3237" spans="1:2">
      <c r="A3237" s="45"/>
      <c r="B3237" s="45"/>
    </row>
    <row r="3238" spans="1:2">
      <c r="A3238" s="45"/>
      <c r="B3238" s="45"/>
    </row>
    <row r="3239" spans="1:2">
      <c r="A3239" s="45"/>
      <c r="B3239" s="45"/>
    </row>
    <row r="3240" spans="1:2">
      <c r="A3240" s="45"/>
      <c r="B3240" s="45"/>
    </row>
    <row r="3241" spans="1:2">
      <c r="A3241" s="45"/>
      <c r="B3241" s="45"/>
    </row>
    <row r="3242" spans="1:2">
      <c r="A3242" s="45"/>
      <c r="B3242" s="45"/>
    </row>
    <row r="3243" spans="1:2">
      <c r="A3243" s="45"/>
      <c r="B3243" s="45"/>
    </row>
    <row r="3244" spans="1:2">
      <c r="A3244" s="45"/>
      <c r="B3244" s="45"/>
    </row>
    <row r="3245" spans="1:2">
      <c r="A3245" s="45"/>
      <c r="B3245" s="45"/>
    </row>
    <row r="3246" spans="1:2">
      <c r="A3246" s="45"/>
      <c r="B3246" s="45"/>
    </row>
    <row r="3247" spans="1:2">
      <c r="A3247" s="45"/>
      <c r="B3247" s="45"/>
    </row>
    <row r="3248" spans="1:2">
      <c r="A3248" s="45"/>
      <c r="B3248" s="45"/>
    </row>
    <row r="3249" spans="1:2">
      <c r="A3249" s="45"/>
      <c r="B3249" s="45"/>
    </row>
    <row r="3250" spans="1:2">
      <c r="A3250" s="45"/>
      <c r="B3250" s="45"/>
    </row>
    <row r="3251" spans="1:2">
      <c r="A3251" s="45"/>
      <c r="B3251" s="45"/>
    </row>
    <row r="3252" spans="1:2">
      <c r="A3252" s="45"/>
      <c r="B3252" s="45"/>
    </row>
    <row r="3253" spans="1:2">
      <c r="A3253" s="45"/>
      <c r="B3253" s="45"/>
    </row>
    <row r="3254" spans="1:2">
      <c r="A3254" s="45"/>
      <c r="B3254" s="45"/>
    </row>
    <row r="3255" spans="1:2">
      <c r="A3255" s="45"/>
      <c r="B3255" s="45"/>
    </row>
    <row r="3256" spans="1:2">
      <c r="A3256" s="45"/>
      <c r="B3256" s="45"/>
    </row>
    <row r="3257" spans="1:2">
      <c r="A3257" s="45"/>
      <c r="B3257" s="45"/>
    </row>
    <row r="3258" spans="1:2">
      <c r="A3258" s="45"/>
      <c r="B3258" s="45"/>
    </row>
    <row r="3259" spans="1:2">
      <c r="A3259" s="45"/>
      <c r="B3259" s="45"/>
    </row>
    <row r="3260" spans="1:2">
      <c r="A3260" s="45"/>
      <c r="B3260" s="45"/>
    </row>
    <row r="3261" spans="1:2">
      <c r="A3261" s="45"/>
      <c r="B3261" s="45"/>
    </row>
    <row r="3262" spans="1:2">
      <c r="A3262" s="45"/>
      <c r="B3262" s="45"/>
    </row>
    <row r="3263" spans="1:2">
      <c r="A3263" s="45"/>
      <c r="B3263" s="45"/>
    </row>
    <row r="3264" spans="1:2">
      <c r="A3264" s="45"/>
      <c r="B3264" s="45"/>
    </row>
    <row r="3265" spans="1:2">
      <c r="A3265" s="45"/>
      <c r="B3265" s="45"/>
    </row>
    <row r="3266" spans="1:2">
      <c r="A3266" s="45"/>
      <c r="B3266" s="45"/>
    </row>
    <row r="3267" spans="1:2">
      <c r="A3267" s="45"/>
      <c r="B3267" s="45"/>
    </row>
    <row r="3268" spans="1:2">
      <c r="A3268" s="45"/>
      <c r="B3268" s="45"/>
    </row>
    <row r="3269" spans="1:2">
      <c r="A3269" s="45"/>
      <c r="B3269" s="45"/>
    </row>
    <row r="3270" spans="1:2">
      <c r="A3270" s="45"/>
      <c r="B3270" s="45"/>
    </row>
    <row r="3271" spans="1:2">
      <c r="A3271" s="45"/>
      <c r="B3271" s="45"/>
    </row>
    <row r="3272" spans="1:2">
      <c r="A3272" s="45"/>
      <c r="B3272" s="45"/>
    </row>
    <row r="3273" spans="1:2">
      <c r="A3273" s="45"/>
      <c r="B3273" s="45"/>
    </row>
    <row r="3274" spans="1:2">
      <c r="A3274" s="45"/>
      <c r="B3274" s="45"/>
    </row>
    <row r="3275" spans="1:2">
      <c r="A3275" s="45"/>
      <c r="B3275" s="45"/>
    </row>
    <row r="3276" spans="1:2">
      <c r="A3276" s="45"/>
      <c r="B3276" s="45"/>
    </row>
    <row r="3277" spans="1:2">
      <c r="A3277" s="45"/>
      <c r="B3277" s="45"/>
    </row>
    <row r="3278" spans="1:2">
      <c r="A3278" s="45"/>
      <c r="B3278" s="45"/>
    </row>
    <row r="3279" spans="1:2">
      <c r="A3279" s="45"/>
      <c r="B3279" s="45"/>
    </row>
    <row r="3280" spans="1:2">
      <c r="A3280" s="45"/>
      <c r="B3280" s="45"/>
    </row>
    <row r="3281" spans="1:2">
      <c r="A3281" s="45"/>
      <c r="B3281" s="45"/>
    </row>
    <row r="3282" spans="1:2">
      <c r="A3282" s="45"/>
      <c r="B3282" s="45"/>
    </row>
    <row r="3283" spans="1:2">
      <c r="A3283" s="45"/>
      <c r="B3283" s="45"/>
    </row>
    <row r="3284" spans="1:2">
      <c r="A3284" s="45"/>
      <c r="B3284" s="45"/>
    </row>
    <row r="3285" spans="1:2">
      <c r="A3285" s="45"/>
      <c r="B3285" s="45"/>
    </row>
    <row r="3286" spans="1:2">
      <c r="A3286" s="45"/>
      <c r="B3286" s="45"/>
    </row>
    <row r="3287" spans="1:2">
      <c r="A3287" s="45"/>
      <c r="B3287" s="45"/>
    </row>
    <row r="3288" spans="1:2">
      <c r="A3288" s="45"/>
      <c r="B3288" s="45"/>
    </row>
    <row r="3289" spans="1:2">
      <c r="A3289" s="45"/>
      <c r="B3289" s="45"/>
    </row>
    <row r="3290" spans="1:2">
      <c r="A3290" s="45"/>
      <c r="B3290" s="45"/>
    </row>
    <row r="3291" spans="1:2">
      <c r="A3291" s="45"/>
      <c r="B3291" s="45"/>
    </row>
    <row r="3292" spans="1:2">
      <c r="A3292" s="45"/>
      <c r="B3292" s="45"/>
    </row>
    <row r="3293" spans="1:2">
      <c r="A3293" s="45"/>
      <c r="B3293" s="45"/>
    </row>
    <row r="3294" spans="1:2">
      <c r="A3294" s="45"/>
      <c r="B3294" s="45"/>
    </row>
    <row r="3295" spans="1:2">
      <c r="A3295" s="45"/>
      <c r="B3295" s="45"/>
    </row>
    <row r="3296" spans="1:2">
      <c r="A3296" s="45"/>
      <c r="B3296" s="45"/>
    </row>
    <row r="3297" spans="1:2">
      <c r="A3297" s="45"/>
      <c r="B3297" s="45"/>
    </row>
    <row r="3298" spans="1:2">
      <c r="A3298" s="45"/>
      <c r="B3298" s="45"/>
    </row>
    <row r="3299" spans="1:2">
      <c r="A3299" s="45"/>
      <c r="B3299" s="45"/>
    </row>
    <row r="3300" spans="1:2">
      <c r="A3300" s="45"/>
      <c r="B3300" s="45"/>
    </row>
    <row r="3301" spans="1:2">
      <c r="A3301" s="45"/>
      <c r="B3301" s="45"/>
    </row>
    <row r="3302" spans="1:2">
      <c r="A3302" s="45"/>
      <c r="B3302" s="45"/>
    </row>
    <row r="3303" spans="1:2">
      <c r="A3303" s="45"/>
      <c r="B3303" s="45"/>
    </row>
    <row r="3304" spans="1:2">
      <c r="A3304" s="45"/>
      <c r="B3304" s="45"/>
    </row>
    <row r="3305" spans="1:2">
      <c r="A3305" s="45"/>
      <c r="B3305" s="45"/>
    </row>
    <row r="3306" spans="1:2">
      <c r="A3306" s="45"/>
      <c r="B3306" s="45"/>
    </row>
    <row r="3307" spans="1:2">
      <c r="A3307" s="45"/>
      <c r="B3307" s="45"/>
    </row>
    <row r="3308" spans="1:2">
      <c r="A3308" s="45"/>
      <c r="B3308" s="45"/>
    </row>
    <row r="3309" spans="1:2">
      <c r="A3309" s="45"/>
      <c r="B3309" s="45"/>
    </row>
    <row r="3310" spans="1:2">
      <c r="A3310" s="45"/>
      <c r="B3310" s="45"/>
    </row>
    <row r="3311" spans="1:2">
      <c r="A3311" s="45"/>
      <c r="B3311" s="45"/>
    </row>
    <row r="3312" spans="1:2">
      <c r="A3312" s="45"/>
      <c r="B3312" s="45"/>
    </row>
    <row r="3313" spans="1:2">
      <c r="A3313" s="45"/>
      <c r="B3313" s="45"/>
    </row>
    <row r="3314" spans="1:2">
      <c r="A3314" s="45"/>
      <c r="B3314" s="45"/>
    </row>
    <row r="3315" spans="1:2">
      <c r="A3315" s="45"/>
      <c r="B3315" s="45"/>
    </row>
    <row r="3316" spans="1:2">
      <c r="A3316" s="45"/>
      <c r="B3316" s="45"/>
    </row>
    <row r="3317" spans="1:2">
      <c r="A3317" s="45"/>
      <c r="B3317" s="45"/>
    </row>
    <row r="3318" spans="1:2">
      <c r="A3318" s="45"/>
      <c r="B3318" s="45"/>
    </row>
    <row r="3319" spans="1:2">
      <c r="A3319" s="45"/>
      <c r="B3319" s="45"/>
    </row>
    <row r="3320" spans="1:2">
      <c r="A3320" s="45"/>
      <c r="B3320" s="45"/>
    </row>
    <row r="3321" spans="1:2">
      <c r="A3321" s="45"/>
      <c r="B3321" s="45"/>
    </row>
    <row r="3322" spans="1:2">
      <c r="A3322" s="45"/>
      <c r="B3322" s="45"/>
    </row>
    <row r="3323" spans="1:2">
      <c r="A3323" s="45"/>
      <c r="B3323" s="45"/>
    </row>
    <row r="3324" spans="1:2">
      <c r="A3324" s="45"/>
      <c r="B3324" s="45"/>
    </row>
    <row r="3325" spans="1:2">
      <c r="A3325" s="45"/>
      <c r="B3325" s="45"/>
    </row>
    <row r="3326" spans="1:2">
      <c r="A3326" s="45"/>
      <c r="B3326" s="45"/>
    </row>
    <row r="3327" spans="1:2">
      <c r="A3327" s="45"/>
      <c r="B3327" s="45"/>
    </row>
    <row r="3328" spans="1:2">
      <c r="A3328" s="45"/>
      <c r="B3328" s="45"/>
    </row>
    <row r="3329" spans="1:2">
      <c r="A3329" s="45"/>
      <c r="B3329" s="45"/>
    </row>
    <row r="3330" spans="1:2">
      <c r="A3330" s="45"/>
      <c r="B3330" s="45"/>
    </row>
    <row r="3331" spans="1:2">
      <c r="A3331" s="45"/>
      <c r="B3331" s="45"/>
    </row>
    <row r="3332" spans="1:2">
      <c r="A3332" s="45"/>
      <c r="B3332" s="45"/>
    </row>
    <row r="3333" spans="1:2">
      <c r="A3333" s="45"/>
      <c r="B3333" s="45"/>
    </row>
    <row r="3334" spans="1:2">
      <c r="A3334" s="45"/>
      <c r="B3334" s="45"/>
    </row>
    <row r="3335" spans="1:2">
      <c r="A3335" s="45"/>
      <c r="B3335" s="45"/>
    </row>
    <row r="3336" spans="1:2">
      <c r="A3336" s="45"/>
      <c r="B3336" s="45"/>
    </row>
    <row r="3337" spans="1:2">
      <c r="A3337" s="45"/>
      <c r="B3337" s="45"/>
    </row>
    <row r="3338" spans="1:2">
      <c r="A3338" s="45"/>
      <c r="B3338" s="45"/>
    </row>
    <row r="3339" spans="1:2">
      <c r="A3339" s="45"/>
      <c r="B3339" s="45"/>
    </row>
    <row r="3340" spans="1:2">
      <c r="A3340" s="45"/>
      <c r="B3340" s="45"/>
    </row>
    <row r="3341" spans="1:2">
      <c r="A3341" s="45"/>
      <c r="B3341" s="45"/>
    </row>
    <row r="3342" spans="1:2">
      <c r="A3342" s="45"/>
      <c r="B3342" s="45"/>
    </row>
    <row r="3343" spans="1:2">
      <c r="A3343" s="45"/>
      <c r="B3343" s="45"/>
    </row>
    <row r="3344" spans="1:2">
      <c r="A3344" s="45"/>
      <c r="B3344" s="45"/>
    </row>
    <row r="3345" spans="1:2">
      <c r="A3345" s="45"/>
      <c r="B3345" s="45"/>
    </row>
    <row r="3346" spans="1:2">
      <c r="A3346" s="45"/>
      <c r="B3346" s="45"/>
    </row>
    <row r="3347" spans="1:2">
      <c r="A3347" s="45"/>
      <c r="B3347" s="45"/>
    </row>
    <row r="3348" spans="1:2">
      <c r="A3348" s="45"/>
      <c r="B3348" s="45"/>
    </row>
    <row r="3349" spans="1:2">
      <c r="A3349" s="45"/>
      <c r="B3349" s="45"/>
    </row>
    <row r="3350" spans="1:2">
      <c r="A3350" s="45"/>
      <c r="B3350" s="45"/>
    </row>
    <row r="3351" spans="1:2">
      <c r="A3351" s="45"/>
      <c r="B3351" s="45"/>
    </row>
    <row r="3352" spans="1:2">
      <c r="A3352" s="45"/>
      <c r="B3352" s="45"/>
    </row>
    <row r="3353" spans="1:2">
      <c r="A3353" s="45"/>
      <c r="B3353" s="45"/>
    </row>
    <row r="3354" spans="1:2">
      <c r="A3354" s="45"/>
      <c r="B3354" s="45"/>
    </row>
    <row r="3355" spans="1:2">
      <c r="A3355" s="45"/>
      <c r="B3355" s="45"/>
    </row>
    <row r="3356" spans="1:2">
      <c r="A3356" s="45"/>
      <c r="B3356" s="45"/>
    </row>
    <row r="3357" spans="1:2">
      <c r="A3357" s="45"/>
      <c r="B3357" s="45"/>
    </row>
    <row r="3358" spans="1:2">
      <c r="A3358" s="45"/>
      <c r="B3358" s="45"/>
    </row>
    <row r="3359" spans="1:2">
      <c r="A3359" s="45"/>
      <c r="B3359" s="45"/>
    </row>
    <row r="3360" spans="1:2">
      <c r="A3360" s="45"/>
      <c r="B3360" s="45"/>
    </row>
    <row r="3361" spans="1:2">
      <c r="A3361" s="45"/>
      <c r="B3361" s="45"/>
    </row>
    <row r="3362" spans="1:2">
      <c r="A3362" s="45"/>
      <c r="B3362" s="45"/>
    </row>
    <row r="3363" spans="1:2">
      <c r="A3363" s="45"/>
      <c r="B3363" s="45"/>
    </row>
    <row r="3364" spans="1:2">
      <c r="A3364" s="45"/>
      <c r="B3364" s="45"/>
    </row>
    <row r="3365" spans="1:2">
      <c r="A3365" s="45"/>
      <c r="B3365" s="45"/>
    </row>
    <row r="3366" spans="1:2">
      <c r="A3366" s="45"/>
      <c r="B3366" s="45"/>
    </row>
    <row r="3367" spans="1:2">
      <c r="A3367" s="45"/>
      <c r="B3367" s="45"/>
    </row>
    <row r="3368" spans="1:2">
      <c r="A3368" s="45"/>
      <c r="B3368" s="45"/>
    </row>
    <row r="3369" spans="1:2">
      <c r="A3369" s="45"/>
      <c r="B3369" s="45"/>
    </row>
    <row r="3370" spans="1:2">
      <c r="A3370" s="45"/>
      <c r="B3370" s="45"/>
    </row>
    <row r="3371" spans="1:2">
      <c r="A3371" s="45"/>
      <c r="B3371" s="45"/>
    </row>
    <row r="3372" spans="1:2">
      <c r="A3372" s="45"/>
      <c r="B3372" s="45"/>
    </row>
    <row r="3373" spans="1:2">
      <c r="A3373" s="45"/>
      <c r="B3373" s="45"/>
    </row>
    <row r="3374" spans="1:2">
      <c r="A3374" s="45"/>
      <c r="B3374" s="45"/>
    </row>
    <row r="3375" spans="1:2">
      <c r="A3375" s="45"/>
      <c r="B3375" s="45"/>
    </row>
    <row r="3376" spans="1:2">
      <c r="A3376" s="45"/>
      <c r="B3376" s="45"/>
    </row>
    <row r="3377" spans="1:2">
      <c r="A3377" s="45"/>
      <c r="B3377" s="45"/>
    </row>
    <row r="3378" spans="1:2">
      <c r="A3378" s="45"/>
      <c r="B3378" s="45"/>
    </row>
    <row r="3379" spans="1:2">
      <c r="A3379" s="45"/>
      <c r="B3379" s="45"/>
    </row>
    <row r="3380" spans="1:2">
      <c r="A3380" s="45"/>
      <c r="B3380" s="45"/>
    </row>
    <row r="3381" spans="1:2">
      <c r="A3381" s="45"/>
      <c r="B3381" s="45"/>
    </row>
    <row r="3382" spans="1:2">
      <c r="A3382" s="45"/>
      <c r="B3382" s="45"/>
    </row>
    <row r="3383" spans="1:2">
      <c r="A3383" s="45"/>
      <c r="B3383" s="45"/>
    </row>
    <row r="3384" spans="1:2">
      <c r="A3384" s="45"/>
      <c r="B3384" s="45"/>
    </row>
    <row r="3385" spans="1:2">
      <c r="A3385" s="45"/>
      <c r="B3385" s="45"/>
    </row>
    <row r="3386" spans="1:2">
      <c r="A3386" s="45"/>
      <c r="B3386" s="45"/>
    </row>
    <row r="3387" spans="1:2">
      <c r="A3387" s="45"/>
      <c r="B3387" s="45"/>
    </row>
    <row r="3388" spans="1:2">
      <c r="A3388" s="45"/>
      <c r="B3388" s="45"/>
    </row>
    <row r="3389" spans="1:2">
      <c r="A3389" s="45"/>
      <c r="B3389" s="45"/>
    </row>
    <row r="3390" spans="1:2">
      <c r="A3390" s="45"/>
      <c r="B3390" s="45"/>
    </row>
    <row r="3391" spans="1:2">
      <c r="A3391" s="45"/>
      <c r="B3391" s="45"/>
    </row>
    <row r="3392" spans="1:2">
      <c r="A3392" s="45"/>
      <c r="B3392" s="45"/>
    </row>
    <row r="3393" spans="1:2">
      <c r="A3393" s="45"/>
      <c r="B3393" s="45"/>
    </row>
    <row r="3394" spans="1:2">
      <c r="A3394" s="45"/>
      <c r="B3394" s="45"/>
    </row>
    <row r="3395" spans="1:2">
      <c r="A3395" s="45"/>
      <c r="B3395" s="45"/>
    </row>
    <row r="3396" spans="1:2">
      <c r="A3396" s="45"/>
      <c r="B3396" s="45"/>
    </row>
    <row r="3397" spans="1:2">
      <c r="A3397" s="45"/>
      <c r="B3397" s="45"/>
    </row>
    <row r="3398" spans="1:2">
      <c r="A3398" s="45"/>
      <c r="B3398" s="45"/>
    </row>
    <row r="3399" spans="1:2">
      <c r="A3399" s="45"/>
      <c r="B3399" s="45"/>
    </row>
    <row r="3400" spans="1:2">
      <c r="A3400" s="45"/>
      <c r="B3400" s="45"/>
    </row>
    <row r="3401" spans="1:2">
      <c r="A3401" s="45"/>
      <c r="B3401" s="45"/>
    </row>
    <row r="3402" spans="1:2">
      <c r="A3402" s="45"/>
      <c r="B3402" s="45"/>
    </row>
    <row r="3403" spans="1:2">
      <c r="A3403" s="45"/>
      <c r="B3403" s="45"/>
    </row>
    <row r="3404" spans="1:2">
      <c r="A3404" s="45"/>
      <c r="B3404" s="45"/>
    </row>
    <row r="3405" spans="1:2">
      <c r="A3405" s="45"/>
      <c r="B3405" s="45"/>
    </row>
    <row r="3406" spans="1:2">
      <c r="A3406" s="45"/>
      <c r="B3406" s="45"/>
    </row>
    <row r="3407" spans="1:2">
      <c r="A3407" s="45"/>
      <c r="B3407" s="45"/>
    </row>
    <row r="3408" spans="1:2">
      <c r="A3408" s="45"/>
      <c r="B3408" s="45"/>
    </row>
    <row r="3409" spans="1:2">
      <c r="A3409" s="45"/>
      <c r="B3409" s="45"/>
    </row>
    <row r="3410" spans="1:2">
      <c r="A3410" s="45"/>
      <c r="B3410" s="45"/>
    </row>
    <row r="3411" spans="1:2">
      <c r="A3411" s="45"/>
      <c r="B3411" s="45"/>
    </row>
    <row r="3412" spans="1:2">
      <c r="A3412" s="45"/>
      <c r="B3412" s="45"/>
    </row>
    <row r="3413" spans="1:2">
      <c r="A3413" s="45"/>
      <c r="B3413" s="45"/>
    </row>
    <row r="3414" spans="1:2">
      <c r="A3414" s="45"/>
      <c r="B3414" s="45"/>
    </row>
    <row r="3415" spans="1:2">
      <c r="A3415" s="45"/>
      <c r="B3415" s="45"/>
    </row>
    <row r="3416" spans="1:2">
      <c r="A3416" s="45"/>
      <c r="B3416" s="45"/>
    </row>
    <row r="3417" spans="1:2">
      <c r="A3417" s="45"/>
      <c r="B3417" s="45"/>
    </row>
    <row r="3418" spans="1:2">
      <c r="A3418" s="45"/>
      <c r="B3418" s="45"/>
    </row>
    <row r="3419" spans="1:2">
      <c r="A3419" s="45"/>
      <c r="B3419" s="45"/>
    </row>
    <row r="3420" spans="1:2">
      <c r="A3420" s="45"/>
      <c r="B3420" s="45"/>
    </row>
    <row r="3421" spans="1:2">
      <c r="A3421" s="45"/>
      <c r="B3421" s="45"/>
    </row>
    <row r="3422" spans="1:2">
      <c r="A3422" s="45"/>
      <c r="B3422" s="45"/>
    </row>
    <row r="3423" spans="1:2">
      <c r="A3423" s="45"/>
      <c r="B3423" s="45"/>
    </row>
    <row r="3424" spans="1:2">
      <c r="A3424" s="45"/>
      <c r="B3424" s="45"/>
    </row>
    <row r="3425" spans="1:2">
      <c r="A3425" s="45"/>
      <c r="B3425" s="45"/>
    </row>
    <row r="3426" spans="1:2">
      <c r="A3426" s="45"/>
      <c r="B3426" s="45"/>
    </row>
    <row r="3427" spans="1:2">
      <c r="A3427" s="45"/>
      <c r="B3427" s="45"/>
    </row>
    <row r="3428" spans="1:2">
      <c r="A3428" s="45"/>
      <c r="B3428" s="45"/>
    </row>
    <row r="3429" spans="1:2">
      <c r="A3429" s="45"/>
      <c r="B3429" s="45"/>
    </row>
    <row r="3430" spans="1:2">
      <c r="A3430" s="45"/>
      <c r="B3430" s="45"/>
    </row>
    <row r="3431" spans="1:2">
      <c r="A3431" s="45"/>
      <c r="B3431" s="45"/>
    </row>
    <row r="3432" spans="1:2">
      <c r="A3432" s="45"/>
      <c r="B3432" s="45"/>
    </row>
    <row r="3433" spans="1:2">
      <c r="A3433" s="45"/>
      <c r="B3433" s="45"/>
    </row>
    <row r="3434" spans="1:2">
      <c r="A3434" s="45"/>
      <c r="B3434" s="45"/>
    </row>
    <row r="3435" spans="1:2">
      <c r="A3435" s="45"/>
      <c r="B3435" s="45"/>
    </row>
    <row r="3436" spans="1:2">
      <c r="A3436" s="45"/>
      <c r="B3436" s="45"/>
    </row>
    <row r="3437" spans="1:2">
      <c r="A3437" s="45"/>
      <c r="B3437" s="45"/>
    </row>
    <row r="3438" spans="1:2">
      <c r="A3438" s="45"/>
      <c r="B3438" s="45"/>
    </row>
    <row r="3439" spans="1:2">
      <c r="A3439" s="45"/>
      <c r="B3439" s="45"/>
    </row>
    <row r="3440" spans="1:2">
      <c r="A3440" s="45"/>
      <c r="B3440" s="45"/>
    </row>
    <row r="3441" spans="1:2">
      <c r="A3441" s="45"/>
      <c r="B3441" s="45"/>
    </row>
    <row r="3442" spans="1:2">
      <c r="A3442" s="45"/>
      <c r="B3442" s="45"/>
    </row>
    <row r="3443" spans="1:2">
      <c r="A3443" s="45"/>
      <c r="B3443" s="45"/>
    </row>
    <row r="3444" spans="1:2">
      <c r="A3444" s="45"/>
      <c r="B3444" s="45"/>
    </row>
    <row r="3445" spans="1:2">
      <c r="A3445" s="45"/>
      <c r="B3445" s="45"/>
    </row>
    <row r="3446" spans="1:2">
      <c r="A3446" s="45"/>
      <c r="B3446" s="45"/>
    </row>
    <row r="3447" spans="1:2">
      <c r="A3447" s="45"/>
      <c r="B3447" s="45"/>
    </row>
    <row r="3448" spans="1:2">
      <c r="A3448" s="45"/>
      <c r="B3448" s="45"/>
    </row>
    <row r="3449" spans="1:2">
      <c r="A3449" s="45"/>
      <c r="B3449" s="45"/>
    </row>
    <row r="3450" spans="1:2">
      <c r="A3450" s="45"/>
      <c r="B3450" s="45"/>
    </row>
    <row r="3451" spans="1:2">
      <c r="A3451" s="45"/>
      <c r="B3451" s="45"/>
    </row>
    <row r="3452" spans="1:2">
      <c r="A3452" s="45"/>
      <c r="B3452" s="45"/>
    </row>
    <row r="3453" spans="1:2">
      <c r="A3453" s="45"/>
      <c r="B3453" s="45"/>
    </row>
    <row r="3454" spans="1:2">
      <c r="A3454" s="45"/>
      <c r="B3454" s="45"/>
    </row>
    <row r="3455" spans="1:2">
      <c r="A3455" s="45"/>
      <c r="B3455" s="45"/>
    </row>
    <row r="3456" spans="1:2">
      <c r="A3456" s="45"/>
      <c r="B3456" s="45"/>
    </row>
    <row r="3457" spans="1:2">
      <c r="A3457" s="45"/>
      <c r="B3457" s="45"/>
    </row>
    <row r="3458" spans="1:2">
      <c r="A3458" s="45"/>
      <c r="B3458" s="45"/>
    </row>
    <row r="3459" spans="1:2">
      <c r="A3459" s="45"/>
      <c r="B3459" s="45"/>
    </row>
    <row r="3460" spans="1:2">
      <c r="A3460" s="45"/>
      <c r="B3460" s="45"/>
    </row>
    <row r="3461" spans="1:2">
      <c r="A3461" s="45"/>
      <c r="B3461" s="45"/>
    </row>
    <row r="3462" spans="1:2">
      <c r="A3462" s="45"/>
      <c r="B3462" s="45"/>
    </row>
    <row r="3463" spans="1:2">
      <c r="A3463" s="45"/>
      <c r="B3463" s="45"/>
    </row>
    <row r="3464" spans="1:2">
      <c r="A3464" s="45"/>
      <c r="B3464" s="45"/>
    </row>
    <row r="3465" spans="1:2">
      <c r="A3465" s="45"/>
      <c r="B3465" s="45"/>
    </row>
    <row r="3466" spans="1:2">
      <c r="A3466" s="45"/>
      <c r="B3466" s="45"/>
    </row>
    <row r="3467" spans="1:2">
      <c r="A3467" s="45"/>
      <c r="B3467" s="45"/>
    </row>
    <row r="3468" spans="1:2">
      <c r="A3468" s="45"/>
      <c r="B3468" s="45"/>
    </row>
    <row r="3469" spans="1:2">
      <c r="A3469" s="45"/>
      <c r="B3469" s="45"/>
    </row>
    <row r="3470" spans="1:2">
      <c r="A3470" s="45"/>
      <c r="B3470" s="45"/>
    </row>
    <row r="3471" spans="1:2">
      <c r="A3471" s="45"/>
      <c r="B3471" s="45"/>
    </row>
    <row r="3472" spans="1:2">
      <c r="A3472" s="45"/>
      <c r="B3472" s="45"/>
    </row>
    <row r="3473" spans="1:2">
      <c r="A3473" s="45"/>
      <c r="B3473" s="45"/>
    </row>
    <row r="3474" spans="1:2">
      <c r="A3474" s="45"/>
      <c r="B3474" s="45"/>
    </row>
    <row r="3475" spans="1:2">
      <c r="A3475" s="45"/>
      <c r="B3475" s="45"/>
    </row>
    <row r="3476" spans="1:2">
      <c r="A3476" s="45"/>
      <c r="B3476" s="45"/>
    </row>
    <row r="3477" spans="1:2">
      <c r="A3477" s="45"/>
      <c r="B3477" s="45"/>
    </row>
    <row r="3478" spans="1:2">
      <c r="A3478" s="45"/>
      <c r="B3478" s="45"/>
    </row>
    <row r="3479" spans="1:2">
      <c r="A3479" s="45"/>
      <c r="B3479" s="45"/>
    </row>
    <row r="3480" spans="1:2">
      <c r="A3480" s="45"/>
      <c r="B3480" s="45"/>
    </row>
    <row r="3481" spans="1:2">
      <c r="A3481" s="45"/>
      <c r="B3481" s="45"/>
    </row>
    <row r="3482" spans="1:2">
      <c r="A3482" s="45"/>
      <c r="B3482" s="45"/>
    </row>
    <row r="3483" spans="1:2">
      <c r="A3483" s="45"/>
      <c r="B3483" s="45"/>
    </row>
    <row r="3484" spans="1:2">
      <c r="A3484" s="45"/>
      <c r="B3484" s="45"/>
    </row>
    <row r="3485" spans="1:2">
      <c r="A3485" s="45"/>
      <c r="B3485" s="45"/>
    </row>
    <row r="3486" spans="1:2">
      <c r="A3486" s="45"/>
      <c r="B3486" s="45"/>
    </row>
    <row r="3487" spans="1:2">
      <c r="A3487" s="45"/>
      <c r="B3487" s="45"/>
    </row>
    <row r="3488" spans="1:2">
      <c r="A3488" s="45"/>
      <c r="B3488" s="45"/>
    </row>
    <row r="3489" spans="1:2">
      <c r="A3489" s="45"/>
      <c r="B3489" s="45"/>
    </row>
    <row r="3490" spans="1:2">
      <c r="A3490" s="45"/>
      <c r="B3490" s="45"/>
    </row>
    <row r="3491" spans="1:2">
      <c r="A3491" s="45"/>
      <c r="B3491" s="45"/>
    </row>
    <row r="3492" spans="1:2">
      <c r="A3492" s="45"/>
      <c r="B3492" s="45"/>
    </row>
    <row r="3493" spans="1:2">
      <c r="A3493" s="45"/>
      <c r="B3493" s="45"/>
    </row>
    <row r="3494" spans="1:2">
      <c r="A3494" s="45"/>
      <c r="B3494" s="45"/>
    </row>
    <row r="3495" spans="1:2">
      <c r="A3495" s="45"/>
      <c r="B3495" s="45"/>
    </row>
    <row r="3496" spans="1:2">
      <c r="A3496" s="45"/>
      <c r="B3496" s="45"/>
    </row>
    <row r="3497" spans="1:2">
      <c r="A3497" s="45"/>
      <c r="B3497" s="45"/>
    </row>
    <row r="3498" spans="1:2">
      <c r="A3498" s="45"/>
      <c r="B3498" s="45"/>
    </row>
    <row r="3499" spans="1:2">
      <c r="A3499" s="45"/>
      <c r="B3499" s="45"/>
    </row>
    <row r="3500" spans="1:2">
      <c r="A3500" s="45"/>
      <c r="B3500" s="45"/>
    </row>
    <row r="3501" spans="1:2">
      <c r="A3501" s="45"/>
      <c r="B3501" s="45"/>
    </row>
    <row r="3502" spans="1:2">
      <c r="A3502" s="45"/>
      <c r="B3502" s="45"/>
    </row>
    <row r="3503" spans="1:2">
      <c r="A3503" s="45"/>
      <c r="B3503" s="45"/>
    </row>
    <row r="3504" spans="1:2">
      <c r="A3504" s="45"/>
      <c r="B3504" s="45"/>
    </row>
    <row r="3505" spans="1:2">
      <c r="A3505" s="45"/>
      <c r="B3505" s="45"/>
    </row>
    <row r="3506" spans="1:2">
      <c r="A3506" s="45"/>
      <c r="B3506" s="45"/>
    </row>
    <row r="3507" spans="1:2">
      <c r="A3507" s="45"/>
      <c r="B3507" s="45"/>
    </row>
    <row r="3508" spans="1:2">
      <c r="A3508" s="45"/>
      <c r="B3508" s="45"/>
    </row>
    <row r="3509" spans="1:2">
      <c r="A3509" s="45"/>
      <c r="B3509" s="45"/>
    </row>
    <row r="3510" spans="1:2">
      <c r="A3510" s="45"/>
      <c r="B3510" s="45"/>
    </row>
    <row r="3511" spans="1:2">
      <c r="A3511" s="45"/>
      <c r="B3511" s="45"/>
    </row>
    <row r="3512" spans="1:2">
      <c r="A3512" s="45"/>
      <c r="B3512" s="45"/>
    </row>
    <row r="3513" spans="1:2">
      <c r="A3513" s="45"/>
      <c r="B3513" s="45"/>
    </row>
    <row r="3514" spans="1:2">
      <c r="A3514" s="45"/>
      <c r="B3514" s="45"/>
    </row>
    <row r="3515" spans="1:2">
      <c r="A3515" s="45"/>
      <c r="B3515" s="45"/>
    </row>
    <row r="3516" spans="1:2">
      <c r="A3516" s="45"/>
      <c r="B3516" s="45"/>
    </row>
    <row r="3517" spans="1:2">
      <c r="A3517" s="45"/>
      <c r="B3517" s="45"/>
    </row>
    <row r="3518" spans="1:2">
      <c r="A3518" s="45"/>
      <c r="B3518" s="45"/>
    </row>
    <row r="3519" spans="1:2">
      <c r="A3519" s="45"/>
      <c r="B3519" s="45"/>
    </row>
    <row r="3520" spans="1:2">
      <c r="A3520" s="45"/>
      <c r="B3520" s="45"/>
    </row>
    <row r="3521" spans="1:2">
      <c r="A3521" s="45"/>
      <c r="B3521" s="45"/>
    </row>
    <row r="3522" spans="1:2">
      <c r="A3522" s="45"/>
      <c r="B3522" s="45"/>
    </row>
    <row r="3523" spans="1:2">
      <c r="A3523" s="45"/>
      <c r="B3523" s="45"/>
    </row>
    <row r="3524" spans="1:2">
      <c r="A3524" s="45"/>
      <c r="B3524" s="45"/>
    </row>
    <row r="3525" spans="1:2">
      <c r="A3525" s="45"/>
      <c r="B3525" s="45"/>
    </row>
    <row r="3526" spans="1:2">
      <c r="A3526" s="45"/>
      <c r="B3526" s="45"/>
    </row>
    <row r="3527" spans="1:2">
      <c r="A3527" s="45"/>
      <c r="B3527" s="45"/>
    </row>
    <row r="3528" spans="1:2">
      <c r="A3528" s="45"/>
      <c r="B3528" s="45"/>
    </row>
    <row r="3529" spans="1:2">
      <c r="A3529" s="45"/>
      <c r="B3529" s="45"/>
    </row>
    <row r="3530" spans="1:2">
      <c r="A3530" s="45"/>
      <c r="B3530" s="45"/>
    </row>
    <row r="3531" spans="1:2">
      <c r="A3531" s="45"/>
      <c r="B3531" s="45"/>
    </row>
    <row r="3532" spans="1:2">
      <c r="A3532" s="45"/>
      <c r="B3532" s="45"/>
    </row>
    <row r="3533" spans="1:2">
      <c r="A3533" s="45"/>
      <c r="B3533" s="45"/>
    </row>
    <row r="3534" spans="1:2">
      <c r="A3534" s="45"/>
      <c r="B3534" s="45"/>
    </row>
    <row r="3535" spans="1:2">
      <c r="A3535" s="45"/>
      <c r="B3535" s="45"/>
    </row>
    <row r="3536" spans="1:2">
      <c r="A3536" s="45"/>
      <c r="B3536" s="45"/>
    </row>
    <row r="3537" spans="1:2">
      <c r="A3537" s="45"/>
      <c r="B3537" s="45"/>
    </row>
    <row r="3538" spans="1:2">
      <c r="A3538" s="45"/>
      <c r="B3538" s="45"/>
    </row>
    <row r="3539" spans="1:2">
      <c r="A3539" s="45"/>
      <c r="B3539" s="45"/>
    </row>
    <row r="3540" spans="1:2">
      <c r="A3540" s="45"/>
      <c r="B3540" s="45"/>
    </row>
    <row r="3541" spans="1:2">
      <c r="A3541" s="45"/>
      <c r="B3541" s="45"/>
    </row>
    <row r="3542" spans="1:2">
      <c r="A3542" s="45"/>
      <c r="B3542" s="45"/>
    </row>
    <row r="3543" spans="1:2">
      <c r="A3543" s="45"/>
      <c r="B3543" s="45"/>
    </row>
    <row r="3544" spans="1:2">
      <c r="A3544" s="45"/>
      <c r="B3544" s="45"/>
    </row>
    <row r="3545" spans="1:2">
      <c r="A3545" s="45"/>
      <c r="B3545" s="45"/>
    </row>
    <row r="3546" spans="1:2">
      <c r="A3546" s="45"/>
      <c r="B3546" s="45"/>
    </row>
    <row r="3547" spans="1:2">
      <c r="A3547" s="45"/>
      <c r="B3547" s="45"/>
    </row>
    <row r="3548" spans="1:2">
      <c r="A3548" s="45"/>
      <c r="B3548" s="45"/>
    </row>
    <row r="3549" spans="1:2">
      <c r="A3549" s="45"/>
      <c r="B3549" s="45"/>
    </row>
    <row r="3550" spans="1:2">
      <c r="A3550" s="45"/>
      <c r="B3550" s="45"/>
    </row>
    <row r="3551" spans="1:2">
      <c r="A3551" s="45"/>
      <c r="B3551" s="45"/>
    </row>
    <row r="3552" spans="1:2">
      <c r="A3552" s="45"/>
      <c r="B3552" s="45"/>
    </row>
    <row r="3553" spans="1:2">
      <c r="A3553" s="45"/>
      <c r="B3553" s="45"/>
    </row>
    <row r="3554" spans="1:2">
      <c r="A3554" s="45"/>
      <c r="B3554" s="45"/>
    </row>
    <row r="3555" spans="1:2">
      <c r="A3555" s="45"/>
      <c r="B3555" s="45"/>
    </row>
    <row r="3556" spans="1:2">
      <c r="A3556" s="45"/>
      <c r="B3556" s="45"/>
    </row>
    <row r="3557" spans="1:2">
      <c r="A3557" s="45"/>
      <c r="B3557" s="45"/>
    </row>
    <row r="3558" spans="1:2">
      <c r="A3558" s="45"/>
      <c r="B3558" s="45"/>
    </row>
    <row r="3559" spans="1:2">
      <c r="A3559" s="45"/>
      <c r="B3559" s="45"/>
    </row>
    <row r="3560" spans="1:2">
      <c r="A3560" s="45"/>
      <c r="B3560" s="45"/>
    </row>
    <row r="3561" spans="1:2">
      <c r="A3561" s="45"/>
      <c r="B3561" s="45"/>
    </row>
    <row r="3562" spans="1:2">
      <c r="A3562" s="45"/>
      <c r="B3562" s="45"/>
    </row>
    <row r="3563" spans="1:2">
      <c r="A3563" s="45"/>
      <c r="B3563" s="45"/>
    </row>
    <row r="3564" spans="1:2">
      <c r="A3564" s="45"/>
      <c r="B3564" s="45"/>
    </row>
    <row r="3565" spans="1:2">
      <c r="A3565" s="45"/>
      <c r="B3565" s="45"/>
    </row>
    <row r="3566" spans="1:2">
      <c r="A3566" s="45"/>
      <c r="B3566" s="45"/>
    </row>
    <row r="3567" spans="1:2">
      <c r="A3567" s="45"/>
      <c r="B3567" s="45"/>
    </row>
    <row r="3568" spans="1:2">
      <c r="A3568" s="45"/>
      <c r="B3568" s="45"/>
    </row>
    <row r="3569" spans="1:2">
      <c r="A3569" s="45"/>
      <c r="B3569" s="45"/>
    </row>
    <row r="3570" spans="1:2">
      <c r="A3570" s="45"/>
      <c r="B3570" s="45"/>
    </row>
    <row r="3571" spans="1:2">
      <c r="A3571" s="45"/>
      <c r="B3571" s="45"/>
    </row>
    <row r="3572" spans="1:2">
      <c r="A3572" s="45"/>
      <c r="B3572" s="45"/>
    </row>
    <row r="3573" spans="1:2">
      <c r="A3573" s="45"/>
      <c r="B3573" s="45"/>
    </row>
    <row r="3574" spans="1:2">
      <c r="A3574" s="45"/>
      <c r="B3574" s="45"/>
    </row>
    <row r="3575" spans="1:2">
      <c r="A3575" s="45"/>
      <c r="B3575" s="45"/>
    </row>
    <row r="3576" spans="1:2">
      <c r="A3576" s="45"/>
      <c r="B3576" s="45"/>
    </row>
    <row r="3577" spans="1:2">
      <c r="A3577" s="45"/>
      <c r="B3577" s="45"/>
    </row>
    <row r="3578" spans="1:2">
      <c r="A3578" s="45"/>
      <c r="B3578" s="45"/>
    </row>
    <row r="3579" spans="1:2">
      <c r="A3579" s="45"/>
      <c r="B3579" s="45"/>
    </row>
    <row r="3580" spans="1:2">
      <c r="A3580" s="45"/>
      <c r="B3580" s="45"/>
    </row>
    <row r="3581" spans="1:2">
      <c r="A3581" s="45"/>
      <c r="B3581" s="45"/>
    </row>
    <row r="3582" spans="1:2">
      <c r="A3582" s="45"/>
      <c r="B3582" s="45"/>
    </row>
    <row r="3583" spans="1:2">
      <c r="A3583" s="45"/>
      <c r="B3583" s="45"/>
    </row>
    <row r="3584" spans="1:2">
      <c r="A3584" s="45"/>
      <c r="B3584" s="45"/>
    </row>
    <row r="3585" spans="1:2">
      <c r="A3585" s="45"/>
      <c r="B3585" s="45"/>
    </row>
    <row r="3586" spans="1:2">
      <c r="A3586" s="45"/>
      <c r="B3586" s="45"/>
    </row>
    <row r="3587" spans="1:2">
      <c r="A3587" s="45"/>
      <c r="B3587" s="45"/>
    </row>
    <row r="3588" spans="1:2">
      <c r="A3588" s="45"/>
      <c r="B3588" s="45"/>
    </row>
    <row r="3589" spans="1:2">
      <c r="A3589" s="45"/>
      <c r="B3589" s="45"/>
    </row>
    <row r="3590" spans="1:2">
      <c r="A3590" s="45"/>
      <c r="B3590" s="45"/>
    </row>
    <row r="3591" spans="1:2">
      <c r="A3591" s="45"/>
      <c r="B3591" s="45"/>
    </row>
    <row r="3592" spans="1:2">
      <c r="A3592" s="45"/>
      <c r="B3592" s="45"/>
    </row>
    <row r="3593" spans="1:2">
      <c r="A3593" s="45"/>
      <c r="B3593" s="45"/>
    </row>
    <row r="3594" spans="1:2">
      <c r="A3594" s="45"/>
      <c r="B3594" s="45"/>
    </row>
    <row r="3595" spans="1:2">
      <c r="A3595" s="45"/>
      <c r="B3595" s="45"/>
    </row>
    <row r="3596" spans="1:2">
      <c r="A3596" s="45"/>
      <c r="B3596" s="45"/>
    </row>
    <row r="3597" spans="1:2">
      <c r="A3597" s="45"/>
      <c r="B3597" s="45"/>
    </row>
    <row r="3598" spans="1:2">
      <c r="A3598" s="45"/>
      <c r="B3598" s="45"/>
    </row>
    <row r="3599" spans="1:2">
      <c r="A3599" s="45"/>
      <c r="B3599" s="45"/>
    </row>
    <row r="3600" spans="1:2">
      <c r="A3600" s="45"/>
      <c r="B3600" s="45"/>
    </row>
    <row r="3601" spans="1:2">
      <c r="A3601" s="45"/>
      <c r="B3601" s="45"/>
    </row>
    <row r="3602" spans="1:2">
      <c r="A3602" s="45"/>
      <c r="B3602" s="45"/>
    </row>
    <row r="3603" spans="1:2">
      <c r="A3603" s="45"/>
      <c r="B3603" s="45"/>
    </row>
    <row r="3604" spans="1:2">
      <c r="A3604" s="45"/>
      <c r="B3604" s="45"/>
    </row>
    <row r="3605" spans="1:2">
      <c r="A3605" s="45"/>
      <c r="B3605" s="45"/>
    </row>
    <row r="3606" spans="1:2">
      <c r="A3606" s="45"/>
      <c r="B3606" s="45"/>
    </row>
    <row r="3607" spans="1:2">
      <c r="A3607" s="45"/>
      <c r="B3607" s="45"/>
    </row>
    <row r="3608" spans="1:2">
      <c r="A3608" s="45"/>
      <c r="B3608" s="45"/>
    </row>
    <row r="3609" spans="1:2">
      <c r="A3609" s="45"/>
      <c r="B3609" s="45"/>
    </row>
    <row r="3610" spans="1:2">
      <c r="A3610" s="45"/>
      <c r="B3610" s="45"/>
    </row>
    <row r="3611" spans="1:2">
      <c r="A3611" s="45"/>
      <c r="B3611" s="45"/>
    </row>
    <row r="3612" spans="1:2">
      <c r="A3612" s="45"/>
      <c r="B3612" s="45"/>
    </row>
    <row r="3613" spans="1:2">
      <c r="A3613" s="45"/>
      <c r="B3613" s="45"/>
    </row>
    <row r="3614" spans="1:2">
      <c r="A3614" s="45"/>
      <c r="B3614" s="45"/>
    </row>
    <row r="3615" spans="1:2">
      <c r="A3615" s="45"/>
      <c r="B3615" s="45"/>
    </row>
    <row r="3616" spans="1:2">
      <c r="A3616" s="45"/>
      <c r="B3616" s="45"/>
    </row>
    <row r="3617" spans="1:2">
      <c r="A3617" s="45"/>
      <c r="B3617" s="45"/>
    </row>
    <row r="3618" spans="1:2">
      <c r="A3618" s="45"/>
      <c r="B3618" s="45"/>
    </row>
    <row r="3619" spans="1:2">
      <c r="A3619" s="45"/>
      <c r="B3619" s="45"/>
    </row>
    <row r="3620" spans="1:2">
      <c r="A3620" s="45"/>
      <c r="B3620" s="45"/>
    </row>
    <row r="3621" spans="1:2">
      <c r="A3621" s="45"/>
      <c r="B3621" s="45"/>
    </row>
    <row r="3622" spans="1:2">
      <c r="A3622" s="45"/>
      <c r="B3622" s="45"/>
    </row>
    <row r="3623" spans="1:2">
      <c r="A3623" s="45"/>
      <c r="B3623" s="45"/>
    </row>
    <row r="3624" spans="1:2">
      <c r="A3624" s="45"/>
      <c r="B3624" s="45"/>
    </row>
    <row r="3625" spans="1:2">
      <c r="A3625" s="45"/>
      <c r="B3625" s="45"/>
    </row>
    <row r="3626" spans="1:2">
      <c r="A3626" s="45"/>
      <c r="B3626" s="45"/>
    </row>
    <row r="3627" spans="1:2">
      <c r="A3627" s="45"/>
      <c r="B3627" s="45"/>
    </row>
    <row r="3628" spans="1:2">
      <c r="A3628" s="45"/>
      <c r="B3628" s="45"/>
    </row>
    <row r="3629" spans="1:2">
      <c r="A3629" s="45"/>
      <c r="B3629" s="45"/>
    </row>
    <row r="3630" spans="1:2">
      <c r="A3630" s="45"/>
      <c r="B3630" s="45"/>
    </row>
    <row r="3631" spans="1:2">
      <c r="A3631" s="45"/>
      <c r="B3631" s="45"/>
    </row>
    <row r="3632" spans="1:2">
      <c r="A3632" s="45"/>
      <c r="B3632" s="45"/>
    </row>
    <row r="3633" spans="1:2">
      <c r="A3633" s="45"/>
      <c r="B3633" s="45"/>
    </row>
    <row r="3634" spans="1:2">
      <c r="A3634" s="45"/>
      <c r="B3634" s="45"/>
    </row>
    <row r="3635" spans="1:2">
      <c r="A3635" s="45"/>
      <c r="B3635" s="45"/>
    </row>
    <row r="3636" spans="1:2">
      <c r="A3636" s="45"/>
      <c r="B3636" s="45"/>
    </row>
    <row r="3637" spans="1:2">
      <c r="A3637" s="45"/>
      <c r="B3637" s="45"/>
    </row>
    <row r="3638" spans="1:2">
      <c r="A3638" s="45"/>
      <c r="B3638" s="45"/>
    </row>
    <row r="3639" spans="1:2">
      <c r="A3639" s="45"/>
      <c r="B3639" s="45"/>
    </row>
    <row r="3640" spans="1:2">
      <c r="A3640" s="45"/>
      <c r="B3640" s="45"/>
    </row>
    <row r="3641" spans="1:2">
      <c r="A3641" s="45"/>
      <c r="B3641" s="45"/>
    </row>
    <row r="3642" spans="1:2">
      <c r="A3642" s="45"/>
      <c r="B3642" s="45"/>
    </row>
    <row r="3643" spans="1:2">
      <c r="A3643" s="45"/>
      <c r="B3643" s="45"/>
    </row>
    <row r="3644" spans="1:2">
      <c r="A3644" s="45"/>
      <c r="B3644" s="45"/>
    </row>
    <row r="3645" spans="1:2">
      <c r="A3645" s="45"/>
      <c r="B3645" s="45"/>
    </row>
    <row r="3646" spans="1:2">
      <c r="A3646" s="45"/>
      <c r="B3646" s="45"/>
    </row>
    <row r="3647" spans="1:2">
      <c r="A3647" s="45"/>
      <c r="B3647" s="45"/>
    </row>
    <row r="3648" spans="1:2">
      <c r="A3648" s="45"/>
      <c r="B3648" s="45"/>
    </row>
    <row r="3649" spans="1:2">
      <c r="A3649" s="45"/>
      <c r="B3649" s="45"/>
    </row>
    <row r="3650" spans="1:2">
      <c r="A3650" s="45"/>
      <c r="B3650" s="45"/>
    </row>
    <row r="3651" spans="1:2">
      <c r="A3651" s="45"/>
      <c r="B3651" s="45"/>
    </row>
    <row r="3652" spans="1:2">
      <c r="A3652" s="45"/>
      <c r="B3652" s="45"/>
    </row>
    <row r="3653" spans="1:2">
      <c r="A3653" s="45"/>
      <c r="B3653" s="45"/>
    </row>
    <row r="3654" spans="1:2">
      <c r="A3654" s="45"/>
      <c r="B3654" s="45"/>
    </row>
    <row r="3655" spans="1:2">
      <c r="A3655" s="45"/>
      <c r="B3655" s="45"/>
    </row>
    <row r="3656" spans="1:2">
      <c r="A3656" s="45"/>
      <c r="B3656" s="45"/>
    </row>
    <row r="3657" spans="1:2">
      <c r="A3657" s="45"/>
      <c r="B3657" s="45"/>
    </row>
    <row r="3658" spans="1:2">
      <c r="A3658" s="45"/>
      <c r="B3658" s="45"/>
    </row>
    <row r="3659" spans="1:2">
      <c r="A3659" s="45"/>
      <c r="B3659" s="45"/>
    </row>
    <row r="3660" spans="1:2">
      <c r="A3660" s="45"/>
      <c r="B3660" s="45"/>
    </row>
    <row r="3661" spans="1:2">
      <c r="A3661" s="45"/>
      <c r="B3661" s="45"/>
    </row>
    <row r="3662" spans="1:2">
      <c r="A3662" s="45"/>
      <c r="B3662" s="45"/>
    </row>
    <row r="3663" spans="1:2">
      <c r="A3663" s="45"/>
      <c r="B3663" s="45"/>
    </row>
    <row r="3664" spans="1:2">
      <c r="A3664" s="45"/>
      <c r="B3664" s="45"/>
    </row>
    <row r="3665" spans="1:2">
      <c r="A3665" s="45"/>
      <c r="B3665" s="45"/>
    </row>
    <row r="3666" spans="1:2">
      <c r="A3666" s="45"/>
      <c r="B3666" s="45"/>
    </row>
    <row r="3667" spans="1:2">
      <c r="A3667" s="45"/>
      <c r="B3667" s="45"/>
    </row>
    <row r="3668" spans="1:2">
      <c r="A3668" s="45"/>
      <c r="B3668" s="45"/>
    </row>
    <row r="3669" spans="1:2">
      <c r="A3669" s="45"/>
      <c r="B3669" s="45"/>
    </row>
    <row r="3670" spans="1:2">
      <c r="A3670" s="45"/>
      <c r="B3670" s="45"/>
    </row>
    <row r="3671" spans="1:2">
      <c r="A3671" s="45"/>
      <c r="B3671" s="45"/>
    </row>
    <row r="3672" spans="1:2">
      <c r="A3672" s="45"/>
      <c r="B3672" s="45"/>
    </row>
    <row r="3673" spans="1:2">
      <c r="A3673" s="45"/>
      <c r="B3673" s="45"/>
    </row>
    <row r="3674" spans="1:2">
      <c r="A3674" s="45"/>
      <c r="B3674" s="45"/>
    </row>
    <row r="3675" spans="1:2">
      <c r="A3675" s="45"/>
      <c r="B3675" s="45"/>
    </row>
    <row r="3676" spans="1:2">
      <c r="A3676" s="45"/>
      <c r="B3676" s="45"/>
    </row>
    <row r="3677" spans="1:2">
      <c r="A3677" s="45"/>
      <c r="B3677" s="45"/>
    </row>
    <row r="3678" spans="1:2">
      <c r="A3678" s="45"/>
      <c r="B3678" s="45"/>
    </row>
    <row r="3679" spans="1:2">
      <c r="A3679" s="45"/>
      <c r="B3679" s="45"/>
    </row>
    <row r="3680" spans="1:2">
      <c r="A3680" s="45"/>
      <c r="B3680" s="45"/>
    </row>
    <row r="3681" spans="1:2">
      <c r="A3681" s="45"/>
      <c r="B3681" s="45"/>
    </row>
    <row r="3682" spans="1:2">
      <c r="A3682" s="45"/>
      <c r="B3682" s="45"/>
    </row>
    <row r="3683" spans="1:2">
      <c r="A3683" s="45"/>
      <c r="B3683" s="45"/>
    </row>
    <row r="3684" spans="1:2">
      <c r="A3684" s="45"/>
      <c r="B3684" s="45"/>
    </row>
    <row r="3685" spans="1:2">
      <c r="A3685" s="45"/>
      <c r="B3685" s="45"/>
    </row>
    <row r="3686" spans="1:2">
      <c r="A3686" s="45"/>
      <c r="B3686" s="45"/>
    </row>
    <row r="3687" spans="1:2">
      <c r="A3687" s="45"/>
      <c r="B3687" s="45"/>
    </row>
    <row r="3688" spans="1:2">
      <c r="A3688" s="45"/>
      <c r="B3688" s="45"/>
    </row>
    <row r="3689" spans="1:2">
      <c r="A3689" s="45"/>
      <c r="B3689" s="45"/>
    </row>
    <row r="3690" spans="1:2">
      <c r="A3690" s="45"/>
      <c r="B3690" s="45"/>
    </row>
    <row r="3691" spans="1:2">
      <c r="A3691" s="45"/>
      <c r="B3691" s="45"/>
    </row>
    <row r="3692" spans="1:2">
      <c r="A3692" s="45"/>
      <c r="B3692" s="45"/>
    </row>
    <row r="3693" spans="1:2">
      <c r="A3693" s="45"/>
      <c r="B3693" s="45"/>
    </row>
    <row r="3694" spans="1:2">
      <c r="A3694" s="45"/>
      <c r="B3694" s="45"/>
    </row>
    <row r="3695" spans="1:2">
      <c r="A3695" s="45"/>
      <c r="B3695" s="45"/>
    </row>
    <row r="3696" spans="1:2">
      <c r="A3696" s="45"/>
      <c r="B3696" s="45"/>
    </row>
    <row r="3697" spans="1:2">
      <c r="A3697" s="45"/>
      <c r="B3697" s="45"/>
    </row>
    <row r="3698" spans="1:2">
      <c r="A3698" s="45"/>
      <c r="B3698" s="45"/>
    </row>
    <row r="3699" spans="1:2">
      <c r="A3699" s="45"/>
      <c r="B3699" s="45"/>
    </row>
    <row r="3700" spans="1:2">
      <c r="A3700" s="45"/>
      <c r="B3700" s="45"/>
    </row>
    <row r="3701" spans="1:2">
      <c r="A3701" s="45"/>
      <c r="B3701" s="45"/>
    </row>
    <row r="3702" spans="1:2">
      <c r="A3702" s="45"/>
      <c r="B3702" s="45"/>
    </row>
    <row r="3703" spans="1:2">
      <c r="A3703" s="45"/>
      <c r="B3703" s="45"/>
    </row>
    <row r="3704" spans="1:2">
      <c r="A3704" s="45"/>
      <c r="B3704" s="45"/>
    </row>
    <row r="3705" spans="1:2">
      <c r="A3705" s="45"/>
      <c r="B3705" s="45"/>
    </row>
    <row r="3706" spans="1:2">
      <c r="A3706" s="45"/>
      <c r="B3706" s="45"/>
    </row>
    <row r="3707" spans="1:2">
      <c r="A3707" s="45"/>
      <c r="B3707" s="45"/>
    </row>
    <row r="3708" spans="1:2">
      <c r="A3708" s="45"/>
      <c r="B3708" s="45"/>
    </row>
    <row r="3709" spans="1:2">
      <c r="A3709" s="45"/>
      <c r="B3709" s="45"/>
    </row>
    <row r="3710" spans="1:2">
      <c r="A3710" s="45"/>
      <c r="B3710" s="45"/>
    </row>
    <row r="3711" spans="1:2">
      <c r="A3711" s="45"/>
      <c r="B3711" s="45"/>
    </row>
    <row r="3712" spans="1:2">
      <c r="A3712" s="45"/>
      <c r="B3712" s="45"/>
    </row>
    <row r="3713" spans="1:2">
      <c r="A3713" s="45"/>
      <c r="B3713" s="45"/>
    </row>
    <row r="3714" spans="1:2">
      <c r="A3714" s="45"/>
      <c r="B3714" s="45"/>
    </row>
    <row r="3715" spans="1:2">
      <c r="A3715" s="45"/>
      <c r="B3715" s="45"/>
    </row>
    <row r="3716" spans="1:2">
      <c r="A3716" s="45"/>
      <c r="B3716" s="45"/>
    </row>
    <row r="3717" spans="1:2">
      <c r="A3717" s="45"/>
      <c r="B3717" s="45"/>
    </row>
    <row r="3718" spans="1:2">
      <c r="A3718" s="45"/>
      <c r="B3718" s="45"/>
    </row>
    <row r="3719" spans="1:2">
      <c r="A3719" s="45"/>
      <c r="B3719" s="45"/>
    </row>
    <row r="3720" spans="1:2">
      <c r="A3720" s="45"/>
      <c r="B3720" s="45"/>
    </row>
    <row r="3721" spans="1:2">
      <c r="A3721" s="45"/>
      <c r="B3721" s="45"/>
    </row>
    <row r="3722" spans="1:2">
      <c r="A3722" s="45"/>
      <c r="B3722" s="45"/>
    </row>
    <row r="3723" spans="1:2">
      <c r="A3723" s="45"/>
      <c r="B3723" s="45"/>
    </row>
    <row r="3724" spans="1:2">
      <c r="A3724" s="45"/>
      <c r="B3724" s="45"/>
    </row>
    <row r="3725" spans="1:2">
      <c r="A3725" s="45"/>
      <c r="B3725" s="45"/>
    </row>
    <row r="3726" spans="1:2">
      <c r="A3726" s="45"/>
      <c r="B3726" s="45"/>
    </row>
    <row r="3727" spans="1:2">
      <c r="A3727" s="45"/>
      <c r="B3727" s="45"/>
    </row>
    <row r="3728" spans="1:2">
      <c r="A3728" s="45"/>
      <c r="B3728" s="45"/>
    </row>
    <row r="3729" spans="1:2">
      <c r="A3729" s="45"/>
      <c r="B3729" s="45"/>
    </row>
    <row r="3730" spans="1:2">
      <c r="A3730" s="45"/>
      <c r="B3730" s="45"/>
    </row>
    <row r="3731" spans="1:2">
      <c r="A3731" s="45"/>
      <c r="B3731" s="45"/>
    </row>
    <row r="3732" spans="1:2">
      <c r="A3732" s="45"/>
      <c r="B3732" s="45"/>
    </row>
    <row r="3733" spans="1:2">
      <c r="A3733" s="45"/>
      <c r="B3733" s="45"/>
    </row>
    <row r="3734" spans="1:2">
      <c r="A3734" s="45"/>
      <c r="B3734" s="45"/>
    </row>
    <row r="3735" spans="1:2">
      <c r="A3735" s="45"/>
      <c r="B3735" s="45"/>
    </row>
    <row r="3736" spans="1:2">
      <c r="A3736" s="45"/>
      <c r="B3736" s="45"/>
    </row>
    <row r="3737" spans="1:2">
      <c r="A3737" s="45"/>
      <c r="B3737" s="45"/>
    </row>
    <row r="3738" spans="1:2">
      <c r="A3738" s="45"/>
      <c r="B3738" s="45"/>
    </row>
    <row r="3739" spans="1:2">
      <c r="A3739" s="45"/>
      <c r="B3739" s="45"/>
    </row>
    <row r="3740" spans="1:2">
      <c r="A3740" s="45"/>
      <c r="B3740" s="45"/>
    </row>
    <row r="3741" spans="1:2">
      <c r="A3741" s="45"/>
      <c r="B3741" s="45"/>
    </row>
    <row r="3742" spans="1:2">
      <c r="A3742" s="45"/>
      <c r="B3742" s="45"/>
    </row>
    <row r="3743" spans="1:2">
      <c r="A3743" s="45"/>
      <c r="B3743" s="45"/>
    </row>
    <row r="3744" spans="1:2">
      <c r="A3744" s="45"/>
      <c r="B3744" s="45"/>
    </row>
    <row r="3745" spans="1:2">
      <c r="A3745" s="45"/>
      <c r="B3745" s="45"/>
    </row>
    <row r="3746" spans="1:2">
      <c r="A3746" s="45"/>
      <c r="B3746" s="45"/>
    </row>
    <row r="3747" spans="1:2">
      <c r="A3747" s="45"/>
      <c r="B3747" s="45"/>
    </row>
    <row r="3748" spans="1:2">
      <c r="A3748" s="45"/>
      <c r="B3748" s="45"/>
    </row>
    <row r="3749" spans="1:2">
      <c r="A3749" s="45"/>
      <c r="B3749" s="45"/>
    </row>
    <row r="3750" spans="1:2">
      <c r="A3750" s="45"/>
      <c r="B3750" s="45"/>
    </row>
    <row r="3751" spans="1:2">
      <c r="A3751" s="45"/>
      <c r="B3751" s="45"/>
    </row>
    <row r="3752" spans="1:2">
      <c r="A3752" s="45"/>
      <c r="B3752" s="45"/>
    </row>
    <row r="3753" spans="1:2">
      <c r="A3753" s="45"/>
      <c r="B3753" s="45"/>
    </row>
    <row r="3754" spans="1:2">
      <c r="A3754" s="45"/>
      <c r="B3754" s="45"/>
    </row>
    <row r="3755" spans="1:2">
      <c r="A3755" s="45"/>
      <c r="B3755" s="45"/>
    </row>
    <row r="3756" spans="1:2">
      <c r="A3756" s="45"/>
      <c r="B3756" s="45"/>
    </row>
    <row r="3757" spans="1:2">
      <c r="A3757" s="45"/>
      <c r="B3757" s="45"/>
    </row>
    <row r="3758" spans="1:2">
      <c r="A3758" s="45"/>
      <c r="B3758" s="45"/>
    </row>
    <row r="3759" spans="1:2">
      <c r="A3759" s="45"/>
      <c r="B3759" s="45"/>
    </row>
    <row r="3760" spans="1:2">
      <c r="A3760" s="45"/>
      <c r="B3760" s="45"/>
    </row>
    <row r="3761" spans="1:2">
      <c r="A3761" s="45"/>
      <c r="B3761" s="45"/>
    </row>
    <row r="3762" spans="1:2">
      <c r="A3762" s="45"/>
      <c r="B3762" s="45"/>
    </row>
    <row r="3763" spans="1:2">
      <c r="A3763" s="45"/>
      <c r="B3763" s="45"/>
    </row>
    <row r="3764" spans="1:2">
      <c r="A3764" s="45"/>
      <c r="B3764" s="45"/>
    </row>
    <row r="3765" spans="1:2">
      <c r="A3765" s="45"/>
      <c r="B3765" s="45"/>
    </row>
    <row r="3766" spans="1:2">
      <c r="A3766" s="45"/>
      <c r="B3766" s="45"/>
    </row>
    <row r="3767" spans="1:2">
      <c r="A3767" s="45"/>
      <c r="B3767" s="45"/>
    </row>
    <row r="3768" spans="1:2">
      <c r="A3768" s="45"/>
      <c r="B3768" s="45"/>
    </row>
    <row r="3769" spans="1:2">
      <c r="A3769" s="45"/>
      <c r="B3769" s="45"/>
    </row>
    <row r="3770" spans="1:2">
      <c r="A3770" s="45"/>
      <c r="B3770" s="45"/>
    </row>
    <row r="3771" spans="1:2">
      <c r="A3771" s="45"/>
      <c r="B3771" s="45"/>
    </row>
    <row r="3772" spans="1:2">
      <c r="A3772" s="45"/>
      <c r="B3772" s="45"/>
    </row>
    <row r="3773" spans="1:2">
      <c r="A3773" s="45"/>
      <c r="B3773" s="45"/>
    </row>
    <row r="3774" spans="1:2">
      <c r="A3774" s="45"/>
      <c r="B3774" s="45"/>
    </row>
    <row r="3775" spans="1:2">
      <c r="A3775" s="45"/>
      <c r="B3775" s="45"/>
    </row>
    <row r="3776" spans="1:2">
      <c r="A3776" s="45"/>
      <c r="B3776" s="45"/>
    </row>
    <row r="3777" spans="1:2">
      <c r="A3777" s="45"/>
      <c r="B3777" s="45"/>
    </row>
    <row r="3778" spans="1:2">
      <c r="A3778" s="45"/>
      <c r="B3778" s="45"/>
    </row>
    <row r="3779" spans="1:2">
      <c r="A3779" s="45"/>
      <c r="B3779" s="45"/>
    </row>
    <row r="3780" spans="1:2">
      <c r="A3780" s="45"/>
      <c r="B3780" s="45"/>
    </row>
    <row r="3781" spans="1:2">
      <c r="A3781" s="45"/>
      <c r="B3781" s="45"/>
    </row>
    <row r="3782" spans="1:2">
      <c r="A3782" s="45"/>
      <c r="B3782" s="45"/>
    </row>
    <row r="3783" spans="1:2">
      <c r="A3783" s="45"/>
      <c r="B3783" s="45"/>
    </row>
    <row r="3784" spans="1:2">
      <c r="A3784" s="45"/>
      <c r="B3784" s="45"/>
    </row>
    <row r="3785" spans="1:2">
      <c r="A3785" s="45"/>
      <c r="B3785" s="45"/>
    </row>
    <row r="3786" spans="1:2">
      <c r="A3786" s="45"/>
      <c r="B3786" s="45"/>
    </row>
    <row r="3787" spans="1:2">
      <c r="A3787" s="45"/>
      <c r="B3787" s="45"/>
    </row>
    <row r="3788" spans="1:2">
      <c r="A3788" s="45"/>
      <c r="B3788" s="45"/>
    </row>
    <row r="3789" spans="1:2">
      <c r="A3789" s="45"/>
      <c r="B3789" s="45"/>
    </row>
    <row r="3790" spans="1:2">
      <c r="A3790" s="45"/>
      <c r="B3790" s="45"/>
    </row>
    <row r="3791" spans="1:2">
      <c r="A3791" s="45"/>
      <c r="B3791" s="45"/>
    </row>
    <row r="3792" spans="1:2">
      <c r="A3792" s="45"/>
      <c r="B3792" s="45"/>
    </row>
    <row r="3793" spans="1:2">
      <c r="A3793" s="45"/>
      <c r="B3793" s="45"/>
    </row>
    <row r="3794" spans="1:2">
      <c r="A3794" s="45"/>
      <c r="B3794" s="45"/>
    </row>
    <row r="3795" spans="1:2">
      <c r="A3795" s="45"/>
      <c r="B3795" s="45"/>
    </row>
    <row r="3796" spans="1:2">
      <c r="A3796" s="45"/>
      <c r="B3796" s="45"/>
    </row>
    <row r="3797" spans="1:2">
      <c r="A3797" s="45"/>
      <c r="B3797" s="45"/>
    </row>
    <row r="3798" spans="1:2">
      <c r="A3798" s="45"/>
      <c r="B3798" s="45"/>
    </row>
    <row r="3799" spans="1:2">
      <c r="A3799" s="45"/>
      <c r="B3799" s="45"/>
    </row>
    <row r="3800" spans="1:2">
      <c r="A3800" s="45"/>
      <c r="B3800" s="45"/>
    </row>
    <row r="3801" spans="1:2">
      <c r="A3801" s="45"/>
      <c r="B3801" s="45"/>
    </row>
    <row r="3802" spans="1:2">
      <c r="A3802" s="45"/>
      <c r="B3802" s="45"/>
    </row>
    <row r="3803" spans="1:2">
      <c r="A3803" s="45"/>
      <c r="B3803" s="45"/>
    </row>
    <row r="3804" spans="1:2">
      <c r="A3804" s="45"/>
      <c r="B3804" s="45"/>
    </row>
    <row r="3805" spans="1:2">
      <c r="A3805" s="45"/>
      <c r="B3805" s="45"/>
    </row>
    <row r="3806" spans="1:2">
      <c r="A3806" s="45"/>
      <c r="B3806" s="45"/>
    </row>
    <row r="3807" spans="1:2">
      <c r="A3807" s="45"/>
      <c r="B3807" s="45"/>
    </row>
    <row r="3808" spans="1:2">
      <c r="A3808" s="45"/>
      <c r="B3808" s="45"/>
    </row>
    <row r="3809" spans="1:2">
      <c r="A3809" s="45"/>
      <c r="B3809" s="45"/>
    </row>
    <row r="3810" spans="1:2">
      <c r="A3810" s="45"/>
      <c r="B3810" s="45"/>
    </row>
    <row r="3811" spans="1:2">
      <c r="A3811" s="45"/>
      <c r="B3811" s="45"/>
    </row>
    <row r="3812" spans="1:2">
      <c r="A3812" s="45"/>
      <c r="B3812" s="45"/>
    </row>
    <row r="3813" spans="1:2">
      <c r="A3813" s="45"/>
      <c r="B3813" s="45"/>
    </row>
    <row r="3814" spans="1:2">
      <c r="A3814" s="45"/>
      <c r="B3814" s="45"/>
    </row>
    <row r="3815" spans="1:2">
      <c r="A3815" s="45"/>
      <c r="B3815" s="45"/>
    </row>
    <row r="3816" spans="1:2">
      <c r="A3816" s="45"/>
      <c r="B3816" s="45"/>
    </row>
    <row r="3817" spans="1:2">
      <c r="A3817" s="45"/>
      <c r="B3817" s="45"/>
    </row>
    <row r="3818" spans="1:2">
      <c r="A3818" s="45"/>
      <c r="B3818" s="45"/>
    </row>
    <row r="3819" spans="1:2">
      <c r="A3819" s="45"/>
      <c r="B3819" s="45"/>
    </row>
    <row r="3820" spans="1:2">
      <c r="A3820" s="45"/>
      <c r="B3820" s="45"/>
    </row>
    <row r="3821" spans="1:2">
      <c r="A3821" s="45"/>
      <c r="B3821" s="45"/>
    </row>
    <row r="3822" spans="1:2">
      <c r="A3822" s="45"/>
      <c r="B3822" s="45"/>
    </row>
    <row r="3823" spans="1:2">
      <c r="A3823" s="45"/>
      <c r="B3823" s="45"/>
    </row>
    <row r="3824" spans="1:2">
      <c r="A3824" s="45"/>
      <c r="B3824" s="45"/>
    </row>
    <row r="3825" spans="1:2">
      <c r="A3825" s="45"/>
      <c r="B3825" s="45"/>
    </row>
    <row r="3826" spans="1:2">
      <c r="A3826" s="45"/>
      <c r="B3826" s="45"/>
    </row>
    <row r="3827" spans="1:2">
      <c r="A3827" s="45"/>
      <c r="B3827" s="45"/>
    </row>
    <row r="3828" spans="1:2">
      <c r="A3828" s="45"/>
      <c r="B3828" s="45"/>
    </row>
    <row r="3829" spans="1:2">
      <c r="A3829" s="45"/>
      <c r="B3829" s="45"/>
    </row>
    <row r="3830" spans="1:2">
      <c r="A3830" s="45"/>
      <c r="B3830" s="45"/>
    </row>
    <row r="3831" spans="1:2">
      <c r="A3831" s="45"/>
      <c r="B3831" s="45"/>
    </row>
    <row r="3832" spans="1:2">
      <c r="A3832" s="45"/>
      <c r="B3832" s="45"/>
    </row>
    <row r="3833" spans="1:2">
      <c r="A3833" s="45"/>
      <c r="B3833" s="45"/>
    </row>
    <row r="3834" spans="1:2">
      <c r="A3834" s="45"/>
      <c r="B3834" s="45"/>
    </row>
    <row r="3835" spans="1:2">
      <c r="A3835" s="45"/>
      <c r="B3835" s="45"/>
    </row>
    <row r="3836" spans="1:2">
      <c r="A3836" s="45"/>
      <c r="B3836" s="45"/>
    </row>
    <row r="3837" spans="1:2">
      <c r="A3837" s="45"/>
      <c r="B3837" s="45"/>
    </row>
    <row r="3838" spans="1:2">
      <c r="A3838" s="45"/>
      <c r="B3838" s="45"/>
    </row>
    <row r="3839" spans="1:2">
      <c r="A3839" s="45"/>
      <c r="B3839" s="45"/>
    </row>
    <row r="3840" spans="1:2">
      <c r="A3840" s="45"/>
      <c r="B3840" s="45"/>
    </row>
    <row r="3841" spans="1:2">
      <c r="A3841" s="45"/>
      <c r="B3841" s="45"/>
    </row>
    <row r="3842" spans="1:2">
      <c r="A3842" s="45"/>
      <c r="B3842" s="45"/>
    </row>
    <row r="3843" spans="1:2">
      <c r="A3843" s="45"/>
      <c r="B3843" s="45"/>
    </row>
    <row r="3844" spans="1:2">
      <c r="A3844" s="45"/>
      <c r="B3844" s="45"/>
    </row>
    <row r="3845" spans="1:2">
      <c r="A3845" s="45"/>
      <c r="B3845" s="45"/>
    </row>
    <row r="3846" spans="1:2">
      <c r="A3846" s="45"/>
      <c r="B3846" s="45"/>
    </row>
    <row r="3847" spans="1:2">
      <c r="A3847" s="45"/>
      <c r="B3847" s="45"/>
    </row>
    <row r="3848" spans="1:2">
      <c r="A3848" s="45"/>
      <c r="B3848" s="45"/>
    </row>
    <row r="3849" spans="1:2">
      <c r="A3849" s="45"/>
      <c r="B3849" s="45"/>
    </row>
    <row r="3850" spans="1:2">
      <c r="A3850" s="45"/>
      <c r="B3850" s="45"/>
    </row>
    <row r="3851" spans="1:2">
      <c r="A3851" s="45"/>
      <c r="B3851" s="45"/>
    </row>
    <row r="3852" spans="1:2">
      <c r="A3852" s="45"/>
      <c r="B3852" s="45"/>
    </row>
    <row r="3853" spans="1:2">
      <c r="A3853" s="45"/>
      <c r="B3853" s="45"/>
    </row>
    <row r="3854" spans="1:2">
      <c r="A3854" s="45"/>
      <c r="B3854" s="45"/>
    </row>
    <row r="3855" spans="1:2">
      <c r="A3855" s="45"/>
      <c r="B3855" s="45"/>
    </row>
    <row r="3856" spans="1:2">
      <c r="A3856" s="45"/>
      <c r="B3856" s="45"/>
    </row>
    <row r="3857" spans="1:2">
      <c r="A3857" s="45"/>
      <c r="B3857" s="45"/>
    </row>
    <row r="3858" spans="1:2">
      <c r="A3858" s="45"/>
      <c r="B3858" s="45"/>
    </row>
    <row r="3859" spans="1:2">
      <c r="A3859" s="45"/>
      <c r="B3859" s="45"/>
    </row>
    <row r="3860" spans="1:2">
      <c r="A3860" s="45"/>
      <c r="B3860" s="45"/>
    </row>
    <row r="3861" spans="1:2">
      <c r="A3861" s="45"/>
      <c r="B3861" s="45"/>
    </row>
    <row r="3862" spans="1:2">
      <c r="A3862" s="45"/>
      <c r="B3862" s="45"/>
    </row>
    <row r="3863" spans="1:2">
      <c r="A3863" s="45"/>
      <c r="B3863" s="45"/>
    </row>
    <row r="3864" spans="1:2">
      <c r="A3864" s="45"/>
      <c r="B3864" s="45"/>
    </row>
    <row r="3865" spans="1:2">
      <c r="A3865" s="45"/>
      <c r="B3865" s="45"/>
    </row>
    <row r="3866" spans="1:2">
      <c r="A3866" s="45"/>
      <c r="B3866" s="45"/>
    </row>
    <row r="3867" spans="1:2">
      <c r="A3867" s="45"/>
      <c r="B3867" s="45"/>
    </row>
    <row r="3868" spans="1:2">
      <c r="A3868" s="45"/>
      <c r="B3868" s="45"/>
    </row>
    <row r="3869" spans="1:2">
      <c r="A3869" s="45"/>
      <c r="B3869" s="45"/>
    </row>
    <row r="3870" spans="1:2">
      <c r="A3870" s="45"/>
      <c r="B3870" s="45"/>
    </row>
    <row r="3871" spans="1:2">
      <c r="A3871" s="45"/>
      <c r="B3871" s="45"/>
    </row>
    <row r="3872" spans="1:2">
      <c r="A3872" s="45"/>
      <c r="B3872" s="45"/>
    </row>
    <row r="3873" spans="1:2">
      <c r="A3873" s="45"/>
      <c r="B3873" s="45"/>
    </row>
    <row r="3874" spans="1:2">
      <c r="A3874" s="45"/>
      <c r="B3874" s="45"/>
    </row>
    <row r="3875" spans="1:2">
      <c r="A3875" s="45"/>
      <c r="B3875" s="45"/>
    </row>
    <row r="3876" spans="1:2">
      <c r="A3876" s="45"/>
      <c r="B3876" s="45"/>
    </row>
    <row r="3877" spans="1:2">
      <c r="A3877" s="45"/>
      <c r="B3877" s="45"/>
    </row>
    <row r="3878" spans="1:2">
      <c r="A3878" s="45"/>
      <c r="B3878" s="45"/>
    </row>
    <row r="3879" spans="1:2">
      <c r="A3879" s="45"/>
      <c r="B3879" s="45"/>
    </row>
    <row r="3880" spans="1:2">
      <c r="A3880" s="45"/>
      <c r="B3880" s="45"/>
    </row>
    <row r="3881" spans="1:2">
      <c r="A3881" s="45"/>
      <c r="B3881" s="45"/>
    </row>
    <row r="3882" spans="1:2">
      <c r="A3882" s="45"/>
      <c r="B3882" s="45"/>
    </row>
    <row r="3883" spans="1:2">
      <c r="A3883" s="45"/>
      <c r="B3883" s="45"/>
    </row>
    <row r="3884" spans="1:2">
      <c r="A3884" s="45"/>
      <c r="B3884" s="45"/>
    </row>
    <row r="3885" spans="1:2">
      <c r="A3885" s="45"/>
      <c r="B3885" s="45"/>
    </row>
    <row r="3886" spans="1:2">
      <c r="A3886" s="45"/>
      <c r="B3886" s="45"/>
    </row>
    <row r="3887" spans="1:2">
      <c r="A3887" s="45"/>
      <c r="B3887" s="45"/>
    </row>
    <row r="3888" spans="1:2">
      <c r="A3888" s="45"/>
      <c r="B3888" s="45"/>
    </row>
    <row r="3889" spans="1:2">
      <c r="A3889" s="45"/>
      <c r="B3889" s="45"/>
    </row>
    <row r="3890" spans="1:2">
      <c r="A3890" s="45"/>
      <c r="B3890" s="45"/>
    </row>
    <row r="3891" spans="1:2">
      <c r="A3891" s="45"/>
      <c r="B3891" s="45"/>
    </row>
    <row r="3892" spans="1:2">
      <c r="A3892" s="45"/>
      <c r="B3892" s="45"/>
    </row>
    <row r="3893" spans="1:2">
      <c r="A3893" s="45"/>
      <c r="B3893" s="45"/>
    </row>
    <row r="3894" spans="1:2">
      <c r="A3894" s="45"/>
      <c r="B3894" s="45"/>
    </row>
    <row r="3895" spans="1:2">
      <c r="A3895" s="45"/>
      <c r="B3895" s="45"/>
    </row>
    <row r="3896" spans="1:2">
      <c r="A3896" s="45"/>
      <c r="B3896" s="45"/>
    </row>
    <row r="3897" spans="1:2">
      <c r="A3897" s="45"/>
      <c r="B3897" s="45"/>
    </row>
    <row r="3898" spans="1:2">
      <c r="A3898" s="45"/>
      <c r="B3898" s="45"/>
    </row>
    <row r="3899" spans="1:2">
      <c r="A3899" s="45"/>
      <c r="B3899" s="45"/>
    </row>
    <row r="3900" spans="1:2">
      <c r="A3900" s="45"/>
      <c r="B3900" s="45"/>
    </row>
    <row r="3901" spans="1:2">
      <c r="A3901" s="45"/>
      <c r="B3901" s="45"/>
    </row>
    <row r="3902" spans="1:2">
      <c r="A3902" s="45"/>
      <c r="B3902" s="45"/>
    </row>
    <row r="3903" spans="1:2">
      <c r="A3903" s="45"/>
      <c r="B3903" s="45"/>
    </row>
    <row r="3904" spans="1:2">
      <c r="A3904" s="45"/>
      <c r="B3904" s="45"/>
    </row>
    <row r="3905" spans="1:2">
      <c r="A3905" s="45"/>
      <c r="B3905" s="45"/>
    </row>
    <row r="3906" spans="1:2">
      <c r="A3906" s="45"/>
      <c r="B3906" s="45"/>
    </row>
    <row r="3907" spans="1:2">
      <c r="A3907" s="45"/>
      <c r="B3907" s="45"/>
    </row>
    <row r="3908" spans="1:2">
      <c r="A3908" s="45"/>
      <c r="B3908" s="45"/>
    </row>
    <row r="3909" spans="1:2">
      <c r="A3909" s="45"/>
      <c r="B3909" s="45"/>
    </row>
    <row r="3910" spans="1:2">
      <c r="A3910" s="45"/>
      <c r="B3910" s="45"/>
    </row>
    <row r="3911" spans="1:2">
      <c r="A3911" s="45"/>
      <c r="B3911" s="45"/>
    </row>
    <row r="3912" spans="1:2">
      <c r="A3912" s="45"/>
      <c r="B3912" s="45"/>
    </row>
    <row r="3913" spans="1:2">
      <c r="A3913" s="45"/>
      <c r="B3913" s="45"/>
    </row>
    <row r="3914" spans="1:2">
      <c r="A3914" s="45"/>
      <c r="B3914" s="45"/>
    </row>
    <row r="3915" spans="1:2">
      <c r="A3915" s="45"/>
      <c r="B3915" s="45"/>
    </row>
    <row r="3916" spans="1:2">
      <c r="A3916" s="45"/>
      <c r="B3916" s="45"/>
    </row>
    <row r="3917" spans="1:2">
      <c r="A3917" s="45"/>
      <c r="B3917" s="45"/>
    </row>
    <row r="3918" spans="1:2">
      <c r="A3918" s="45"/>
      <c r="B3918" s="45"/>
    </row>
    <row r="3919" spans="1:2">
      <c r="A3919" s="45"/>
      <c r="B3919" s="45"/>
    </row>
    <row r="3920" spans="1:2">
      <c r="A3920" s="45"/>
      <c r="B3920" s="45"/>
    </row>
    <row r="3921" spans="1:2">
      <c r="A3921" s="45"/>
      <c r="B3921" s="45"/>
    </row>
    <row r="3922" spans="1:2">
      <c r="A3922" s="45"/>
      <c r="B3922" s="45"/>
    </row>
    <row r="3923" spans="1:2">
      <c r="A3923" s="45"/>
      <c r="B3923" s="45"/>
    </row>
    <row r="3924" spans="1:2">
      <c r="A3924" s="45"/>
      <c r="B3924" s="45"/>
    </row>
    <row r="3925" spans="1:2">
      <c r="A3925" s="45"/>
      <c r="B3925" s="45"/>
    </row>
    <row r="3926" spans="1:2">
      <c r="A3926" s="45"/>
      <c r="B3926" s="45"/>
    </row>
    <row r="3927" spans="1:2">
      <c r="A3927" s="45"/>
      <c r="B3927" s="45"/>
    </row>
    <row r="3928" spans="1:2">
      <c r="A3928" s="45"/>
      <c r="B3928" s="45"/>
    </row>
    <row r="3929" spans="1:2">
      <c r="A3929" s="45"/>
      <c r="B3929" s="45"/>
    </row>
    <row r="3930" spans="1:2">
      <c r="A3930" s="45"/>
      <c r="B3930" s="45"/>
    </row>
    <row r="3931" spans="1:2">
      <c r="A3931" s="45"/>
      <c r="B3931" s="45"/>
    </row>
    <row r="3932" spans="1:2">
      <c r="A3932" s="45"/>
      <c r="B3932" s="45"/>
    </row>
    <row r="3933" spans="1:2">
      <c r="A3933" s="45"/>
      <c r="B3933" s="45"/>
    </row>
    <row r="3934" spans="1:2">
      <c r="A3934" s="45"/>
      <c r="B3934" s="45"/>
    </row>
    <row r="3935" spans="1:2">
      <c r="A3935" s="45"/>
      <c r="B3935" s="45"/>
    </row>
    <row r="3936" spans="1:2">
      <c r="A3936" s="45"/>
      <c r="B3936" s="45"/>
    </row>
    <row r="3937" spans="1:2">
      <c r="A3937" s="45"/>
      <c r="B3937" s="45"/>
    </row>
    <row r="3938" spans="1:2">
      <c r="A3938" s="45"/>
      <c r="B3938" s="45"/>
    </row>
    <row r="3939" spans="1:2">
      <c r="A3939" s="45"/>
      <c r="B3939" s="45"/>
    </row>
    <row r="3940" spans="1:2">
      <c r="A3940" s="45"/>
      <c r="B3940" s="45"/>
    </row>
    <row r="3941" spans="1:2">
      <c r="A3941" s="45"/>
      <c r="B3941" s="45"/>
    </row>
    <row r="3942" spans="1:2">
      <c r="A3942" s="45"/>
      <c r="B3942" s="45"/>
    </row>
    <row r="3943" spans="1:2">
      <c r="A3943" s="45"/>
      <c r="B3943" s="45"/>
    </row>
    <row r="3944" spans="1:2">
      <c r="A3944" s="45"/>
      <c r="B3944" s="45"/>
    </row>
    <row r="3945" spans="1:2">
      <c r="A3945" s="45"/>
      <c r="B3945" s="45"/>
    </row>
    <row r="3946" spans="1:2">
      <c r="A3946" s="45"/>
      <c r="B3946" s="45"/>
    </row>
    <row r="3947" spans="1:2">
      <c r="A3947" s="45"/>
      <c r="B3947" s="45"/>
    </row>
    <row r="3948" spans="1:2">
      <c r="A3948" s="45"/>
      <c r="B3948" s="45"/>
    </row>
    <row r="3949" spans="1:2">
      <c r="A3949" s="45"/>
      <c r="B3949" s="45"/>
    </row>
    <row r="3950" spans="1:2">
      <c r="A3950" s="45"/>
      <c r="B3950" s="45"/>
    </row>
    <row r="3951" spans="1:2">
      <c r="A3951" s="45"/>
      <c r="B3951" s="45"/>
    </row>
    <row r="3952" spans="1:2">
      <c r="A3952" s="45"/>
      <c r="B3952" s="45"/>
    </row>
    <row r="3953" spans="1:2">
      <c r="A3953" s="45"/>
      <c r="B3953" s="45"/>
    </row>
    <row r="3954" spans="1:2">
      <c r="A3954" s="45"/>
      <c r="B3954" s="45"/>
    </row>
    <row r="3955" spans="1:2">
      <c r="A3955" s="45"/>
      <c r="B3955" s="45"/>
    </row>
    <row r="3956" spans="1:2">
      <c r="A3956" s="45"/>
      <c r="B3956" s="45"/>
    </row>
    <row r="3957" spans="1:2">
      <c r="A3957" s="45"/>
      <c r="B3957" s="45"/>
    </row>
    <row r="3958" spans="1:2">
      <c r="A3958" s="45"/>
      <c r="B3958" s="45"/>
    </row>
    <row r="3959" spans="1:2">
      <c r="A3959" s="45"/>
      <c r="B3959" s="45"/>
    </row>
    <row r="3960" spans="1:2">
      <c r="A3960" s="45"/>
      <c r="B3960" s="45"/>
    </row>
    <row r="3961" spans="1:2">
      <c r="A3961" s="45"/>
      <c r="B3961" s="45"/>
    </row>
    <row r="3962" spans="1:2">
      <c r="A3962" s="45"/>
      <c r="B3962" s="45"/>
    </row>
    <row r="3963" spans="1:2">
      <c r="A3963" s="45"/>
      <c r="B3963" s="45"/>
    </row>
    <row r="3964" spans="1:2">
      <c r="A3964" s="45"/>
      <c r="B3964" s="45"/>
    </row>
    <row r="3965" spans="1:2">
      <c r="A3965" s="45"/>
      <c r="B3965" s="45"/>
    </row>
    <row r="3966" spans="1:2">
      <c r="A3966" s="45"/>
      <c r="B3966" s="45"/>
    </row>
    <row r="3967" spans="1:2">
      <c r="A3967" s="45"/>
      <c r="B3967" s="45"/>
    </row>
    <row r="3968" spans="1:2">
      <c r="A3968" s="45"/>
      <c r="B3968" s="45"/>
    </row>
    <row r="3969" spans="1:2">
      <c r="A3969" s="45"/>
      <c r="B3969" s="45"/>
    </row>
    <row r="3970" spans="1:2">
      <c r="A3970" s="45"/>
      <c r="B3970" s="45"/>
    </row>
    <row r="3971" spans="1:2">
      <c r="A3971" s="45"/>
      <c r="B3971" s="45"/>
    </row>
    <row r="3972" spans="1:2">
      <c r="A3972" s="45"/>
      <c r="B3972" s="45"/>
    </row>
    <row r="3973" spans="1:2">
      <c r="A3973" s="45"/>
      <c r="B3973" s="45"/>
    </row>
    <row r="3974" spans="1:2">
      <c r="A3974" s="45"/>
      <c r="B3974" s="45"/>
    </row>
    <row r="3975" spans="1:2">
      <c r="A3975" s="45"/>
      <c r="B3975" s="45"/>
    </row>
    <row r="3976" spans="1:2">
      <c r="A3976" s="45"/>
      <c r="B3976" s="45"/>
    </row>
    <row r="3977" spans="1:2">
      <c r="A3977" s="45"/>
      <c r="B3977" s="45"/>
    </row>
    <row r="3978" spans="1:2">
      <c r="A3978" s="45"/>
      <c r="B3978" s="45"/>
    </row>
    <row r="3979" spans="1:2">
      <c r="A3979" s="45"/>
      <c r="B3979" s="45"/>
    </row>
    <row r="3980" spans="1:2">
      <c r="A3980" s="45"/>
      <c r="B3980" s="45"/>
    </row>
    <row r="3981" spans="1:2">
      <c r="A3981" s="45"/>
      <c r="B3981" s="45"/>
    </row>
    <row r="3982" spans="1:2">
      <c r="A3982" s="45"/>
      <c r="B3982" s="45"/>
    </row>
    <row r="3983" spans="1:2">
      <c r="A3983" s="45"/>
      <c r="B3983" s="45"/>
    </row>
    <row r="3984" spans="1:2">
      <c r="A3984" s="45"/>
      <c r="B3984" s="45"/>
    </row>
    <row r="3985" spans="1:2">
      <c r="A3985" s="45"/>
      <c r="B3985" s="45"/>
    </row>
    <row r="3986" spans="1:2">
      <c r="A3986" s="45"/>
      <c r="B3986" s="45"/>
    </row>
    <row r="3987" spans="1:2">
      <c r="A3987" s="45"/>
      <c r="B3987" s="45"/>
    </row>
    <row r="3988" spans="1:2">
      <c r="A3988" s="45"/>
      <c r="B3988" s="45"/>
    </row>
    <row r="3989" spans="1:2">
      <c r="A3989" s="45"/>
      <c r="B3989" s="45"/>
    </row>
    <row r="3990" spans="1:2">
      <c r="A3990" s="45"/>
      <c r="B3990" s="45"/>
    </row>
    <row r="3991" spans="1:2">
      <c r="A3991" s="45"/>
      <c r="B3991" s="45"/>
    </row>
    <row r="3992" spans="1:2">
      <c r="A3992" s="45"/>
      <c r="B3992" s="45"/>
    </row>
    <row r="3993" spans="1:2">
      <c r="A3993" s="45"/>
      <c r="B3993" s="45"/>
    </row>
    <row r="3994" spans="1:2">
      <c r="A3994" s="45"/>
      <c r="B3994" s="45"/>
    </row>
    <row r="3995" spans="1:2">
      <c r="A3995" s="45"/>
      <c r="B3995" s="45"/>
    </row>
    <row r="3996" spans="1:2">
      <c r="A3996" s="45"/>
      <c r="B3996" s="45"/>
    </row>
    <row r="3997" spans="1:2">
      <c r="A3997" s="45"/>
      <c r="B3997" s="45"/>
    </row>
    <row r="3998" spans="1:2">
      <c r="A3998" s="45"/>
      <c r="B3998" s="45"/>
    </row>
    <row r="3999" spans="1:2">
      <c r="A3999" s="45"/>
      <c r="B3999" s="45"/>
    </row>
    <row r="4000" spans="1:2">
      <c r="A4000" s="45"/>
      <c r="B4000" s="45"/>
    </row>
    <row r="4001" spans="1:2">
      <c r="A4001" s="45"/>
      <c r="B4001" s="45"/>
    </row>
    <row r="4002" spans="1:2">
      <c r="A4002" s="45"/>
      <c r="B4002" s="45"/>
    </row>
    <row r="4003" spans="1:2">
      <c r="A4003" s="45"/>
      <c r="B4003" s="45"/>
    </row>
    <row r="4004" spans="1:2">
      <c r="A4004" s="45"/>
      <c r="B4004" s="45"/>
    </row>
    <row r="4005" spans="1:2">
      <c r="A4005" s="45"/>
      <c r="B4005" s="45"/>
    </row>
    <row r="4006" spans="1:2">
      <c r="A4006" s="45"/>
      <c r="B4006" s="45"/>
    </row>
    <row r="4007" spans="1:2">
      <c r="A4007" s="45"/>
      <c r="B4007" s="45"/>
    </row>
    <row r="4008" spans="1:2">
      <c r="A4008" s="45"/>
      <c r="B4008" s="45"/>
    </row>
    <row r="4009" spans="1:2">
      <c r="A4009" s="45"/>
      <c r="B4009" s="45"/>
    </row>
    <row r="4010" spans="1:2">
      <c r="A4010" s="45"/>
      <c r="B4010" s="45"/>
    </row>
    <row r="4011" spans="1:2">
      <c r="A4011" s="45"/>
      <c r="B4011" s="45"/>
    </row>
    <row r="4012" spans="1:2">
      <c r="A4012" s="45"/>
      <c r="B4012" s="45"/>
    </row>
    <row r="4013" spans="1:2">
      <c r="A4013" s="45"/>
      <c r="B4013" s="45"/>
    </row>
    <row r="4014" spans="1:2">
      <c r="A4014" s="45"/>
      <c r="B4014" s="45"/>
    </row>
    <row r="4015" spans="1:2">
      <c r="A4015" s="45"/>
      <c r="B4015" s="45"/>
    </row>
    <row r="4016" spans="1:2">
      <c r="A4016" s="45"/>
      <c r="B4016" s="45"/>
    </row>
    <row r="4017" spans="1:2">
      <c r="A4017" s="45"/>
      <c r="B4017" s="45"/>
    </row>
    <row r="4018" spans="1:2">
      <c r="A4018" s="45"/>
      <c r="B4018" s="45"/>
    </row>
    <row r="4019" spans="1:2">
      <c r="A4019" s="45"/>
      <c r="B4019" s="45"/>
    </row>
    <row r="4020" spans="1:2">
      <c r="A4020" s="45"/>
      <c r="B4020" s="45"/>
    </row>
    <row r="4021" spans="1:2">
      <c r="A4021" s="45"/>
      <c r="B4021" s="45"/>
    </row>
    <row r="4022" spans="1:2">
      <c r="A4022" s="45"/>
      <c r="B4022" s="45"/>
    </row>
    <row r="4023" spans="1:2">
      <c r="A4023" s="45"/>
      <c r="B4023" s="45"/>
    </row>
    <row r="4024" spans="1:2">
      <c r="A4024" s="45"/>
      <c r="B4024" s="45"/>
    </row>
    <row r="4025" spans="1:2">
      <c r="A4025" s="45"/>
      <c r="B4025" s="45"/>
    </row>
    <row r="4026" spans="1:2">
      <c r="A4026" s="45"/>
      <c r="B4026" s="45"/>
    </row>
    <row r="4027" spans="1:2">
      <c r="A4027" s="45"/>
      <c r="B4027" s="45"/>
    </row>
    <row r="4028" spans="1:2">
      <c r="A4028" s="45"/>
      <c r="B4028" s="45"/>
    </row>
    <row r="4029" spans="1:2">
      <c r="A4029" s="45"/>
      <c r="B4029" s="45"/>
    </row>
    <row r="4030" spans="1:2">
      <c r="A4030" s="45"/>
      <c r="B4030" s="45"/>
    </row>
    <row r="4031" spans="1:2">
      <c r="A4031" s="45"/>
      <c r="B4031" s="45"/>
    </row>
    <row r="4032" spans="1:2">
      <c r="A4032" s="45"/>
      <c r="B4032" s="45"/>
    </row>
    <row r="4033" spans="1:2">
      <c r="A4033" s="45"/>
      <c r="B4033" s="45"/>
    </row>
    <row r="4034" spans="1:2">
      <c r="A4034" s="45"/>
      <c r="B4034" s="45"/>
    </row>
    <row r="4035" spans="1:2">
      <c r="A4035" s="45"/>
      <c r="B4035" s="45"/>
    </row>
    <row r="4036" spans="1:2">
      <c r="A4036" s="45"/>
      <c r="B4036" s="45"/>
    </row>
    <row r="4037" spans="1:2">
      <c r="A4037" s="45"/>
      <c r="B4037" s="45"/>
    </row>
    <row r="4038" spans="1:2">
      <c r="A4038" s="45"/>
      <c r="B4038" s="45"/>
    </row>
    <row r="4039" spans="1:2">
      <c r="A4039" s="45"/>
      <c r="B4039" s="45"/>
    </row>
    <row r="4040" spans="1:2">
      <c r="A4040" s="45"/>
      <c r="B4040" s="45"/>
    </row>
    <row r="4041" spans="1:2">
      <c r="A4041" s="45"/>
      <c r="B4041" s="45"/>
    </row>
    <row r="4042" spans="1:2">
      <c r="A4042" s="45"/>
      <c r="B4042" s="45"/>
    </row>
    <row r="4043" spans="1:2">
      <c r="A4043" s="45"/>
      <c r="B4043" s="45"/>
    </row>
    <row r="4044" spans="1:2">
      <c r="A4044" s="45"/>
      <c r="B4044" s="45"/>
    </row>
    <row r="4045" spans="1:2">
      <c r="A4045" s="45"/>
      <c r="B4045" s="45"/>
    </row>
    <row r="4046" spans="1:2">
      <c r="A4046" s="45"/>
      <c r="B4046" s="45"/>
    </row>
    <row r="4047" spans="1:2">
      <c r="A4047" s="45"/>
      <c r="B4047" s="45"/>
    </row>
    <row r="4048" spans="1:2">
      <c r="A4048" s="45"/>
      <c r="B4048" s="45"/>
    </row>
    <row r="4049" spans="1:2">
      <c r="A4049" s="45"/>
      <c r="B4049" s="45"/>
    </row>
    <row r="4050" spans="1:2">
      <c r="A4050" s="45"/>
      <c r="B4050" s="45"/>
    </row>
    <row r="4051" spans="1:2">
      <c r="A4051" s="45"/>
      <c r="B4051" s="45"/>
    </row>
    <row r="4052" spans="1:2">
      <c r="A4052" s="45"/>
      <c r="B4052" s="45"/>
    </row>
    <row r="4053" spans="1:2">
      <c r="A4053" s="45"/>
      <c r="B4053" s="45"/>
    </row>
    <row r="4054" spans="1:2">
      <c r="A4054" s="45"/>
      <c r="B4054" s="45"/>
    </row>
    <row r="4055" spans="1:2">
      <c r="A4055" s="45"/>
      <c r="B4055" s="45"/>
    </row>
    <row r="4056" spans="1:2">
      <c r="A4056" s="45"/>
      <c r="B4056" s="45"/>
    </row>
    <row r="4057" spans="1:2">
      <c r="A4057" s="45"/>
      <c r="B4057" s="45"/>
    </row>
    <row r="4058" spans="1:2">
      <c r="A4058" s="45"/>
      <c r="B4058" s="45"/>
    </row>
    <row r="4059" spans="1:2">
      <c r="A4059" s="45"/>
      <c r="B4059" s="45"/>
    </row>
    <row r="4060" spans="1:2">
      <c r="A4060" s="45"/>
      <c r="B4060" s="45"/>
    </row>
    <row r="4061" spans="1:2">
      <c r="A4061" s="45"/>
      <c r="B4061" s="45"/>
    </row>
    <row r="4062" spans="1:2">
      <c r="A4062" s="45"/>
      <c r="B4062" s="45"/>
    </row>
    <row r="4063" spans="1:2">
      <c r="A4063" s="45"/>
      <c r="B4063" s="45"/>
    </row>
    <row r="4064" spans="1:2">
      <c r="A4064" s="45"/>
      <c r="B4064" s="45"/>
    </row>
    <row r="4065" spans="1:2">
      <c r="A4065" s="45"/>
      <c r="B4065" s="45"/>
    </row>
    <row r="4066" spans="1:2">
      <c r="A4066" s="45"/>
      <c r="B4066" s="45"/>
    </row>
    <row r="4067" spans="1:2">
      <c r="A4067" s="45"/>
      <c r="B4067" s="45"/>
    </row>
    <row r="4068" spans="1:2">
      <c r="A4068" s="45"/>
      <c r="B4068" s="45"/>
    </row>
    <row r="4069" spans="1:2">
      <c r="A4069" s="45"/>
      <c r="B4069" s="45"/>
    </row>
    <row r="4070" spans="1:2">
      <c r="A4070" s="45"/>
      <c r="B4070" s="45"/>
    </row>
    <row r="4071" spans="1:2">
      <c r="A4071" s="45"/>
      <c r="B4071" s="45"/>
    </row>
    <row r="4072" spans="1:2">
      <c r="A4072" s="45"/>
      <c r="B4072" s="45"/>
    </row>
    <row r="4073" spans="1:2">
      <c r="A4073" s="45"/>
      <c r="B4073" s="45"/>
    </row>
    <row r="4074" spans="1:2">
      <c r="A4074" s="45"/>
      <c r="B4074" s="45"/>
    </row>
    <row r="4075" spans="1:2">
      <c r="A4075" s="45"/>
      <c r="B4075" s="45"/>
    </row>
    <row r="4076" spans="1:2">
      <c r="A4076" s="45"/>
      <c r="B4076" s="45"/>
    </row>
    <row r="4077" spans="1:2">
      <c r="A4077" s="45"/>
      <c r="B4077" s="45"/>
    </row>
    <row r="4078" spans="1:2">
      <c r="A4078" s="45"/>
      <c r="B4078" s="45"/>
    </row>
    <row r="4079" spans="1:2">
      <c r="A4079" s="45"/>
      <c r="B4079" s="45"/>
    </row>
    <row r="4080" spans="1:2">
      <c r="A4080" s="45"/>
      <c r="B4080" s="45"/>
    </row>
    <row r="4081" spans="1:2">
      <c r="A4081" s="45"/>
      <c r="B4081" s="45"/>
    </row>
    <row r="4082" spans="1:2">
      <c r="A4082" s="45"/>
      <c r="B4082" s="45"/>
    </row>
    <row r="4083" spans="1:2">
      <c r="A4083" s="45"/>
      <c r="B4083" s="45"/>
    </row>
    <row r="4084" spans="1:2">
      <c r="A4084" s="45"/>
      <c r="B4084" s="45"/>
    </row>
    <row r="4085" spans="1:2">
      <c r="A4085" s="45"/>
      <c r="B4085" s="45"/>
    </row>
    <row r="4086" spans="1:2">
      <c r="A4086" s="45"/>
      <c r="B4086" s="45"/>
    </row>
    <row r="4087" spans="1:2">
      <c r="A4087" s="45"/>
      <c r="B4087" s="45"/>
    </row>
    <row r="4088" spans="1:2">
      <c r="A4088" s="45"/>
      <c r="B4088" s="45"/>
    </row>
    <row r="4089" spans="1:2">
      <c r="A4089" s="45"/>
      <c r="B4089" s="45"/>
    </row>
    <row r="4090" spans="1:2">
      <c r="A4090" s="45"/>
      <c r="B4090" s="45"/>
    </row>
    <row r="4091" spans="1:2">
      <c r="A4091" s="45"/>
      <c r="B4091" s="45"/>
    </row>
    <row r="4092" spans="1:2">
      <c r="A4092" s="45"/>
      <c r="B4092" s="45"/>
    </row>
    <row r="4093" spans="1:2">
      <c r="A4093" s="45"/>
      <c r="B4093" s="45"/>
    </row>
    <row r="4094" spans="1:2">
      <c r="A4094" s="45"/>
      <c r="B4094" s="45"/>
    </row>
    <row r="4095" spans="1:2">
      <c r="A4095" s="45"/>
      <c r="B4095" s="45"/>
    </row>
    <row r="4096" spans="1:2">
      <c r="A4096" s="45"/>
      <c r="B4096" s="45"/>
    </row>
    <row r="4097" spans="1:2">
      <c r="A4097" s="45"/>
      <c r="B4097" s="45"/>
    </row>
    <row r="4098" spans="1:2">
      <c r="A4098" s="45"/>
      <c r="B4098" s="45"/>
    </row>
    <row r="4099" spans="1:2">
      <c r="A4099" s="45"/>
      <c r="B4099" s="45"/>
    </row>
    <row r="4100" spans="1:2">
      <c r="A4100" s="45"/>
      <c r="B4100" s="45"/>
    </row>
    <row r="4101" spans="1:2">
      <c r="A4101" s="45"/>
      <c r="B4101" s="45"/>
    </row>
    <row r="4102" spans="1:2">
      <c r="A4102" s="45"/>
      <c r="B4102" s="45"/>
    </row>
    <row r="4103" spans="1:2">
      <c r="A4103" s="45"/>
      <c r="B4103" s="45"/>
    </row>
    <row r="4104" spans="1:2">
      <c r="A4104" s="45"/>
      <c r="B4104" s="45"/>
    </row>
    <row r="4105" spans="1:2">
      <c r="A4105" s="45"/>
      <c r="B4105" s="45"/>
    </row>
    <row r="4106" spans="1:2">
      <c r="A4106" s="45"/>
      <c r="B4106" s="45"/>
    </row>
    <row r="4107" spans="1:2">
      <c r="A4107" s="45"/>
      <c r="B4107" s="45"/>
    </row>
    <row r="4108" spans="1:2">
      <c r="A4108" s="45"/>
      <c r="B4108" s="45"/>
    </row>
    <row r="4109" spans="1:2">
      <c r="A4109" s="45"/>
      <c r="B4109" s="45"/>
    </row>
    <row r="4110" spans="1:2">
      <c r="A4110" s="45"/>
      <c r="B4110" s="45"/>
    </row>
    <row r="4111" spans="1:2">
      <c r="A4111" s="45"/>
      <c r="B4111" s="45"/>
    </row>
    <row r="4112" spans="1:2">
      <c r="A4112" s="45"/>
      <c r="B4112" s="45"/>
    </row>
    <row r="4113" spans="1:2">
      <c r="A4113" s="45"/>
      <c r="B4113" s="45"/>
    </row>
    <row r="4114" spans="1:2">
      <c r="A4114" s="45"/>
      <c r="B4114" s="45"/>
    </row>
    <row r="4115" spans="1:2">
      <c r="A4115" s="45"/>
      <c r="B4115" s="45"/>
    </row>
    <row r="4116" spans="1:2">
      <c r="A4116" s="45"/>
      <c r="B4116" s="45"/>
    </row>
    <row r="4117" spans="1:2">
      <c r="A4117" s="45"/>
      <c r="B4117" s="45"/>
    </row>
    <row r="4118" spans="1:2">
      <c r="A4118" s="45"/>
      <c r="B4118" s="45"/>
    </row>
    <row r="4119" spans="1:2">
      <c r="A4119" s="45"/>
      <c r="B4119" s="45"/>
    </row>
    <row r="4120" spans="1:2">
      <c r="A4120" s="45"/>
      <c r="B4120" s="45"/>
    </row>
    <row r="4121" spans="1:2">
      <c r="A4121" s="45"/>
      <c r="B4121" s="45"/>
    </row>
    <row r="4122" spans="1:2">
      <c r="A4122" s="45"/>
      <c r="B4122" s="45"/>
    </row>
    <row r="4123" spans="1:2">
      <c r="A4123" s="45"/>
      <c r="B4123" s="45"/>
    </row>
    <row r="4124" spans="1:2">
      <c r="A4124" s="45"/>
      <c r="B4124" s="45"/>
    </row>
    <row r="4125" spans="1:2">
      <c r="A4125" s="45"/>
      <c r="B4125" s="45"/>
    </row>
    <row r="4126" spans="1:2">
      <c r="A4126" s="45"/>
      <c r="B4126" s="45"/>
    </row>
    <row r="4127" spans="1:2">
      <c r="A4127" s="45"/>
      <c r="B4127" s="45"/>
    </row>
    <row r="4128" spans="1:2">
      <c r="A4128" s="45"/>
      <c r="B4128" s="45"/>
    </row>
    <row r="4129" spans="1:2">
      <c r="A4129" s="45"/>
      <c r="B4129" s="45"/>
    </row>
    <row r="4130" spans="1:2">
      <c r="A4130" s="45"/>
      <c r="B4130" s="45"/>
    </row>
    <row r="4131" spans="1:2">
      <c r="A4131" s="45"/>
      <c r="B4131" s="45"/>
    </row>
    <row r="4132" spans="1:2">
      <c r="A4132" s="45"/>
      <c r="B4132" s="45"/>
    </row>
    <row r="4133" spans="1:2">
      <c r="A4133" s="45"/>
      <c r="B4133" s="45"/>
    </row>
    <row r="4134" spans="1:2">
      <c r="A4134" s="45"/>
      <c r="B4134" s="45"/>
    </row>
    <row r="4135" spans="1:2">
      <c r="A4135" s="45"/>
      <c r="B4135" s="45"/>
    </row>
    <row r="4136" spans="1:2">
      <c r="A4136" s="45"/>
      <c r="B4136" s="45"/>
    </row>
    <row r="4137" spans="1:2">
      <c r="A4137" s="45"/>
      <c r="B4137" s="45"/>
    </row>
    <row r="4138" spans="1:2">
      <c r="A4138" s="45"/>
      <c r="B4138" s="45"/>
    </row>
    <row r="4139" spans="1:2">
      <c r="A4139" s="45"/>
      <c r="B4139" s="45"/>
    </row>
    <row r="4140" spans="1:2">
      <c r="A4140" s="45"/>
      <c r="B4140" s="45"/>
    </row>
    <row r="4141" spans="1:2">
      <c r="A4141" s="45"/>
      <c r="B4141" s="45"/>
    </row>
    <row r="4142" spans="1:2">
      <c r="A4142" s="45"/>
      <c r="B4142" s="45"/>
    </row>
    <row r="4143" spans="1:2">
      <c r="A4143" s="45"/>
      <c r="B4143" s="45"/>
    </row>
    <row r="4144" spans="1:2">
      <c r="A4144" s="45"/>
      <c r="B4144" s="45"/>
    </row>
    <row r="4145" spans="1:2">
      <c r="A4145" s="45"/>
      <c r="B4145" s="45"/>
    </row>
    <row r="4146" spans="1:2">
      <c r="A4146" s="45"/>
      <c r="B4146" s="45"/>
    </row>
    <row r="4147" spans="1:2">
      <c r="A4147" s="45"/>
      <c r="B4147" s="45"/>
    </row>
    <row r="4148" spans="1:2">
      <c r="A4148" s="45"/>
      <c r="B4148" s="45"/>
    </row>
    <row r="4149" spans="1:2">
      <c r="A4149" s="45"/>
      <c r="B4149" s="45"/>
    </row>
    <row r="4150" spans="1:2">
      <c r="A4150" s="45"/>
      <c r="B4150" s="45"/>
    </row>
    <row r="4151" spans="1:2">
      <c r="A4151" s="45"/>
      <c r="B4151" s="45"/>
    </row>
    <row r="4152" spans="1:2">
      <c r="A4152" s="45"/>
      <c r="B4152" s="45"/>
    </row>
    <row r="4153" spans="1:2">
      <c r="A4153" s="45"/>
      <c r="B4153" s="45"/>
    </row>
    <row r="4154" spans="1:2">
      <c r="A4154" s="45"/>
      <c r="B4154" s="45"/>
    </row>
    <row r="4155" spans="1:2">
      <c r="A4155" s="45"/>
      <c r="B4155" s="45"/>
    </row>
    <row r="4156" spans="1:2">
      <c r="A4156" s="45"/>
      <c r="B4156" s="45"/>
    </row>
    <row r="4157" spans="1:2">
      <c r="A4157" s="45"/>
      <c r="B4157" s="45"/>
    </row>
    <row r="4158" spans="1:2">
      <c r="A4158" s="45"/>
      <c r="B4158" s="45"/>
    </row>
    <row r="4159" spans="1:2">
      <c r="A4159" s="45"/>
      <c r="B4159" s="45"/>
    </row>
    <row r="4160" spans="1:2">
      <c r="A4160" s="45"/>
      <c r="B4160" s="45"/>
    </row>
    <row r="4161" spans="1:2">
      <c r="A4161" s="45"/>
      <c r="B4161" s="45"/>
    </row>
    <row r="4162" spans="1:2">
      <c r="A4162" s="45"/>
      <c r="B4162" s="45"/>
    </row>
    <row r="4163" spans="1:2">
      <c r="A4163" s="45"/>
      <c r="B4163" s="45"/>
    </row>
    <row r="4164" spans="1:2">
      <c r="A4164" s="45"/>
      <c r="B4164" s="45"/>
    </row>
    <row r="4165" spans="1:2">
      <c r="A4165" s="45"/>
      <c r="B4165" s="45"/>
    </row>
    <row r="4166" spans="1:2">
      <c r="A4166" s="45"/>
      <c r="B4166" s="45"/>
    </row>
    <row r="4167" spans="1:2">
      <c r="A4167" s="45"/>
      <c r="B4167" s="45"/>
    </row>
    <row r="4168" spans="1:2">
      <c r="A4168" s="45"/>
      <c r="B4168" s="45"/>
    </row>
    <row r="4169" spans="1:2">
      <c r="A4169" s="45"/>
      <c r="B4169" s="45"/>
    </row>
    <row r="4170" spans="1:2">
      <c r="A4170" s="45"/>
      <c r="B4170" s="45"/>
    </row>
    <row r="4171" spans="1:2">
      <c r="A4171" s="45"/>
      <c r="B4171" s="45"/>
    </row>
    <row r="4172" spans="1:2">
      <c r="A4172" s="45"/>
      <c r="B4172" s="45"/>
    </row>
    <row r="4173" spans="1:2">
      <c r="A4173" s="45"/>
      <c r="B4173" s="45"/>
    </row>
    <row r="4174" spans="1:2">
      <c r="A4174" s="45"/>
      <c r="B4174" s="45"/>
    </row>
    <row r="4175" spans="1:2">
      <c r="A4175" s="45"/>
      <c r="B4175" s="45"/>
    </row>
    <row r="4176" spans="1:2">
      <c r="A4176" s="45"/>
      <c r="B4176" s="45"/>
    </row>
    <row r="4177" spans="1:2">
      <c r="A4177" s="45"/>
      <c r="B4177" s="45"/>
    </row>
    <row r="4178" spans="1:2">
      <c r="A4178" s="45"/>
      <c r="B4178" s="45"/>
    </row>
    <row r="4179" spans="1:2">
      <c r="A4179" s="45"/>
      <c r="B4179" s="45"/>
    </row>
    <row r="4180" spans="1:2">
      <c r="A4180" s="45"/>
      <c r="B4180" s="45"/>
    </row>
    <row r="4181" spans="1:2">
      <c r="A4181" s="45"/>
      <c r="B4181" s="45"/>
    </row>
    <row r="4182" spans="1:2">
      <c r="A4182" s="45"/>
      <c r="B4182" s="45"/>
    </row>
    <row r="4183" spans="1:2">
      <c r="A4183" s="45"/>
      <c r="B4183" s="45"/>
    </row>
    <row r="4184" spans="1:2">
      <c r="A4184" s="45"/>
      <c r="B4184" s="45"/>
    </row>
    <row r="4185" spans="1:2">
      <c r="A4185" s="45"/>
      <c r="B4185" s="45"/>
    </row>
    <row r="4186" spans="1:2">
      <c r="A4186" s="45"/>
      <c r="B4186" s="45"/>
    </row>
    <row r="4187" spans="1:2">
      <c r="A4187" s="45"/>
      <c r="B4187" s="45"/>
    </row>
    <row r="4188" spans="1:2">
      <c r="A4188" s="45"/>
      <c r="B4188" s="45"/>
    </row>
    <row r="4189" spans="1:2">
      <c r="A4189" s="45"/>
      <c r="B4189" s="45"/>
    </row>
    <row r="4190" spans="1:2">
      <c r="A4190" s="45"/>
      <c r="B4190" s="45"/>
    </row>
    <row r="4191" spans="1:2">
      <c r="A4191" s="45"/>
      <c r="B4191" s="45"/>
    </row>
    <row r="4192" spans="1:2">
      <c r="A4192" s="45"/>
      <c r="B4192" s="45"/>
    </row>
    <row r="4193" spans="1:2">
      <c r="A4193" s="45"/>
      <c r="B4193" s="45"/>
    </row>
    <row r="4194" spans="1:2">
      <c r="A4194" s="45"/>
      <c r="B4194" s="45"/>
    </row>
    <row r="4195" spans="1:2">
      <c r="A4195" s="45"/>
      <c r="B4195" s="45"/>
    </row>
    <row r="4196" spans="1:2">
      <c r="A4196" s="45"/>
      <c r="B4196" s="45"/>
    </row>
    <row r="4197" spans="1:2">
      <c r="A4197" s="45"/>
      <c r="B4197" s="45"/>
    </row>
    <row r="4198" spans="1:2">
      <c r="A4198" s="45"/>
      <c r="B4198" s="45"/>
    </row>
    <row r="4199" spans="1:2">
      <c r="A4199" s="45"/>
      <c r="B4199" s="45"/>
    </row>
    <row r="4200" spans="1:2">
      <c r="A4200" s="45"/>
      <c r="B4200" s="45"/>
    </row>
    <row r="4201" spans="1:2">
      <c r="A4201" s="45"/>
      <c r="B4201" s="45"/>
    </row>
    <row r="4202" spans="1:2">
      <c r="A4202" s="45"/>
      <c r="B4202" s="45"/>
    </row>
    <row r="4203" spans="1:2">
      <c r="A4203" s="45"/>
      <c r="B4203" s="45"/>
    </row>
    <row r="4204" spans="1:2">
      <c r="A4204" s="45"/>
      <c r="B4204" s="45"/>
    </row>
    <row r="4205" spans="1:2">
      <c r="A4205" s="45"/>
      <c r="B4205" s="45"/>
    </row>
    <row r="4206" spans="1:2">
      <c r="A4206" s="45"/>
      <c r="B4206" s="45"/>
    </row>
    <row r="4207" spans="1:2">
      <c r="A4207" s="45"/>
      <c r="B4207" s="45"/>
    </row>
    <row r="4208" spans="1:2">
      <c r="A4208" s="45"/>
      <c r="B4208" s="45"/>
    </row>
    <row r="4209" spans="1:2">
      <c r="A4209" s="45"/>
      <c r="B4209" s="45"/>
    </row>
    <row r="4210" spans="1:2">
      <c r="A4210" s="45"/>
      <c r="B4210" s="45"/>
    </row>
    <row r="4211" spans="1:2">
      <c r="A4211" s="45"/>
      <c r="B4211" s="45"/>
    </row>
    <row r="4212" spans="1:2">
      <c r="A4212" s="45"/>
      <c r="B4212" s="45"/>
    </row>
    <row r="4213" spans="1:2">
      <c r="A4213" s="45"/>
      <c r="B4213" s="45"/>
    </row>
    <row r="4214" spans="1:2">
      <c r="A4214" s="45"/>
      <c r="B4214" s="45"/>
    </row>
    <row r="4215" spans="1:2">
      <c r="A4215" s="45"/>
      <c r="B4215" s="45"/>
    </row>
    <row r="4216" spans="1:2">
      <c r="A4216" s="45"/>
      <c r="B4216" s="45"/>
    </row>
    <row r="4217" spans="1:2">
      <c r="A4217" s="45"/>
      <c r="B4217" s="45"/>
    </row>
    <row r="4218" spans="1:2">
      <c r="A4218" s="45"/>
      <c r="B4218" s="45"/>
    </row>
    <row r="4219" spans="1:2">
      <c r="A4219" s="45"/>
      <c r="B4219" s="45"/>
    </row>
    <row r="4220" spans="1:2">
      <c r="A4220" s="45"/>
      <c r="B4220" s="45"/>
    </row>
    <row r="4221" spans="1:2">
      <c r="A4221" s="45"/>
      <c r="B4221" s="45"/>
    </row>
    <row r="4222" spans="1:2">
      <c r="A4222" s="45"/>
      <c r="B4222" s="45"/>
    </row>
    <row r="4223" spans="1:2">
      <c r="A4223" s="45"/>
      <c r="B4223" s="45"/>
    </row>
    <row r="4224" spans="1:2">
      <c r="A4224" s="45"/>
      <c r="B4224" s="45"/>
    </row>
    <row r="4225" spans="1:2">
      <c r="A4225" s="45"/>
      <c r="B4225" s="45"/>
    </row>
    <row r="4226" spans="1:2">
      <c r="A4226" s="45"/>
      <c r="B4226" s="45"/>
    </row>
    <row r="4227" spans="1:2">
      <c r="A4227" s="45"/>
      <c r="B4227" s="45"/>
    </row>
    <row r="4228" spans="1:2">
      <c r="A4228" s="45"/>
      <c r="B4228" s="45"/>
    </row>
    <row r="4229" spans="1:2">
      <c r="A4229" s="45"/>
      <c r="B4229" s="45"/>
    </row>
    <row r="4230" spans="1:2">
      <c r="A4230" s="45"/>
      <c r="B4230" s="45"/>
    </row>
    <row r="4231" spans="1:2">
      <c r="A4231" s="45"/>
      <c r="B4231" s="45"/>
    </row>
    <row r="4232" spans="1:2">
      <c r="A4232" s="45"/>
      <c r="B4232" s="45"/>
    </row>
    <row r="4233" spans="1:2">
      <c r="A4233" s="45"/>
      <c r="B4233" s="45"/>
    </row>
    <row r="4234" spans="1:2">
      <c r="A4234" s="45"/>
      <c r="B4234" s="45"/>
    </row>
    <row r="4235" spans="1:2">
      <c r="A4235" s="45"/>
      <c r="B4235" s="45"/>
    </row>
    <row r="4236" spans="1:2">
      <c r="A4236" s="45"/>
      <c r="B4236" s="45"/>
    </row>
    <row r="4237" spans="1:2">
      <c r="A4237" s="45"/>
      <c r="B4237" s="45"/>
    </row>
    <row r="4238" spans="1:2">
      <c r="A4238" s="45"/>
      <c r="B4238" s="45"/>
    </row>
    <row r="4239" spans="1:2">
      <c r="A4239" s="45"/>
      <c r="B4239" s="45"/>
    </row>
    <row r="4240" spans="1:2">
      <c r="A4240" s="45"/>
      <c r="B4240" s="45"/>
    </row>
    <row r="4241" spans="1:2">
      <c r="A4241" s="45"/>
      <c r="B4241" s="45"/>
    </row>
    <row r="4242" spans="1:2">
      <c r="A4242" s="45"/>
      <c r="B4242" s="45"/>
    </row>
    <row r="4243" spans="1:2">
      <c r="A4243" s="45"/>
      <c r="B4243" s="45"/>
    </row>
    <row r="4244" spans="1:2">
      <c r="A4244" s="45"/>
      <c r="B4244" s="45"/>
    </row>
    <row r="4245" spans="1:2">
      <c r="A4245" s="45"/>
      <c r="B4245" s="45"/>
    </row>
    <row r="4246" spans="1:2">
      <c r="A4246" s="45"/>
      <c r="B4246" s="45"/>
    </row>
    <row r="4247" spans="1:2">
      <c r="A4247" s="45"/>
      <c r="B4247" s="45"/>
    </row>
    <row r="4248" spans="1:2">
      <c r="A4248" s="45"/>
      <c r="B4248" s="45"/>
    </row>
    <row r="4249" spans="1:2">
      <c r="A4249" s="45"/>
      <c r="B4249" s="45"/>
    </row>
    <row r="4250" spans="1:2">
      <c r="A4250" s="45"/>
      <c r="B4250" s="45"/>
    </row>
    <row r="4251" spans="1:2">
      <c r="A4251" s="45"/>
      <c r="B4251" s="45"/>
    </row>
    <row r="4252" spans="1:2">
      <c r="A4252" s="45"/>
      <c r="B4252" s="45"/>
    </row>
    <row r="4253" spans="1:2">
      <c r="A4253" s="45"/>
      <c r="B4253" s="45"/>
    </row>
    <row r="4254" spans="1:2">
      <c r="A4254" s="45"/>
      <c r="B4254" s="45"/>
    </row>
    <row r="4255" spans="1:2">
      <c r="A4255" s="45"/>
      <c r="B4255" s="45"/>
    </row>
    <row r="4256" spans="1:2">
      <c r="A4256" s="45"/>
      <c r="B4256" s="45"/>
    </row>
    <row r="4257" spans="1:2">
      <c r="A4257" s="45"/>
      <c r="B4257" s="45"/>
    </row>
    <row r="4258" spans="1:2">
      <c r="A4258" s="45"/>
      <c r="B4258" s="45"/>
    </row>
    <row r="4259" spans="1:2">
      <c r="A4259" s="45"/>
      <c r="B4259" s="45"/>
    </row>
    <row r="4260" spans="1:2">
      <c r="A4260" s="45"/>
      <c r="B4260" s="45"/>
    </row>
    <row r="4261" spans="1:2">
      <c r="A4261" s="45"/>
      <c r="B4261" s="45"/>
    </row>
    <row r="4262" spans="1:2">
      <c r="A4262" s="45"/>
      <c r="B4262" s="45"/>
    </row>
    <row r="4263" spans="1:2">
      <c r="A4263" s="45"/>
      <c r="B4263" s="45"/>
    </row>
    <row r="4264" spans="1:2">
      <c r="A4264" s="45"/>
      <c r="B4264" s="45"/>
    </row>
    <row r="4265" spans="1:2">
      <c r="A4265" s="45"/>
      <c r="B4265" s="45"/>
    </row>
    <row r="4266" spans="1:2">
      <c r="A4266" s="45"/>
      <c r="B4266" s="45"/>
    </row>
    <row r="4267" spans="1:2">
      <c r="A4267" s="45"/>
      <c r="B4267" s="45"/>
    </row>
    <row r="4268" spans="1:2">
      <c r="A4268" s="45"/>
      <c r="B4268" s="45"/>
    </row>
    <row r="4269" spans="1:2">
      <c r="A4269" s="45"/>
      <c r="B4269" s="45"/>
    </row>
    <row r="4270" spans="1:2">
      <c r="A4270" s="45"/>
      <c r="B4270" s="45"/>
    </row>
    <row r="4271" spans="1:2">
      <c r="A4271" s="45"/>
      <c r="B4271" s="45"/>
    </row>
    <row r="4272" spans="1:2">
      <c r="A4272" s="45"/>
      <c r="B4272" s="45"/>
    </row>
    <row r="4273" spans="1:2">
      <c r="A4273" s="45"/>
      <c r="B4273" s="45"/>
    </row>
    <row r="4274" spans="1:2">
      <c r="A4274" s="45"/>
      <c r="B4274" s="45"/>
    </row>
    <row r="4275" spans="1:2">
      <c r="A4275" s="45"/>
      <c r="B4275" s="45"/>
    </row>
    <row r="4276" spans="1:2">
      <c r="A4276" s="45"/>
      <c r="B4276" s="45"/>
    </row>
    <row r="4277" spans="1:2">
      <c r="A4277" s="45"/>
      <c r="B4277" s="45"/>
    </row>
    <row r="4278" spans="1:2">
      <c r="A4278" s="45"/>
      <c r="B4278" s="45"/>
    </row>
    <row r="4279" spans="1:2">
      <c r="A4279" s="45"/>
      <c r="B4279" s="45"/>
    </row>
    <row r="4280" spans="1:2">
      <c r="A4280" s="45"/>
      <c r="B4280" s="45"/>
    </row>
    <row r="4281" spans="1:2">
      <c r="A4281" s="45"/>
      <c r="B4281" s="45"/>
    </row>
    <row r="4282" spans="1:2">
      <c r="A4282" s="45"/>
      <c r="B4282" s="45"/>
    </row>
    <row r="4283" spans="1:2">
      <c r="A4283" s="45"/>
      <c r="B4283" s="45"/>
    </row>
    <row r="4284" spans="1:2">
      <c r="A4284" s="45"/>
      <c r="B4284" s="45"/>
    </row>
    <row r="4285" spans="1:2">
      <c r="A4285" s="45"/>
      <c r="B4285" s="45"/>
    </row>
    <row r="4286" spans="1:2">
      <c r="A4286" s="45"/>
      <c r="B4286" s="45"/>
    </row>
    <row r="4287" spans="1:2">
      <c r="A4287" s="45"/>
      <c r="B4287" s="45"/>
    </row>
    <row r="4288" spans="1:2">
      <c r="A4288" s="45"/>
      <c r="B4288" s="45"/>
    </row>
    <row r="4289" spans="1:2">
      <c r="A4289" s="45"/>
      <c r="B4289" s="45"/>
    </row>
    <row r="4290" spans="1:2">
      <c r="A4290" s="45"/>
      <c r="B4290" s="45"/>
    </row>
    <row r="4291" spans="1:2">
      <c r="A4291" s="45"/>
      <c r="B4291" s="45"/>
    </row>
    <row r="4292" spans="1:2">
      <c r="A4292" s="45"/>
      <c r="B4292" s="45"/>
    </row>
    <row r="4293" spans="1:2">
      <c r="A4293" s="45"/>
      <c r="B4293" s="45"/>
    </row>
    <row r="4294" spans="1:2">
      <c r="A4294" s="45"/>
      <c r="B4294" s="45"/>
    </row>
    <row r="4295" spans="1:2">
      <c r="A4295" s="45"/>
      <c r="B4295" s="45"/>
    </row>
    <row r="4296" spans="1:2">
      <c r="A4296" s="45"/>
      <c r="B4296" s="45"/>
    </row>
    <row r="4297" spans="1:2">
      <c r="A4297" s="45"/>
      <c r="B4297" s="45"/>
    </row>
    <row r="4298" spans="1:2">
      <c r="A4298" s="45"/>
      <c r="B4298" s="45"/>
    </row>
    <row r="4299" spans="1:2">
      <c r="A4299" s="45"/>
      <c r="B4299" s="45"/>
    </row>
    <row r="4300" spans="1:2">
      <c r="A4300" s="45"/>
      <c r="B4300" s="45"/>
    </row>
    <row r="4301" spans="1:2">
      <c r="A4301" s="45"/>
      <c r="B4301" s="45"/>
    </row>
    <row r="4302" spans="1:2">
      <c r="A4302" s="45"/>
      <c r="B4302" s="45"/>
    </row>
    <row r="4303" spans="1:2">
      <c r="A4303" s="45"/>
      <c r="B4303" s="45"/>
    </row>
    <row r="4304" spans="1:2">
      <c r="A4304" s="45"/>
      <c r="B4304" s="45"/>
    </row>
    <row r="4305" spans="1:2">
      <c r="A4305" s="45"/>
      <c r="B4305" s="45"/>
    </row>
    <row r="4306" spans="1:2">
      <c r="A4306" s="45"/>
      <c r="B4306" s="45"/>
    </row>
    <row r="4307" spans="1:2">
      <c r="A4307" s="45"/>
      <c r="B4307" s="45"/>
    </row>
    <row r="4308" spans="1:2">
      <c r="A4308" s="45"/>
      <c r="B4308" s="45"/>
    </row>
    <row r="4309" spans="1:2">
      <c r="A4309" s="45"/>
      <c r="B4309" s="45"/>
    </row>
    <row r="4310" spans="1:2">
      <c r="A4310" s="45"/>
      <c r="B4310" s="45"/>
    </row>
    <row r="4311" spans="1:2">
      <c r="A4311" s="45"/>
      <c r="B4311" s="45"/>
    </row>
    <row r="4312" spans="1:2">
      <c r="A4312" s="45"/>
      <c r="B4312" s="45"/>
    </row>
    <row r="4313" spans="1:2">
      <c r="A4313" s="45"/>
      <c r="B4313" s="45"/>
    </row>
    <row r="4314" spans="1:2">
      <c r="A4314" s="45"/>
      <c r="B4314" s="45"/>
    </row>
    <row r="4315" spans="1:2">
      <c r="A4315" s="45"/>
      <c r="B4315" s="45"/>
    </row>
    <row r="4316" spans="1:2">
      <c r="A4316" s="45"/>
      <c r="B4316" s="45"/>
    </row>
    <row r="4317" spans="1:2">
      <c r="A4317" s="45"/>
      <c r="B4317" s="45"/>
    </row>
    <row r="4318" spans="1:2">
      <c r="A4318" s="45"/>
      <c r="B4318" s="45"/>
    </row>
    <row r="4319" spans="1:2">
      <c r="A4319" s="45"/>
      <c r="B4319" s="45"/>
    </row>
    <row r="4320" spans="1:2">
      <c r="A4320" s="45"/>
      <c r="B4320" s="45"/>
    </row>
    <row r="4321" spans="1:2">
      <c r="A4321" s="45"/>
      <c r="B4321" s="45"/>
    </row>
    <row r="4322" spans="1:2">
      <c r="A4322" s="45"/>
      <c r="B4322" s="45"/>
    </row>
    <row r="4323" spans="1:2">
      <c r="A4323" s="45"/>
      <c r="B4323" s="45"/>
    </row>
    <row r="4324" spans="1:2">
      <c r="A4324" s="45"/>
      <c r="B4324" s="45"/>
    </row>
    <row r="4325" spans="1:2">
      <c r="A4325" s="45"/>
      <c r="B4325" s="45"/>
    </row>
    <row r="4326" spans="1:2">
      <c r="A4326" s="45"/>
      <c r="B4326" s="45"/>
    </row>
    <row r="4327" spans="1:2">
      <c r="A4327" s="45"/>
      <c r="B4327" s="45"/>
    </row>
    <row r="4328" spans="1:2">
      <c r="A4328" s="45"/>
      <c r="B4328" s="45"/>
    </row>
    <row r="4329" spans="1:2">
      <c r="A4329" s="45"/>
      <c r="B4329" s="45"/>
    </row>
    <row r="4330" spans="1:2">
      <c r="A4330" s="45"/>
      <c r="B4330" s="45"/>
    </row>
    <row r="4331" spans="1:2">
      <c r="A4331" s="45"/>
      <c r="B4331" s="45"/>
    </row>
    <row r="4332" spans="1:2">
      <c r="A4332" s="45"/>
      <c r="B4332" s="45"/>
    </row>
    <row r="4333" spans="1:2">
      <c r="A4333" s="45"/>
      <c r="B4333" s="45"/>
    </row>
    <row r="4334" spans="1:2">
      <c r="A4334" s="45"/>
      <c r="B4334" s="45"/>
    </row>
    <row r="4335" spans="1:2">
      <c r="A4335" s="45"/>
      <c r="B4335" s="45"/>
    </row>
    <row r="4336" spans="1:2">
      <c r="A4336" s="45"/>
      <c r="B4336" s="45"/>
    </row>
    <row r="4337" spans="1:2">
      <c r="A4337" s="45"/>
      <c r="B4337" s="45"/>
    </row>
    <row r="4338" spans="1:2">
      <c r="A4338" s="45"/>
      <c r="B4338" s="45"/>
    </row>
    <row r="4339" spans="1:2">
      <c r="A4339" s="45"/>
      <c r="B4339" s="45"/>
    </row>
    <row r="4340" spans="1:2">
      <c r="A4340" s="45"/>
      <c r="B4340" s="45"/>
    </row>
    <row r="4341" spans="1:2">
      <c r="A4341" s="45"/>
      <c r="B4341" s="45"/>
    </row>
    <row r="4342" spans="1:2">
      <c r="A4342" s="45"/>
      <c r="B4342" s="45"/>
    </row>
    <row r="4343" spans="1:2">
      <c r="A4343" s="45"/>
      <c r="B4343" s="45"/>
    </row>
    <row r="4344" spans="1:2">
      <c r="A4344" s="45"/>
      <c r="B4344" s="45"/>
    </row>
    <row r="4345" spans="1:2">
      <c r="A4345" s="45"/>
      <c r="B4345" s="45"/>
    </row>
    <row r="4346" spans="1:2">
      <c r="A4346" s="45"/>
      <c r="B4346" s="45"/>
    </row>
    <row r="4347" spans="1:2">
      <c r="A4347" s="45"/>
      <c r="B4347" s="45"/>
    </row>
    <row r="4348" spans="1:2">
      <c r="A4348" s="45"/>
      <c r="B4348" s="45"/>
    </row>
    <row r="4349" spans="1:2">
      <c r="A4349" s="45"/>
      <c r="B4349" s="45"/>
    </row>
    <row r="4350" spans="1:2">
      <c r="A4350" s="45"/>
      <c r="B4350" s="45"/>
    </row>
    <row r="4351" spans="1:2">
      <c r="A4351" s="45"/>
      <c r="B4351" s="45"/>
    </row>
    <row r="4352" spans="1:2">
      <c r="A4352" s="45"/>
      <c r="B4352" s="45"/>
    </row>
    <row r="4353" spans="1:2">
      <c r="A4353" s="45"/>
      <c r="B4353" s="45"/>
    </row>
    <row r="4354" spans="1:2">
      <c r="A4354" s="45"/>
      <c r="B4354" s="45"/>
    </row>
    <row r="4355" spans="1:2">
      <c r="A4355" s="45"/>
      <c r="B4355" s="45"/>
    </row>
    <row r="4356" spans="1:2">
      <c r="A4356" s="45"/>
      <c r="B4356" s="45"/>
    </row>
    <row r="4357" spans="1:2">
      <c r="A4357" s="45"/>
      <c r="B4357" s="45"/>
    </row>
    <row r="4358" spans="1:2">
      <c r="A4358" s="45"/>
      <c r="B4358" s="45"/>
    </row>
    <row r="4359" spans="1:2">
      <c r="A4359" s="45"/>
      <c r="B4359" s="45"/>
    </row>
    <row r="4360" spans="1:2">
      <c r="A4360" s="45"/>
      <c r="B4360" s="45"/>
    </row>
    <row r="4361" spans="1:2">
      <c r="A4361" s="45"/>
      <c r="B4361" s="45"/>
    </row>
    <row r="4362" spans="1:2">
      <c r="A4362" s="45"/>
      <c r="B4362" s="45"/>
    </row>
    <row r="4363" spans="1:2">
      <c r="A4363" s="45"/>
      <c r="B4363" s="45"/>
    </row>
    <row r="4364" spans="1:2">
      <c r="A4364" s="45"/>
      <c r="B4364" s="45"/>
    </row>
    <row r="4365" spans="1:2">
      <c r="A4365" s="45"/>
      <c r="B4365" s="45"/>
    </row>
    <row r="4366" spans="1:2">
      <c r="A4366" s="45"/>
      <c r="B4366" s="45"/>
    </row>
    <row r="4367" spans="1:2">
      <c r="A4367" s="45"/>
      <c r="B4367" s="45"/>
    </row>
    <row r="4368" spans="1:2">
      <c r="A4368" s="45"/>
      <c r="B4368" s="45"/>
    </row>
    <row r="4369" spans="1:2">
      <c r="A4369" s="45"/>
      <c r="B4369" s="45"/>
    </row>
    <row r="4370" spans="1:2">
      <c r="A4370" s="45"/>
      <c r="B4370" s="45"/>
    </row>
    <row r="4371" spans="1:2">
      <c r="A4371" s="45"/>
      <c r="B4371" s="45"/>
    </row>
    <row r="4372" spans="1:2">
      <c r="A4372" s="45"/>
      <c r="B4372" s="45"/>
    </row>
    <row r="4373" spans="1:2">
      <c r="A4373" s="45"/>
      <c r="B4373" s="45"/>
    </row>
    <row r="4374" spans="1:2">
      <c r="A4374" s="45"/>
      <c r="B4374" s="45"/>
    </row>
    <row r="4375" spans="1:2">
      <c r="A4375" s="45"/>
      <c r="B4375" s="45"/>
    </row>
    <row r="4376" spans="1:2">
      <c r="A4376" s="45"/>
      <c r="B4376" s="45"/>
    </row>
    <row r="4377" spans="1:2">
      <c r="A4377" s="45"/>
      <c r="B4377" s="45"/>
    </row>
    <row r="4378" spans="1:2">
      <c r="A4378" s="45"/>
      <c r="B4378" s="45"/>
    </row>
    <row r="4379" spans="1:2">
      <c r="A4379" s="45"/>
      <c r="B4379" s="45"/>
    </row>
    <row r="4380" spans="1:2">
      <c r="A4380" s="45"/>
      <c r="B4380" s="45"/>
    </row>
    <row r="4381" spans="1:2">
      <c r="A4381" s="45"/>
      <c r="B4381" s="45"/>
    </row>
    <row r="4382" spans="1:2">
      <c r="A4382" s="45"/>
      <c r="B4382" s="45"/>
    </row>
    <row r="4383" spans="1:2">
      <c r="A4383" s="45"/>
      <c r="B4383" s="45"/>
    </row>
    <row r="4384" spans="1:2">
      <c r="A4384" s="45"/>
      <c r="B4384" s="45"/>
    </row>
    <row r="4385" spans="1:2">
      <c r="A4385" s="45"/>
      <c r="B4385" s="45"/>
    </row>
    <row r="4386" spans="1:2">
      <c r="A4386" s="45"/>
      <c r="B4386" s="45"/>
    </row>
    <row r="4387" spans="1:2">
      <c r="A4387" s="45"/>
      <c r="B4387" s="45"/>
    </row>
    <row r="4388" spans="1:2">
      <c r="A4388" s="45"/>
      <c r="B4388" s="45"/>
    </row>
    <row r="4389" spans="1:2">
      <c r="A4389" s="45"/>
      <c r="B4389" s="45"/>
    </row>
    <row r="4390" spans="1:2">
      <c r="A4390" s="45"/>
      <c r="B4390" s="45"/>
    </row>
    <row r="4391" spans="1:2">
      <c r="A4391" s="45"/>
      <c r="B4391" s="45"/>
    </row>
    <row r="4392" spans="1:2">
      <c r="A4392" s="45"/>
      <c r="B4392" s="45"/>
    </row>
    <row r="4393" spans="1:2">
      <c r="A4393" s="45"/>
      <c r="B4393" s="45"/>
    </row>
    <row r="4394" spans="1:2">
      <c r="A4394" s="45"/>
      <c r="B4394" s="45"/>
    </row>
    <row r="4395" spans="1:2">
      <c r="A4395" s="45"/>
      <c r="B4395" s="45"/>
    </row>
    <row r="4396" spans="1:2">
      <c r="A4396" s="45"/>
      <c r="B4396" s="45"/>
    </row>
    <row r="4397" spans="1:2">
      <c r="A4397" s="45"/>
      <c r="B4397" s="45"/>
    </row>
    <row r="4398" spans="1:2">
      <c r="A4398" s="45"/>
      <c r="B4398" s="45"/>
    </row>
    <row r="4399" spans="1:2">
      <c r="A4399" s="45"/>
      <c r="B4399" s="45"/>
    </row>
    <row r="4400" spans="1:2">
      <c r="A4400" s="45"/>
      <c r="B4400" s="45"/>
    </row>
    <row r="4401" spans="1:2">
      <c r="A4401" s="45"/>
      <c r="B4401" s="45"/>
    </row>
    <row r="4402" spans="1:2">
      <c r="A4402" s="45"/>
      <c r="B4402" s="45"/>
    </row>
    <row r="4403" spans="1:2">
      <c r="A4403" s="45"/>
      <c r="B4403" s="45"/>
    </row>
    <row r="4404" spans="1:2">
      <c r="A4404" s="45"/>
      <c r="B4404" s="45"/>
    </row>
    <row r="4405" spans="1:2">
      <c r="A4405" s="45"/>
      <c r="B4405" s="45"/>
    </row>
    <row r="4406" spans="1:2">
      <c r="A4406" s="45"/>
      <c r="B4406" s="45"/>
    </row>
    <row r="4407" spans="1:2">
      <c r="A4407" s="45"/>
      <c r="B4407" s="45"/>
    </row>
    <row r="4408" spans="1:2">
      <c r="A4408" s="45"/>
      <c r="B4408" s="45"/>
    </row>
    <row r="4409" spans="1:2">
      <c r="A4409" s="45"/>
      <c r="B4409" s="45"/>
    </row>
    <row r="4410" spans="1:2">
      <c r="A4410" s="45"/>
      <c r="B4410" s="45"/>
    </row>
    <row r="4411" spans="1:2">
      <c r="A4411" s="45"/>
      <c r="B4411" s="45"/>
    </row>
    <row r="4412" spans="1:2">
      <c r="A4412" s="45"/>
      <c r="B4412" s="45"/>
    </row>
    <row r="4413" spans="1:2">
      <c r="A4413" s="45"/>
      <c r="B4413" s="45"/>
    </row>
    <row r="4414" spans="1:2">
      <c r="A4414" s="45"/>
      <c r="B4414" s="45"/>
    </row>
    <row r="4415" spans="1:2">
      <c r="A4415" s="45"/>
      <c r="B4415" s="45"/>
    </row>
    <row r="4416" spans="1:2">
      <c r="A4416" s="45"/>
      <c r="B4416" s="45"/>
    </row>
    <row r="4417" spans="1:2">
      <c r="A4417" s="45"/>
      <c r="B4417" s="45"/>
    </row>
    <row r="4418" spans="1:2">
      <c r="A4418" s="45"/>
      <c r="B4418" s="45"/>
    </row>
    <row r="4419" spans="1:2">
      <c r="A4419" s="45"/>
      <c r="B4419" s="45"/>
    </row>
    <row r="4420" spans="1:2">
      <c r="A4420" s="45"/>
      <c r="B4420" s="45"/>
    </row>
    <row r="4421" spans="1:2">
      <c r="A4421" s="45"/>
      <c r="B4421" s="45"/>
    </row>
    <row r="4422" spans="1:2">
      <c r="A4422" s="45"/>
      <c r="B4422" s="45"/>
    </row>
    <row r="4423" spans="1:2">
      <c r="A4423" s="45"/>
      <c r="B4423" s="45"/>
    </row>
    <row r="4424" spans="1:2">
      <c r="A4424" s="45"/>
      <c r="B4424" s="45"/>
    </row>
    <row r="4425" spans="1:2">
      <c r="A4425" s="45"/>
      <c r="B4425" s="45"/>
    </row>
    <row r="4426" spans="1:2">
      <c r="A4426" s="45"/>
      <c r="B4426" s="45"/>
    </row>
    <row r="4427" spans="1:2">
      <c r="A4427" s="45"/>
      <c r="B4427" s="45"/>
    </row>
    <row r="4428" spans="1:2">
      <c r="A4428" s="45"/>
      <c r="B4428" s="45"/>
    </row>
    <row r="4429" spans="1:2">
      <c r="A4429" s="45"/>
      <c r="B4429" s="45"/>
    </row>
    <row r="4430" spans="1:2">
      <c r="A4430" s="45"/>
      <c r="B4430" s="45"/>
    </row>
    <row r="4431" spans="1:2">
      <c r="A4431" s="45"/>
      <c r="B4431" s="45"/>
    </row>
    <row r="4432" spans="1:2">
      <c r="A4432" s="45"/>
      <c r="B4432" s="45"/>
    </row>
    <row r="4433" spans="1:2">
      <c r="A4433" s="45"/>
      <c r="B4433" s="45"/>
    </row>
    <row r="4434" spans="1:2">
      <c r="A4434" s="45"/>
      <c r="B4434" s="45"/>
    </row>
    <row r="4435" spans="1:2">
      <c r="A4435" s="45"/>
      <c r="B4435" s="45"/>
    </row>
    <row r="4436" spans="1:2">
      <c r="A4436" s="45"/>
      <c r="B4436" s="45"/>
    </row>
    <row r="4437" spans="1:2">
      <c r="A4437" s="45"/>
      <c r="B4437" s="45"/>
    </row>
    <row r="4438" spans="1:2">
      <c r="A4438" s="45"/>
      <c r="B4438" s="45"/>
    </row>
    <row r="4439" spans="1:2">
      <c r="A4439" s="45"/>
      <c r="B4439" s="45"/>
    </row>
    <row r="4440" spans="1:2">
      <c r="A4440" s="45"/>
      <c r="B4440" s="45"/>
    </row>
    <row r="4441" spans="1:2">
      <c r="A4441" s="45"/>
      <c r="B4441" s="45"/>
    </row>
    <row r="4442" spans="1:2">
      <c r="A4442" s="45"/>
      <c r="B4442" s="45"/>
    </row>
    <row r="4443" spans="1:2">
      <c r="A4443" s="45"/>
      <c r="B4443" s="45"/>
    </row>
    <row r="4444" spans="1:2">
      <c r="A4444" s="45"/>
      <c r="B4444" s="45"/>
    </row>
    <row r="4445" spans="1:2">
      <c r="A4445" s="45"/>
      <c r="B4445" s="45"/>
    </row>
    <row r="4446" spans="1:2">
      <c r="A4446" s="45"/>
      <c r="B4446" s="45"/>
    </row>
    <row r="4447" spans="1:2">
      <c r="A4447" s="45"/>
      <c r="B4447" s="45"/>
    </row>
    <row r="4448" spans="1:2">
      <c r="A4448" s="45"/>
      <c r="B4448" s="45"/>
    </row>
    <row r="4449" spans="1:2">
      <c r="A4449" s="45"/>
      <c r="B4449" s="45"/>
    </row>
    <row r="4450" spans="1:2">
      <c r="A4450" s="45"/>
      <c r="B4450" s="45"/>
    </row>
    <row r="4451" spans="1:2">
      <c r="A4451" s="45"/>
      <c r="B4451" s="45"/>
    </row>
    <row r="4452" spans="1:2">
      <c r="A4452" s="45"/>
      <c r="B4452" s="45"/>
    </row>
    <row r="4453" spans="1:2">
      <c r="A4453" s="45"/>
      <c r="B4453" s="45"/>
    </row>
    <row r="4454" spans="1:2">
      <c r="A4454" s="45"/>
      <c r="B4454" s="45"/>
    </row>
    <row r="4455" spans="1:2">
      <c r="A4455" s="45"/>
      <c r="B4455" s="45"/>
    </row>
    <row r="4456" spans="1:2">
      <c r="A4456" s="45"/>
      <c r="B4456" s="45"/>
    </row>
    <row r="4457" spans="1:2">
      <c r="A4457" s="45"/>
      <c r="B4457" s="45"/>
    </row>
    <row r="4458" spans="1:2">
      <c r="A4458" s="45"/>
      <c r="B4458" s="45"/>
    </row>
    <row r="4459" spans="1:2">
      <c r="A4459" s="45"/>
      <c r="B4459" s="45"/>
    </row>
    <row r="4460" spans="1:2">
      <c r="A4460" s="45"/>
      <c r="B4460" s="45"/>
    </row>
    <row r="4461" spans="1:2">
      <c r="A4461" s="45"/>
      <c r="B4461" s="45"/>
    </row>
    <row r="4462" spans="1:2">
      <c r="A4462" s="45"/>
      <c r="B4462" s="45"/>
    </row>
    <row r="4463" spans="1:2">
      <c r="A4463" s="45"/>
      <c r="B4463" s="45"/>
    </row>
    <row r="4464" spans="1:2">
      <c r="A4464" s="45"/>
      <c r="B4464" s="45"/>
    </row>
    <row r="4465" spans="1:2">
      <c r="A4465" s="45"/>
      <c r="B4465" s="45"/>
    </row>
    <row r="4466" spans="1:2">
      <c r="A4466" s="45"/>
      <c r="B4466" s="45"/>
    </row>
    <row r="4467" spans="1:2">
      <c r="A4467" s="45"/>
      <c r="B4467" s="45"/>
    </row>
    <row r="4468" spans="1:2">
      <c r="A4468" s="45"/>
      <c r="B4468" s="45"/>
    </row>
    <row r="4469" spans="1:2">
      <c r="A4469" s="45"/>
      <c r="B4469" s="45"/>
    </row>
    <row r="4470" spans="1:2">
      <c r="A4470" s="45"/>
      <c r="B4470" s="45"/>
    </row>
    <row r="4471" spans="1:2">
      <c r="A4471" s="45"/>
      <c r="B4471" s="45"/>
    </row>
    <row r="4472" spans="1:2">
      <c r="A4472" s="45"/>
      <c r="B4472" s="45"/>
    </row>
    <row r="4473" spans="1:2">
      <c r="A4473" s="45"/>
      <c r="B4473" s="45"/>
    </row>
    <row r="4474" spans="1:2">
      <c r="A4474" s="45"/>
      <c r="B4474" s="45"/>
    </row>
    <row r="4475" spans="1:2">
      <c r="A4475" s="45"/>
      <c r="B4475" s="45"/>
    </row>
    <row r="4476" spans="1:2">
      <c r="A4476" s="45"/>
      <c r="B4476" s="45"/>
    </row>
    <row r="4477" spans="1:2">
      <c r="A4477" s="45"/>
      <c r="B4477" s="45"/>
    </row>
    <row r="4478" spans="1:2">
      <c r="A4478" s="45"/>
      <c r="B4478" s="45"/>
    </row>
    <row r="4479" spans="1:2">
      <c r="A4479" s="45"/>
      <c r="B4479" s="45"/>
    </row>
    <row r="4480" spans="1:2">
      <c r="A4480" s="45"/>
      <c r="B4480" s="45"/>
    </row>
    <row r="4481" spans="1:2">
      <c r="A4481" s="45"/>
      <c r="B4481" s="45"/>
    </row>
    <row r="4482" spans="1:2">
      <c r="A4482" s="45"/>
      <c r="B4482" s="45"/>
    </row>
    <row r="4483" spans="1:2">
      <c r="A4483" s="45"/>
      <c r="B4483" s="45"/>
    </row>
    <row r="4484" spans="1:2">
      <c r="A4484" s="45"/>
      <c r="B4484" s="45"/>
    </row>
    <row r="4485" spans="1:2">
      <c r="A4485" s="45"/>
      <c r="B4485" s="45"/>
    </row>
    <row r="4486" spans="1:2">
      <c r="A4486" s="45"/>
      <c r="B4486" s="45"/>
    </row>
    <row r="4487" spans="1:2">
      <c r="A4487" s="45"/>
      <c r="B4487" s="45"/>
    </row>
    <row r="4488" spans="1:2">
      <c r="A4488" s="45"/>
      <c r="B4488" s="45"/>
    </row>
    <row r="4489" spans="1:2">
      <c r="A4489" s="45"/>
      <c r="B4489" s="45"/>
    </row>
    <row r="4490" spans="1:2">
      <c r="A4490" s="45"/>
      <c r="B4490" s="45"/>
    </row>
    <row r="4491" spans="1:2">
      <c r="A4491" s="45"/>
      <c r="B4491" s="45"/>
    </row>
    <row r="4492" spans="1:2">
      <c r="A4492" s="45"/>
      <c r="B4492" s="45"/>
    </row>
    <row r="4493" spans="1:2">
      <c r="A4493" s="45"/>
      <c r="B4493" s="45"/>
    </row>
    <row r="4494" spans="1:2">
      <c r="A4494" s="45"/>
      <c r="B4494" s="45"/>
    </row>
    <row r="4495" spans="1:2">
      <c r="A4495" s="45"/>
      <c r="B4495" s="45"/>
    </row>
    <row r="4496" spans="1:2">
      <c r="A4496" s="45"/>
      <c r="B4496" s="45"/>
    </row>
    <row r="4497" spans="1:2">
      <c r="A4497" s="45"/>
      <c r="B4497" s="45"/>
    </row>
    <row r="4498" spans="1:2">
      <c r="A4498" s="45"/>
      <c r="B4498" s="45"/>
    </row>
    <row r="4499" spans="1:2">
      <c r="A4499" s="45"/>
      <c r="B4499" s="45"/>
    </row>
    <row r="4500" spans="1:2">
      <c r="A4500" s="45"/>
      <c r="B4500" s="45"/>
    </row>
    <row r="4501" spans="1:2">
      <c r="A4501" s="45"/>
      <c r="B4501" s="45"/>
    </row>
    <row r="4502" spans="1:2">
      <c r="A4502" s="45"/>
      <c r="B4502" s="45"/>
    </row>
    <row r="4503" spans="1:2">
      <c r="A4503" s="45"/>
      <c r="B4503" s="45"/>
    </row>
    <row r="4504" spans="1:2">
      <c r="A4504" s="45"/>
      <c r="B4504" s="45"/>
    </row>
    <row r="4505" spans="1:2">
      <c r="A4505" s="45"/>
      <c r="B4505" s="45"/>
    </row>
    <row r="4506" spans="1:2">
      <c r="A4506" s="45"/>
      <c r="B4506" s="45"/>
    </row>
    <row r="4507" spans="1:2">
      <c r="A4507" s="45"/>
      <c r="B4507" s="45"/>
    </row>
    <row r="4508" spans="1:2">
      <c r="A4508" s="45"/>
      <c r="B4508" s="45"/>
    </row>
    <row r="4509" spans="1:2">
      <c r="A4509" s="45"/>
      <c r="B4509" s="45"/>
    </row>
    <row r="4510" spans="1:2">
      <c r="A4510" s="45"/>
      <c r="B4510" s="45"/>
    </row>
    <row r="4511" spans="1:2">
      <c r="A4511" s="45"/>
      <c r="B4511" s="45"/>
    </row>
    <row r="4512" spans="1:2">
      <c r="A4512" s="45"/>
      <c r="B4512" s="45"/>
    </row>
    <row r="4513" spans="1:2">
      <c r="A4513" s="45"/>
      <c r="B4513" s="45"/>
    </row>
    <row r="4514" spans="1:2">
      <c r="A4514" s="45"/>
      <c r="B4514" s="45"/>
    </row>
    <row r="4515" spans="1:2">
      <c r="A4515" s="45"/>
      <c r="B4515" s="45"/>
    </row>
    <row r="4516" spans="1:2">
      <c r="A4516" s="45"/>
      <c r="B4516" s="45"/>
    </row>
    <row r="4517" spans="1:2">
      <c r="A4517" s="45"/>
      <c r="B4517" s="45"/>
    </row>
    <row r="4518" spans="1:2">
      <c r="A4518" s="45"/>
      <c r="B4518" s="45"/>
    </row>
    <row r="4519" spans="1:2">
      <c r="A4519" s="45"/>
      <c r="B4519" s="45"/>
    </row>
    <row r="4520" spans="1:2">
      <c r="A4520" s="45"/>
      <c r="B4520" s="45"/>
    </row>
    <row r="4521" spans="1:2">
      <c r="A4521" s="45"/>
      <c r="B4521" s="45"/>
    </row>
    <row r="4522" spans="1:2">
      <c r="A4522" s="45"/>
      <c r="B4522" s="45"/>
    </row>
    <row r="4523" spans="1:2">
      <c r="A4523" s="45"/>
      <c r="B4523" s="45"/>
    </row>
    <row r="4524" spans="1:2">
      <c r="A4524" s="45"/>
      <c r="B4524" s="45"/>
    </row>
    <row r="4525" spans="1:2">
      <c r="A4525" s="45"/>
      <c r="B4525" s="45"/>
    </row>
    <row r="4526" spans="1:2">
      <c r="A4526" s="45"/>
      <c r="B4526" s="45"/>
    </row>
    <row r="4527" spans="1:2">
      <c r="A4527" s="45"/>
      <c r="B4527" s="45"/>
    </row>
    <row r="4528" spans="1:2">
      <c r="A4528" s="45"/>
      <c r="B4528" s="45"/>
    </row>
    <row r="4529" spans="1:2">
      <c r="A4529" s="45"/>
      <c r="B4529" s="45"/>
    </row>
    <row r="4530" spans="1:2">
      <c r="A4530" s="45"/>
      <c r="B4530" s="45"/>
    </row>
    <row r="4531" spans="1:2">
      <c r="A4531" s="45"/>
      <c r="B4531" s="45"/>
    </row>
    <row r="4532" spans="1:2">
      <c r="A4532" s="45"/>
      <c r="B4532" s="45"/>
    </row>
    <row r="4533" spans="1:2">
      <c r="A4533" s="45"/>
      <c r="B4533" s="45"/>
    </row>
    <row r="4534" spans="1:2">
      <c r="A4534" s="45"/>
      <c r="B4534" s="45"/>
    </row>
    <row r="4535" spans="1:2">
      <c r="A4535" s="45"/>
      <c r="B4535" s="45"/>
    </row>
    <row r="4536" spans="1:2">
      <c r="A4536" s="45"/>
      <c r="B4536" s="45"/>
    </row>
    <row r="4537" spans="1:2">
      <c r="A4537" s="45"/>
      <c r="B4537" s="45"/>
    </row>
    <row r="4538" spans="1:2">
      <c r="A4538" s="45"/>
      <c r="B4538" s="45"/>
    </row>
    <row r="4539" spans="1:2">
      <c r="A4539" s="45"/>
      <c r="B4539" s="45"/>
    </row>
    <row r="4540" spans="1:2">
      <c r="A4540" s="45"/>
      <c r="B4540" s="45"/>
    </row>
    <row r="4541" spans="1:2">
      <c r="A4541" s="45"/>
      <c r="B4541" s="45"/>
    </row>
    <row r="4542" spans="1:2">
      <c r="A4542" s="45"/>
      <c r="B4542" s="45"/>
    </row>
    <row r="4543" spans="1:2">
      <c r="A4543" s="45"/>
      <c r="B4543" s="45"/>
    </row>
    <row r="4544" spans="1:2">
      <c r="A4544" s="45"/>
      <c r="B4544" s="45"/>
    </row>
    <row r="4545" spans="1:2">
      <c r="A4545" s="45"/>
      <c r="B4545" s="45"/>
    </row>
    <row r="4546" spans="1:2">
      <c r="A4546" s="45"/>
      <c r="B4546" s="45"/>
    </row>
    <row r="4547" spans="1:2">
      <c r="A4547" s="45"/>
      <c r="B4547" s="45"/>
    </row>
    <row r="4548" spans="1:2">
      <c r="A4548" s="45"/>
      <c r="B4548" s="45"/>
    </row>
    <row r="4549" spans="1:2">
      <c r="A4549" s="45"/>
      <c r="B4549" s="45"/>
    </row>
    <row r="4550" spans="1:2">
      <c r="A4550" s="45"/>
      <c r="B4550" s="45"/>
    </row>
    <row r="4551" spans="1:2">
      <c r="A4551" s="45"/>
      <c r="B4551" s="45"/>
    </row>
    <row r="4552" spans="1:2">
      <c r="A4552" s="45"/>
      <c r="B4552" s="45"/>
    </row>
    <row r="4553" spans="1:2">
      <c r="A4553" s="45"/>
      <c r="B4553" s="45"/>
    </row>
    <row r="4554" spans="1:2">
      <c r="A4554" s="45"/>
      <c r="B4554" s="45"/>
    </row>
    <row r="4555" spans="1:2">
      <c r="A4555" s="45"/>
      <c r="B4555" s="45"/>
    </row>
    <row r="4556" spans="1:2">
      <c r="A4556" s="45"/>
      <c r="B4556" s="45"/>
    </row>
    <row r="4557" spans="1:2">
      <c r="A4557" s="45"/>
      <c r="B4557" s="45"/>
    </row>
    <row r="4558" spans="1:2">
      <c r="A4558" s="45"/>
      <c r="B4558" s="45"/>
    </row>
    <row r="4559" spans="1:2">
      <c r="A4559" s="45"/>
      <c r="B4559" s="45"/>
    </row>
    <row r="4560" spans="1:2">
      <c r="A4560" s="45"/>
      <c r="B4560" s="45"/>
    </row>
    <row r="4561" spans="1:2">
      <c r="A4561" s="45"/>
      <c r="B4561" s="45"/>
    </row>
    <row r="4562" spans="1:2">
      <c r="A4562" s="45"/>
      <c r="B4562" s="45"/>
    </row>
    <row r="4563" spans="1:2">
      <c r="A4563" s="45"/>
      <c r="B4563" s="45"/>
    </row>
    <row r="4564" spans="1:2">
      <c r="A4564" s="45"/>
      <c r="B4564" s="45"/>
    </row>
    <row r="4565" spans="1:2">
      <c r="A4565" s="45"/>
      <c r="B4565" s="45"/>
    </row>
    <row r="4566" spans="1:2">
      <c r="A4566" s="45"/>
      <c r="B4566" s="45"/>
    </row>
    <row r="4567" spans="1:2">
      <c r="A4567" s="45"/>
      <c r="B4567" s="45"/>
    </row>
    <row r="4568" spans="1:2">
      <c r="A4568" s="45"/>
      <c r="B4568" s="45"/>
    </row>
    <row r="4569" spans="1:2">
      <c r="A4569" s="45"/>
      <c r="B4569" s="45"/>
    </row>
    <row r="4570" spans="1:2">
      <c r="A4570" s="45"/>
      <c r="B4570" s="45"/>
    </row>
    <row r="4571" spans="1:2">
      <c r="A4571" s="45"/>
      <c r="B4571" s="45"/>
    </row>
    <row r="4572" spans="1:2">
      <c r="A4572" s="45"/>
      <c r="B4572" s="45"/>
    </row>
    <row r="4573" spans="1:2">
      <c r="A4573" s="45"/>
      <c r="B4573" s="45"/>
    </row>
    <row r="4574" spans="1:2">
      <c r="A4574" s="45"/>
      <c r="B4574" s="45"/>
    </row>
    <row r="4575" spans="1:2">
      <c r="A4575" s="45"/>
      <c r="B4575" s="45"/>
    </row>
    <row r="4576" spans="1:2">
      <c r="A4576" s="45"/>
      <c r="B4576" s="45"/>
    </row>
    <row r="4577" spans="1:2">
      <c r="A4577" s="45"/>
      <c r="B4577" s="45"/>
    </row>
    <row r="4578" spans="1:2">
      <c r="A4578" s="45"/>
      <c r="B4578" s="45"/>
    </row>
    <row r="4579" spans="1:2">
      <c r="A4579" s="45"/>
      <c r="B4579" s="45"/>
    </row>
    <row r="4580" spans="1:2">
      <c r="A4580" s="45"/>
      <c r="B4580" s="45"/>
    </row>
    <row r="4581" spans="1:2">
      <c r="A4581" s="45"/>
      <c r="B4581" s="45"/>
    </row>
    <row r="4582" spans="1:2">
      <c r="A4582" s="45"/>
      <c r="B4582" s="45"/>
    </row>
    <row r="4583" spans="1:2">
      <c r="A4583" s="45"/>
      <c r="B4583" s="45"/>
    </row>
    <row r="4584" spans="1:2">
      <c r="A4584" s="45"/>
      <c r="B4584" s="45"/>
    </row>
    <row r="4585" spans="1:2">
      <c r="A4585" s="45"/>
      <c r="B4585" s="45"/>
    </row>
    <row r="4586" spans="1:2">
      <c r="A4586" s="45"/>
      <c r="B4586" s="45"/>
    </row>
    <row r="4587" spans="1:2">
      <c r="A4587" s="45"/>
      <c r="B4587" s="45"/>
    </row>
    <row r="4588" spans="1:2">
      <c r="A4588" s="45"/>
      <c r="B4588" s="45"/>
    </row>
    <row r="4589" spans="1:2">
      <c r="A4589" s="45"/>
      <c r="B4589" s="45"/>
    </row>
    <row r="4590" spans="1:2">
      <c r="A4590" s="45"/>
      <c r="B4590" s="45"/>
    </row>
    <row r="4591" spans="1:2">
      <c r="A4591" s="45"/>
      <c r="B4591" s="45"/>
    </row>
    <row r="4592" spans="1:2">
      <c r="A4592" s="45"/>
      <c r="B4592" s="45"/>
    </row>
    <row r="4593" spans="1:2">
      <c r="A4593" s="45"/>
      <c r="B4593" s="45"/>
    </row>
    <row r="4594" spans="1:2">
      <c r="A4594" s="45"/>
      <c r="B4594" s="45"/>
    </row>
    <row r="4595" spans="1:2">
      <c r="A4595" s="45"/>
      <c r="B4595" s="45"/>
    </row>
    <row r="4596" spans="1:2">
      <c r="A4596" s="45"/>
      <c r="B4596" s="45"/>
    </row>
    <row r="4597" spans="1:2">
      <c r="A4597" s="45"/>
      <c r="B4597" s="45"/>
    </row>
    <row r="4598" spans="1:2">
      <c r="A4598" s="45"/>
      <c r="B4598" s="45"/>
    </row>
    <row r="4599" spans="1:2">
      <c r="A4599" s="45"/>
      <c r="B4599" s="45"/>
    </row>
    <row r="4600" spans="1:2">
      <c r="A4600" s="45"/>
      <c r="B4600" s="45"/>
    </row>
    <row r="4601" spans="1:2">
      <c r="A4601" s="45"/>
      <c r="B4601" s="45"/>
    </row>
    <row r="4602" spans="1:2">
      <c r="A4602" s="45"/>
      <c r="B4602" s="45"/>
    </row>
    <row r="4603" spans="1:2">
      <c r="A4603" s="45"/>
      <c r="B4603" s="45"/>
    </row>
    <row r="4604" spans="1:2">
      <c r="A4604" s="45"/>
      <c r="B4604" s="45"/>
    </row>
    <row r="4605" spans="1:2">
      <c r="A4605" s="45"/>
      <c r="B4605" s="45"/>
    </row>
    <row r="4606" spans="1:2">
      <c r="A4606" s="45"/>
      <c r="B4606" s="45"/>
    </row>
    <row r="4607" spans="1:2">
      <c r="A4607" s="45"/>
      <c r="B4607" s="45"/>
    </row>
    <row r="4608" spans="1:2">
      <c r="A4608" s="45"/>
      <c r="B4608" s="45"/>
    </row>
    <row r="4609" spans="1:2">
      <c r="A4609" s="45"/>
      <c r="B4609" s="45"/>
    </row>
    <row r="4610" spans="1:2">
      <c r="A4610" s="45"/>
      <c r="B4610" s="45"/>
    </row>
    <row r="4611" spans="1:2">
      <c r="A4611" s="45"/>
      <c r="B4611" s="45"/>
    </row>
    <row r="4612" spans="1:2">
      <c r="A4612" s="45"/>
      <c r="B4612" s="45"/>
    </row>
    <row r="4613" spans="1:2">
      <c r="A4613" s="45"/>
      <c r="B4613" s="45"/>
    </row>
    <row r="4614" spans="1:2">
      <c r="A4614" s="45"/>
      <c r="B4614" s="45"/>
    </row>
    <row r="4615" spans="1:2">
      <c r="A4615" s="45"/>
      <c r="B4615" s="45"/>
    </row>
    <row r="4616" spans="1:2">
      <c r="A4616" s="45"/>
      <c r="B4616" s="45"/>
    </row>
    <row r="4617" spans="1:2">
      <c r="A4617" s="45"/>
      <c r="B4617" s="45"/>
    </row>
    <row r="4618" spans="1:2">
      <c r="A4618" s="45"/>
      <c r="B4618" s="45"/>
    </row>
    <row r="4619" spans="1:2">
      <c r="A4619" s="45"/>
      <c r="B4619" s="45"/>
    </row>
    <row r="4620" spans="1:2">
      <c r="A4620" s="45"/>
      <c r="B4620" s="45"/>
    </row>
    <row r="4621" spans="1:2">
      <c r="A4621" s="45"/>
      <c r="B4621" s="45"/>
    </row>
    <row r="4622" spans="1:2">
      <c r="A4622" s="45"/>
      <c r="B4622" s="45"/>
    </row>
    <row r="4623" spans="1:2">
      <c r="A4623" s="45"/>
      <c r="B4623" s="45"/>
    </row>
    <row r="4624" spans="1:2">
      <c r="A4624" s="45"/>
      <c r="B4624" s="45"/>
    </row>
    <row r="4625" spans="1:2">
      <c r="A4625" s="45"/>
      <c r="B4625" s="45"/>
    </row>
    <row r="4626" spans="1:2">
      <c r="A4626" s="45"/>
      <c r="B4626" s="45"/>
    </row>
    <row r="4627" spans="1:2">
      <c r="A4627" s="45"/>
      <c r="B4627" s="45"/>
    </row>
    <row r="4628" spans="1:2">
      <c r="A4628" s="45"/>
      <c r="B4628" s="45"/>
    </row>
    <row r="4629" spans="1:2">
      <c r="A4629" s="45"/>
      <c r="B4629" s="45"/>
    </row>
    <row r="4630" spans="1:2">
      <c r="A4630" s="45"/>
      <c r="B4630" s="45"/>
    </row>
    <row r="4631" spans="1:2">
      <c r="A4631" s="45"/>
      <c r="B4631" s="45"/>
    </row>
    <row r="4632" spans="1:2">
      <c r="A4632" s="45"/>
      <c r="B4632" s="45"/>
    </row>
    <row r="4633" spans="1:2">
      <c r="A4633" s="45"/>
      <c r="B4633" s="45"/>
    </row>
    <row r="4634" spans="1:2">
      <c r="A4634" s="45"/>
      <c r="B4634" s="45"/>
    </row>
    <row r="4635" spans="1:2">
      <c r="A4635" s="45"/>
      <c r="B4635" s="45"/>
    </row>
    <row r="4636" spans="1:2">
      <c r="A4636" s="45"/>
      <c r="B4636" s="45"/>
    </row>
    <row r="4637" spans="1:2">
      <c r="A4637" s="45"/>
      <c r="B4637" s="45"/>
    </row>
    <row r="4638" spans="1:2">
      <c r="A4638" s="45"/>
      <c r="B4638" s="45"/>
    </row>
    <row r="4639" spans="1:2">
      <c r="A4639" s="45"/>
      <c r="B4639" s="45"/>
    </row>
    <row r="4640" spans="1:2">
      <c r="A4640" s="45"/>
      <c r="B4640" s="45"/>
    </row>
    <row r="4641" spans="1:2">
      <c r="A4641" s="45"/>
      <c r="B4641" s="45"/>
    </row>
    <row r="4642" spans="1:2">
      <c r="A4642" s="45"/>
      <c r="B4642" s="45"/>
    </row>
    <row r="4643" spans="1:2">
      <c r="A4643" s="45"/>
      <c r="B4643" s="45"/>
    </row>
    <row r="4644" spans="1:2">
      <c r="A4644" s="45"/>
      <c r="B4644" s="45"/>
    </row>
    <row r="4645" spans="1:2">
      <c r="A4645" s="45"/>
      <c r="B4645" s="45"/>
    </row>
    <row r="4646" spans="1:2">
      <c r="A4646" s="45"/>
      <c r="B4646" s="45"/>
    </row>
    <row r="4647" spans="1:2">
      <c r="A4647" s="45"/>
      <c r="B4647" s="45"/>
    </row>
    <row r="4648" spans="1:2">
      <c r="A4648" s="45"/>
      <c r="B4648" s="45"/>
    </row>
    <row r="4649" spans="1:2">
      <c r="A4649" s="45"/>
      <c r="B4649" s="45"/>
    </row>
    <row r="4650" spans="1:2">
      <c r="A4650" s="45"/>
      <c r="B4650" s="45"/>
    </row>
    <row r="4651" spans="1:2">
      <c r="A4651" s="45"/>
      <c r="B4651" s="45"/>
    </row>
    <row r="4652" spans="1:2">
      <c r="A4652" s="45"/>
      <c r="B4652" s="45"/>
    </row>
    <row r="4653" spans="1:2">
      <c r="A4653" s="45"/>
      <c r="B4653" s="45"/>
    </row>
    <row r="4654" spans="1:2">
      <c r="A4654" s="45"/>
      <c r="B4654" s="45"/>
    </row>
    <row r="4655" spans="1:2">
      <c r="A4655" s="45"/>
      <c r="B4655" s="45"/>
    </row>
    <row r="4656" spans="1:2">
      <c r="A4656" s="45"/>
      <c r="B4656" s="45"/>
    </row>
    <row r="4657" spans="1:2">
      <c r="A4657" s="45"/>
      <c r="B4657" s="45"/>
    </row>
    <row r="4658" spans="1:2">
      <c r="A4658" s="45"/>
      <c r="B4658" s="45"/>
    </row>
    <row r="4659" spans="1:2">
      <c r="A4659" s="45"/>
      <c r="B4659" s="45"/>
    </row>
    <row r="4660" spans="1:2">
      <c r="A4660" s="45"/>
      <c r="B4660" s="45"/>
    </row>
    <row r="4661" spans="1:2">
      <c r="A4661" s="45"/>
      <c r="B4661" s="45"/>
    </row>
    <row r="4662" spans="1:2">
      <c r="A4662" s="45"/>
      <c r="B4662" s="45"/>
    </row>
    <row r="4663" spans="1:2">
      <c r="A4663" s="45"/>
      <c r="B4663" s="45"/>
    </row>
    <row r="4664" spans="1:2">
      <c r="A4664" s="45"/>
      <c r="B4664" s="45"/>
    </row>
    <row r="4665" spans="1:2">
      <c r="A4665" s="45"/>
      <c r="B4665" s="45"/>
    </row>
    <row r="4666" spans="1:2">
      <c r="A4666" s="45"/>
      <c r="B4666" s="45"/>
    </row>
    <row r="4667" spans="1:2">
      <c r="A4667" s="45"/>
      <c r="B4667" s="45"/>
    </row>
    <row r="4668" spans="1:2">
      <c r="A4668" s="45"/>
      <c r="B4668" s="45"/>
    </row>
    <row r="4669" spans="1:2">
      <c r="A4669" s="45"/>
      <c r="B4669" s="45"/>
    </row>
    <row r="4670" spans="1:2">
      <c r="A4670" s="45"/>
      <c r="B4670" s="45"/>
    </row>
    <row r="4671" spans="1:2">
      <c r="A4671" s="45"/>
      <c r="B4671" s="45"/>
    </row>
    <row r="4672" spans="1:2">
      <c r="A4672" s="45"/>
      <c r="B4672" s="45"/>
    </row>
    <row r="4673" spans="1:2">
      <c r="A4673" s="45"/>
      <c r="B4673" s="45"/>
    </row>
    <row r="4674" spans="1:2">
      <c r="A4674" s="45"/>
      <c r="B4674" s="45"/>
    </row>
    <row r="4675" spans="1:2">
      <c r="A4675" s="45"/>
      <c r="B4675" s="45"/>
    </row>
    <row r="4676" spans="1:2">
      <c r="A4676" s="45"/>
      <c r="B4676" s="45"/>
    </row>
    <row r="4677" spans="1:2">
      <c r="A4677" s="45"/>
      <c r="B4677" s="45"/>
    </row>
    <row r="4678" spans="1:2">
      <c r="A4678" s="45"/>
      <c r="B4678" s="45"/>
    </row>
    <row r="4679" spans="1:2">
      <c r="A4679" s="45"/>
      <c r="B4679" s="45"/>
    </row>
    <row r="4680" spans="1:2">
      <c r="A4680" s="45"/>
      <c r="B4680" s="45"/>
    </row>
    <row r="4681" spans="1:2">
      <c r="A4681" s="45"/>
      <c r="B4681" s="45"/>
    </row>
    <row r="4682" spans="1:2">
      <c r="A4682" s="45"/>
      <c r="B4682" s="45"/>
    </row>
    <row r="4683" spans="1:2">
      <c r="A4683" s="45"/>
      <c r="B4683" s="45"/>
    </row>
    <row r="4684" spans="1:2">
      <c r="A4684" s="45"/>
      <c r="B4684" s="45"/>
    </row>
    <row r="4685" spans="1:2">
      <c r="A4685" s="45"/>
      <c r="B4685" s="45"/>
    </row>
    <row r="4686" spans="1:2">
      <c r="A4686" s="45"/>
      <c r="B4686" s="45"/>
    </row>
    <row r="4687" spans="1:2">
      <c r="A4687" s="45"/>
      <c r="B4687" s="45"/>
    </row>
    <row r="4688" spans="1:2">
      <c r="A4688" s="45"/>
      <c r="B4688" s="45"/>
    </row>
    <row r="4689" spans="1:2">
      <c r="A4689" s="45"/>
      <c r="B4689" s="45"/>
    </row>
    <row r="4690" spans="1:2">
      <c r="A4690" s="45"/>
      <c r="B4690" s="45"/>
    </row>
    <row r="4691" spans="1:2">
      <c r="A4691" s="45"/>
      <c r="B4691" s="45"/>
    </row>
    <row r="4692" spans="1:2">
      <c r="A4692" s="45"/>
      <c r="B4692" s="45"/>
    </row>
    <row r="4693" spans="1:2">
      <c r="A4693" s="45"/>
      <c r="B4693" s="45"/>
    </row>
    <row r="4694" spans="1:2">
      <c r="A4694" s="45"/>
      <c r="B4694" s="45"/>
    </row>
    <row r="4695" spans="1:2">
      <c r="A4695" s="45"/>
      <c r="B4695" s="45"/>
    </row>
    <row r="4696" spans="1:2">
      <c r="A4696" s="45"/>
      <c r="B4696" s="45"/>
    </row>
    <row r="4697" spans="1:2">
      <c r="A4697" s="45"/>
      <c r="B4697" s="45"/>
    </row>
    <row r="4698" spans="1:2">
      <c r="A4698" s="45"/>
      <c r="B4698" s="45"/>
    </row>
    <row r="4699" spans="1:2">
      <c r="A4699" s="45"/>
      <c r="B4699" s="45"/>
    </row>
    <row r="4700" spans="1:2">
      <c r="A4700" s="45"/>
      <c r="B4700" s="45"/>
    </row>
    <row r="4701" spans="1:2">
      <c r="A4701" s="45"/>
      <c r="B4701" s="45"/>
    </row>
    <row r="4702" spans="1:2">
      <c r="A4702" s="45"/>
      <c r="B4702" s="45"/>
    </row>
    <row r="4703" spans="1:2">
      <c r="A4703" s="45"/>
      <c r="B4703" s="45"/>
    </row>
    <row r="4704" spans="1:2">
      <c r="A4704" s="45"/>
      <c r="B4704" s="45"/>
    </row>
    <row r="4705" spans="1:2">
      <c r="A4705" s="45"/>
      <c r="B4705" s="45"/>
    </row>
    <row r="4706" spans="1:2">
      <c r="A4706" s="45"/>
      <c r="B4706" s="45"/>
    </row>
    <row r="4707" spans="1:2">
      <c r="A4707" s="45"/>
      <c r="B4707" s="45"/>
    </row>
    <row r="4708" spans="1:2">
      <c r="A4708" s="45"/>
      <c r="B4708" s="45"/>
    </row>
    <row r="4709" spans="1:2">
      <c r="A4709" s="45"/>
      <c r="B4709" s="45"/>
    </row>
    <row r="4710" spans="1:2">
      <c r="A4710" s="45"/>
      <c r="B4710" s="45"/>
    </row>
    <row r="4711" spans="1:2">
      <c r="A4711" s="45"/>
      <c r="B4711" s="45"/>
    </row>
    <row r="4712" spans="1:2">
      <c r="A4712" s="45"/>
      <c r="B4712" s="45"/>
    </row>
    <row r="4713" spans="1:2">
      <c r="A4713" s="45"/>
      <c r="B4713" s="45"/>
    </row>
    <row r="4714" spans="1:2">
      <c r="A4714" s="45"/>
      <c r="B4714" s="45"/>
    </row>
    <row r="4715" spans="1:2">
      <c r="A4715" s="45"/>
      <c r="B4715" s="45"/>
    </row>
    <row r="4716" spans="1:2">
      <c r="A4716" s="45"/>
      <c r="B4716" s="45"/>
    </row>
    <row r="4717" spans="1:2">
      <c r="A4717" s="45"/>
      <c r="B4717" s="45"/>
    </row>
    <row r="4718" spans="1:2">
      <c r="A4718" s="45"/>
      <c r="B4718" s="45"/>
    </row>
    <row r="4719" spans="1:2">
      <c r="A4719" s="45"/>
      <c r="B4719" s="45"/>
    </row>
    <row r="4720" spans="1:2">
      <c r="A4720" s="45"/>
      <c r="B4720" s="45"/>
    </row>
    <row r="4721" spans="1:2">
      <c r="A4721" s="45"/>
      <c r="B4721" s="45"/>
    </row>
    <row r="4722" spans="1:2">
      <c r="A4722" s="45"/>
      <c r="B4722" s="45"/>
    </row>
    <row r="4723" spans="1:2">
      <c r="A4723" s="45"/>
      <c r="B4723" s="45"/>
    </row>
    <row r="4724" spans="1:2">
      <c r="A4724" s="45"/>
      <c r="B4724" s="45"/>
    </row>
    <row r="4725" spans="1:2">
      <c r="A4725" s="45"/>
      <c r="B4725" s="45"/>
    </row>
    <row r="4726" spans="1:2">
      <c r="A4726" s="45"/>
      <c r="B4726" s="45"/>
    </row>
    <row r="4727" spans="1:2">
      <c r="A4727" s="45"/>
      <c r="B4727" s="45"/>
    </row>
    <row r="4728" spans="1:2">
      <c r="A4728" s="45"/>
      <c r="B4728" s="45"/>
    </row>
    <row r="4729" spans="1:2">
      <c r="A4729" s="45"/>
      <c r="B4729" s="45"/>
    </row>
    <row r="4730" spans="1:2">
      <c r="A4730" s="45"/>
      <c r="B4730" s="45"/>
    </row>
    <row r="4731" spans="1:2">
      <c r="A4731" s="45"/>
      <c r="B4731" s="45"/>
    </row>
    <row r="4732" spans="1:2">
      <c r="A4732" s="45"/>
      <c r="B4732" s="45"/>
    </row>
    <row r="4733" spans="1:2">
      <c r="A4733" s="45"/>
      <c r="B4733" s="45"/>
    </row>
    <row r="4734" spans="1:2">
      <c r="A4734" s="45"/>
      <c r="B4734" s="45"/>
    </row>
    <row r="4735" spans="1:2">
      <c r="A4735" s="45"/>
      <c r="B4735" s="45"/>
    </row>
    <row r="4736" spans="1:2">
      <c r="A4736" s="45"/>
      <c r="B4736" s="45"/>
    </row>
    <row r="4737" spans="1:2">
      <c r="A4737" s="45"/>
      <c r="B4737" s="45"/>
    </row>
    <row r="4738" spans="1:2">
      <c r="A4738" s="45"/>
      <c r="B4738" s="45"/>
    </row>
    <row r="4739" spans="1:2">
      <c r="A4739" s="45"/>
      <c r="B4739" s="45"/>
    </row>
    <row r="4740" spans="1:2">
      <c r="A4740" s="45"/>
      <c r="B4740" s="45"/>
    </row>
    <row r="4741" spans="1:2">
      <c r="A4741" s="45"/>
      <c r="B4741" s="45"/>
    </row>
    <row r="4742" spans="1:2">
      <c r="A4742" s="45"/>
      <c r="B4742" s="45"/>
    </row>
    <row r="4743" spans="1:2">
      <c r="A4743" s="45"/>
      <c r="B4743" s="45"/>
    </row>
    <row r="4744" spans="1:2">
      <c r="A4744" s="45"/>
      <c r="B4744" s="45"/>
    </row>
    <row r="4745" spans="1:2">
      <c r="A4745" s="45"/>
      <c r="B4745" s="45"/>
    </row>
    <row r="4746" spans="1:2">
      <c r="A4746" s="45"/>
      <c r="B4746" s="45"/>
    </row>
    <row r="4747" spans="1:2">
      <c r="A4747" s="45"/>
      <c r="B4747" s="45"/>
    </row>
    <row r="4748" spans="1:2">
      <c r="A4748" s="45"/>
      <c r="B4748" s="45"/>
    </row>
    <row r="4749" spans="1:2">
      <c r="A4749" s="45"/>
      <c r="B4749" s="45"/>
    </row>
    <row r="4750" spans="1:2">
      <c r="A4750" s="45"/>
      <c r="B4750" s="45"/>
    </row>
    <row r="4751" spans="1:2">
      <c r="A4751" s="45"/>
      <c r="B4751" s="45"/>
    </row>
    <row r="4752" spans="1:2">
      <c r="A4752" s="45"/>
      <c r="B4752" s="45"/>
    </row>
    <row r="4753" spans="1:2">
      <c r="A4753" s="45"/>
      <c r="B4753" s="45"/>
    </row>
    <row r="4754" spans="1:2">
      <c r="A4754" s="45"/>
      <c r="B4754" s="45"/>
    </row>
    <row r="4755" spans="1:2">
      <c r="A4755" s="45"/>
      <c r="B4755" s="45"/>
    </row>
    <row r="4756" spans="1:2">
      <c r="A4756" s="45"/>
      <c r="B4756" s="45"/>
    </row>
    <row r="4757" spans="1:2">
      <c r="A4757" s="45"/>
      <c r="B4757" s="45"/>
    </row>
    <row r="4758" spans="1:2">
      <c r="A4758" s="45"/>
      <c r="B4758" s="45"/>
    </row>
    <row r="4759" spans="1:2">
      <c r="A4759" s="45"/>
      <c r="B4759" s="45"/>
    </row>
    <row r="4760" spans="1:2">
      <c r="A4760" s="45"/>
      <c r="B4760" s="45"/>
    </row>
    <row r="4761" spans="1:2">
      <c r="A4761" s="45"/>
      <c r="B4761" s="45"/>
    </row>
    <row r="4762" spans="1:2">
      <c r="A4762" s="45"/>
      <c r="B4762" s="45"/>
    </row>
    <row r="4763" spans="1:2">
      <c r="A4763" s="45"/>
      <c r="B4763" s="45"/>
    </row>
    <row r="4764" spans="1:2">
      <c r="A4764" s="45"/>
      <c r="B4764" s="45"/>
    </row>
    <row r="4765" spans="1:2">
      <c r="A4765" s="45"/>
      <c r="B4765" s="45"/>
    </row>
    <row r="4766" spans="1:2">
      <c r="A4766" s="45"/>
      <c r="B4766" s="45"/>
    </row>
    <row r="4767" spans="1:2">
      <c r="A4767" s="45"/>
      <c r="B4767" s="45"/>
    </row>
    <row r="4768" spans="1:2">
      <c r="A4768" s="45"/>
      <c r="B4768" s="45"/>
    </row>
    <row r="4769" spans="1:2">
      <c r="A4769" s="45"/>
      <c r="B4769" s="45"/>
    </row>
    <row r="4770" spans="1:2">
      <c r="A4770" s="45"/>
      <c r="B4770" s="45"/>
    </row>
    <row r="4771" spans="1:2">
      <c r="A4771" s="45"/>
      <c r="B4771" s="45"/>
    </row>
    <row r="4772" spans="1:2">
      <c r="A4772" s="45"/>
      <c r="B4772" s="45"/>
    </row>
    <row r="4773" spans="1:2">
      <c r="A4773" s="45"/>
      <c r="B4773" s="45"/>
    </row>
    <row r="4774" spans="1:2">
      <c r="A4774" s="45"/>
      <c r="B4774" s="45"/>
    </row>
    <row r="4775" spans="1:2">
      <c r="A4775" s="45"/>
      <c r="B4775" s="45"/>
    </row>
    <row r="4776" spans="1:2">
      <c r="A4776" s="45"/>
      <c r="B4776" s="45"/>
    </row>
    <row r="4777" spans="1:2">
      <c r="A4777" s="45"/>
      <c r="B4777" s="45"/>
    </row>
    <row r="4778" spans="1:2">
      <c r="A4778" s="45"/>
      <c r="B4778" s="45"/>
    </row>
    <row r="4779" spans="1:2">
      <c r="A4779" s="45"/>
      <c r="B4779" s="45"/>
    </row>
    <row r="4780" spans="1:2">
      <c r="A4780" s="45"/>
      <c r="B4780" s="45"/>
    </row>
    <row r="4781" spans="1:2">
      <c r="A4781" s="45"/>
      <c r="B4781" s="45"/>
    </row>
    <row r="4782" spans="1:2">
      <c r="A4782" s="45"/>
      <c r="B4782" s="45"/>
    </row>
    <row r="4783" spans="1:2">
      <c r="A4783" s="45"/>
      <c r="B4783" s="45"/>
    </row>
    <row r="4784" spans="1:2">
      <c r="A4784" s="45"/>
      <c r="B4784" s="45"/>
    </row>
    <row r="4785" spans="1:2">
      <c r="A4785" s="45"/>
      <c r="B4785" s="45"/>
    </row>
    <row r="4786" spans="1:2">
      <c r="A4786" s="45"/>
      <c r="B4786" s="45"/>
    </row>
    <row r="4787" spans="1:2">
      <c r="A4787" s="45"/>
      <c r="B4787" s="45"/>
    </row>
    <row r="4788" spans="1:2">
      <c r="A4788" s="45"/>
      <c r="B4788" s="45"/>
    </row>
    <row r="4789" spans="1:2">
      <c r="A4789" s="45"/>
      <c r="B4789" s="45"/>
    </row>
    <row r="4790" spans="1:2">
      <c r="A4790" s="45"/>
      <c r="B4790" s="45"/>
    </row>
    <row r="4791" spans="1:2">
      <c r="A4791" s="45"/>
      <c r="B4791" s="45"/>
    </row>
    <row r="4792" spans="1:2">
      <c r="A4792" s="45"/>
      <c r="B4792" s="45"/>
    </row>
    <row r="4793" spans="1:2">
      <c r="A4793" s="45"/>
      <c r="B4793" s="45"/>
    </row>
    <row r="4794" spans="1:2">
      <c r="A4794" s="45"/>
      <c r="B4794" s="45"/>
    </row>
    <row r="4795" spans="1:2">
      <c r="A4795" s="45"/>
      <c r="B4795" s="45"/>
    </row>
    <row r="4796" spans="1:2">
      <c r="A4796" s="45"/>
      <c r="B4796" s="45"/>
    </row>
    <row r="4797" spans="1:2">
      <c r="A4797" s="45"/>
      <c r="B4797" s="45"/>
    </row>
    <row r="4798" spans="1:2">
      <c r="A4798" s="45"/>
      <c r="B4798" s="45"/>
    </row>
    <row r="4799" spans="1:2">
      <c r="A4799" s="45"/>
      <c r="B4799" s="45"/>
    </row>
    <row r="4800" spans="1:2">
      <c r="A4800" s="45"/>
      <c r="B4800" s="45"/>
    </row>
    <row r="4801" spans="1:2">
      <c r="A4801" s="45"/>
      <c r="B4801" s="45"/>
    </row>
    <row r="4802" spans="1:2">
      <c r="A4802" s="45"/>
      <c r="B4802" s="45"/>
    </row>
    <row r="4803" spans="1:2">
      <c r="A4803" s="45"/>
      <c r="B4803" s="45"/>
    </row>
    <row r="4804" spans="1:2">
      <c r="A4804" s="45"/>
      <c r="B4804" s="45"/>
    </row>
    <row r="4805" spans="1:2">
      <c r="A4805" s="45"/>
      <c r="B4805" s="45"/>
    </row>
    <row r="4806" spans="1:2">
      <c r="A4806" s="45"/>
      <c r="B4806" s="45"/>
    </row>
    <row r="4807" spans="1:2">
      <c r="A4807" s="45"/>
      <c r="B4807" s="45"/>
    </row>
    <row r="4808" spans="1:2">
      <c r="A4808" s="45"/>
      <c r="B4808" s="45"/>
    </row>
    <row r="4809" spans="1:2">
      <c r="A4809" s="45"/>
      <c r="B4809" s="45"/>
    </row>
    <row r="4810" spans="1:2">
      <c r="A4810" s="45"/>
      <c r="B4810" s="45"/>
    </row>
    <row r="4811" spans="1:2">
      <c r="A4811" s="45"/>
      <c r="B4811" s="45"/>
    </row>
    <row r="4812" spans="1:2">
      <c r="A4812" s="45"/>
      <c r="B4812" s="45"/>
    </row>
    <row r="4813" spans="1:2">
      <c r="A4813" s="45"/>
      <c r="B4813" s="45"/>
    </row>
    <row r="4814" spans="1:2">
      <c r="A4814" s="45"/>
      <c r="B4814" s="45"/>
    </row>
    <row r="4815" spans="1:2">
      <c r="A4815" s="45"/>
      <c r="B4815" s="45"/>
    </row>
    <row r="4816" spans="1:2">
      <c r="A4816" s="45"/>
      <c r="B4816" s="45"/>
    </row>
    <row r="4817" spans="1:2">
      <c r="A4817" s="45"/>
      <c r="B4817" s="45"/>
    </row>
    <row r="4818" spans="1:2">
      <c r="A4818" s="45"/>
      <c r="B4818" s="45"/>
    </row>
    <row r="4819" spans="1:2">
      <c r="A4819" s="45"/>
      <c r="B4819" s="45"/>
    </row>
    <row r="4820" spans="1:2">
      <c r="A4820" s="45"/>
      <c r="B4820" s="45"/>
    </row>
    <row r="4821" spans="1:2">
      <c r="A4821" s="45"/>
      <c r="B4821" s="45"/>
    </row>
    <row r="4822" spans="1:2">
      <c r="A4822" s="45"/>
      <c r="B4822" s="45"/>
    </row>
    <row r="4823" spans="1:2">
      <c r="A4823" s="45"/>
      <c r="B4823" s="45"/>
    </row>
    <row r="4824" spans="1:2">
      <c r="A4824" s="45"/>
      <c r="B4824" s="45"/>
    </row>
    <row r="4825" spans="1:2">
      <c r="A4825" s="45"/>
      <c r="B4825" s="45"/>
    </row>
    <row r="4826" spans="1:2">
      <c r="A4826" s="45"/>
      <c r="B4826" s="45"/>
    </row>
    <row r="4827" spans="1:2">
      <c r="A4827" s="45"/>
      <c r="B4827" s="45"/>
    </row>
    <row r="4828" spans="1:2">
      <c r="A4828" s="45"/>
      <c r="B4828" s="45"/>
    </row>
    <row r="4829" spans="1:2">
      <c r="A4829" s="45"/>
      <c r="B4829" s="45"/>
    </row>
    <row r="4830" spans="1:2">
      <c r="A4830" s="45"/>
      <c r="B4830" s="45"/>
    </row>
    <row r="4831" spans="1:2">
      <c r="A4831" s="45"/>
      <c r="B4831" s="45"/>
    </row>
    <row r="4832" spans="1:2">
      <c r="A4832" s="45"/>
      <c r="B4832" s="45"/>
    </row>
    <row r="4833" spans="1:2">
      <c r="A4833" s="45"/>
      <c r="B4833" s="45"/>
    </row>
    <row r="4834" spans="1:2">
      <c r="A4834" s="45"/>
      <c r="B4834" s="45"/>
    </row>
    <row r="4835" spans="1:2">
      <c r="A4835" s="45"/>
      <c r="B4835" s="45"/>
    </row>
    <row r="4836" spans="1:2">
      <c r="A4836" s="45"/>
      <c r="B4836" s="45"/>
    </row>
    <row r="4837" spans="1:2">
      <c r="A4837" s="45"/>
      <c r="B4837" s="45"/>
    </row>
    <row r="4838" spans="1:2">
      <c r="A4838" s="45"/>
      <c r="B4838" s="45"/>
    </row>
    <row r="4839" spans="1:2">
      <c r="A4839" s="45"/>
      <c r="B4839" s="45"/>
    </row>
    <row r="4840" spans="1:2">
      <c r="A4840" s="45"/>
      <c r="B4840" s="45"/>
    </row>
    <row r="4841" spans="1:2">
      <c r="A4841" s="45"/>
      <c r="B4841" s="45"/>
    </row>
    <row r="4842" spans="1:2">
      <c r="A4842" s="45"/>
      <c r="B4842" s="45"/>
    </row>
    <row r="4843" spans="1:2">
      <c r="A4843" s="45"/>
      <c r="B4843" s="45"/>
    </row>
    <row r="4844" spans="1:2">
      <c r="A4844" s="45"/>
      <c r="B4844" s="45"/>
    </row>
    <row r="4845" spans="1:2">
      <c r="A4845" s="45"/>
      <c r="B4845" s="45"/>
    </row>
    <row r="4846" spans="1:2">
      <c r="A4846" s="45"/>
      <c r="B4846" s="45"/>
    </row>
    <row r="4847" spans="1:2">
      <c r="A4847" s="45"/>
      <c r="B4847" s="45"/>
    </row>
    <row r="4848" spans="1:2">
      <c r="A4848" s="45"/>
      <c r="B4848" s="45"/>
    </row>
    <row r="4849" spans="1:2">
      <c r="A4849" s="45"/>
      <c r="B4849" s="45"/>
    </row>
    <row r="4850" spans="1:2">
      <c r="A4850" s="45"/>
      <c r="B4850" s="45"/>
    </row>
    <row r="4851" spans="1:2">
      <c r="A4851" s="45"/>
      <c r="B4851" s="45"/>
    </row>
    <row r="4852" spans="1:2">
      <c r="A4852" s="45"/>
      <c r="B4852" s="45"/>
    </row>
    <row r="4853" spans="1:2">
      <c r="A4853" s="45"/>
      <c r="B4853" s="45"/>
    </row>
    <row r="4854" spans="1:2">
      <c r="A4854" s="45"/>
      <c r="B4854" s="45"/>
    </row>
    <row r="4855" spans="1:2">
      <c r="A4855" s="45"/>
      <c r="B4855" s="45"/>
    </row>
    <row r="4856" spans="1:2">
      <c r="A4856" s="45"/>
      <c r="B4856" s="45"/>
    </row>
    <row r="4857" spans="1:2">
      <c r="A4857" s="45"/>
      <c r="B4857" s="45"/>
    </row>
    <row r="4858" spans="1:2">
      <c r="A4858" s="45"/>
      <c r="B4858" s="45"/>
    </row>
    <row r="4859" spans="1:2">
      <c r="A4859" s="45"/>
      <c r="B4859" s="45"/>
    </row>
    <row r="4860" spans="1:2">
      <c r="A4860" s="45"/>
      <c r="B4860" s="45"/>
    </row>
    <row r="4861" spans="1:2">
      <c r="A4861" s="45"/>
      <c r="B4861" s="45"/>
    </row>
    <row r="4862" spans="1:2">
      <c r="A4862" s="45"/>
      <c r="B4862" s="45"/>
    </row>
    <row r="4863" spans="1:2">
      <c r="A4863" s="45"/>
      <c r="B4863" s="45"/>
    </row>
    <row r="4864" spans="1:2">
      <c r="A4864" s="45"/>
      <c r="B4864" s="45"/>
    </row>
    <row r="4865" spans="1:2">
      <c r="A4865" s="45"/>
      <c r="B4865" s="45"/>
    </row>
    <row r="4866" spans="1:2">
      <c r="A4866" s="45"/>
      <c r="B4866" s="45"/>
    </row>
    <row r="4867" spans="1:2">
      <c r="A4867" s="45"/>
      <c r="B4867" s="45"/>
    </row>
    <row r="4868" spans="1:2">
      <c r="A4868" s="45"/>
      <c r="B4868" s="45"/>
    </row>
    <row r="4869" spans="1:2">
      <c r="A4869" s="45"/>
      <c r="B4869" s="45"/>
    </row>
    <row r="4870" spans="1:2">
      <c r="A4870" s="45"/>
      <c r="B4870" s="45"/>
    </row>
    <row r="4871" spans="1:2">
      <c r="A4871" s="45"/>
      <c r="B4871" s="45"/>
    </row>
    <row r="4872" spans="1:2">
      <c r="A4872" s="45"/>
      <c r="B4872" s="45"/>
    </row>
    <row r="4873" spans="1:2">
      <c r="A4873" s="45"/>
      <c r="B4873" s="45"/>
    </row>
    <row r="4874" spans="1:2">
      <c r="A4874" s="45"/>
      <c r="B4874" s="45"/>
    </row>
    <row r="4875" spans="1:2">
      <c r="A4875" s="45"/>
      <c r="B4875" s="45"/>
    </row>
    <row r="4876" spans="1:2">
      <c r="A4876" s="45"/>
      <c r="B4876" s="45"/>
    </row>
    <row r="4877" spans="1:2">
      <c r="A4877" s="45"/>
      <c r="B4877" s="45"/>
    </row>
    <row r="4878" spans="1:2">
      <c r="A4878" s="45"/>
      <c r="B4878" s="45"/>
    </row>
    <row r="4879" spans="1:2">
      <c r="A4879" s="45"/>
      <c r="B4879" s="45"/>
    </row>
    <row r="4880" spans="1:2">
      <c r="A4880" s="45"/>
      <c r="B4880" s="45"/>
    </row>
    <row r="4881" spans="1:2">
      <c r="A4881" s="45"/>
      <c r="B4881" s="45"/>
    </row>
    <row r="4882" spans="1:2">
      <c r="A4882" s="45"/>
      <c r="B4882" s="45"/>
    </row>
    <row r="4883" spans="1:2">
      <c r="A4883" s="45"/>
      <c r="B4883" s="45"/>
    </row>
    <row r="4884" spans="1:2">
      <c r="A4884" s="45"/>
      <c r="B4884" s="45"/>
    </row>
    <row r="4885" spans="1:2">
      <c r="A4885" s="45"/>
      <c r="B4885" s="45"/>
    </row>
    <row r="4886" spans="1:2">
      <c r="A4886" s="45"/>
      <c r="B4886" s="45"/>
    </row>
    <row r="4887" spans="1:2">
      <c r="A4887" s="45"/>
      <c r="B4887" s="45"/>
    </row>
    <row r="4888" spans="1:2">
      <c r="A4888" s="45"/>
      <c r="B4888" s="45"/>
    </row>
    <row r="4889" spans="1:2">
      <c r="A4889" s="45"/>
      <c r="B4889" s="45"/>
    </row>
    <row r="4890" spans="1:2">
      <c r="A4890" s="45"/>
      <c r="B4890" s="45"/>
    </row>
    <row r="4891" spans="1:2">
      <c r="A4891" s="45"/>
      <c r="B4891" s="45"/>
    </row>
    <row r="4892" spans="1:2">
      <c r="A4892" s="45"/>
      <c r="B4892" s="45"/>
    </row>
    <row r="4893" spans="1:2">
      <c r="A4893" s="45"/>
      <c r="B4893" s="45"/>
    </row>
    <row r="4894" spans="1:2">
      <c r="A4894" s="45"/>
      <c r="B4894" s="45"/>
    </row>
    <row r="4895" spans="1:2">
      <c r="A4895" s="45"/>
      <c r="B4895" s="45"/>
    </row>
    <row r="4896" spans="1:2">
      <c r="A4896" s="45"/>
      <c r="B4896" s="45"/>
    </row>
    <row r="4897" spans="1:2">
      <c r="A4897" s="45"/>
      <c r="B4897" s="45"/>
    </row>
    <row r="4898" spans="1:2">
      <c r="A4898" s="45"/>
      <c r="B4898" s="45"/>
    </row>
    <row r="4899" spans="1:2">
      <c r="A4899" s="45"/>
      <c r="B4899" s="45"/>
    </row>
    <row r="4900" spans="1:2">
      <c r="A4900" s="45"/>
      <c r="B4900" s="45"/>
    </row>
    <row r="4901" spans="1:2">
      <c r="A4901" s="45"/>
      <c r="B4901" s="45"/>
    </row>
    <row r="4902" spans="1:2">
      <c r="A4902" s="45"/>
      <c r="B4902" s="45"/>
    </row>
    <row r="4903" spans="1:2">
      <c r="A4903" s="45"/>
      <c r="B4903" s="45"/>
    </row>
    <row r="4904" spans="1:2">
      <c r="A4904" s="45"/>
      <c r="B4904" s="45"/>
    </row>
    <row r="4905" spans="1:2">
      <c r="A4905" s="45"/>
      <c r="B4905" s="45"/>
    </row>
    <row r="4906" spans="1:2">
      <c r="A4906" s="45"/>
      <c r="B4906" s="45"/>
    </row>
    <row r="4907" spans="1:2">
      <c r="A4907" s="45"/>
      <c r="B4907" s="45"/>
    </row>
    <row r="4908" spans="1:2">
      <c r="A4908" s="45"/>
      <c r="B4908" s="45"/>
    </row>
    <row r="4909" spans="1:2">
      <c r="A4909" s="45"/>
      <c r="B4909" s="45"/>
    </row>
    <row r="4910" spans="1:2">
      <c r="A4910" s="45"/>
      <c r="B4910" s="45"/>
    </row>
    <row r="4911" spans="1:2">
      <c r="A4911" s="45"/>
      <c r="B4911" s="45"/>
    </row>
    <row r="4912" spans="1:2">
      <c r="A4912" s="45"/>
      <c r="B4912" s="45"/>
    </row>
    <row r="4913" spans="1:2">
      <c r="A4913" s="45"/>
      <c r="B4913" s="45"/>
    </row>
    <row r="4914" spans="1:2">
      <c r="A4914" s="45"/>
      <c r="B4914" s="45"/>
    </row>
    <row r="4915" spans="1:2">
      <c r="A4915" s="45"/>
      <c r="B4915" s="45"/>
    </row>
    <row r="4916" spans="1:2">
      <c r="A4916" s="45"/>
      <c r="B4916" s="45"/>
    </row>
    <row r="4917" spans="1:2">
      <c r="A4917" s="45"/>
      <c r="B4917" s="45"/>
    </row>
    <row r="4918" spans="1:2">
      <c r="A4918" s="45"/>
      <c r="B4918" s="45"/>
    </row>
    <row r="4919" spans="1:2">
      <c r="A4919" s="45"/>
      <c r="B4919" s="45"/>
    </row>
    <row r="4920" spans="1:2">
      <c r="A4920" s="45"/>
      <c r="B4920" s="45"/>
    </row>
    <row r="4921" spans="1:2">
      <c r="A4921" s="45"/>
      <c r="B4921" s="45"/>
    </row>
    <row r="4922" spans="1:2">
      <c r="A4922" s="45"/>
      <c r="B4922" s="45"/>
    </row>
    <row r="4923" spans="1:2">
      <c r="A4923" s="45"/>
      <c r="B4923" s="45"/>
    </row>
    <row r="4924" spans="1:2">
      <c r="A4924" s="45"/>
      <c r="B4924" s="45"/>
    </row>
    <row r="4925" spans="1:2">
      <c r="A4925" s="45"/>
      <c r="B4925" s="45"/>
    </row>
    <row r="4926" spans="1:2">
      <c r="A4926" s="45"/>
      <c r="B4926" s="45"/>
    </row>
    <row r="4927" spans="1:2">
      <c r="A4927" s="45"/>
      <c r="B4927" s="45"/>
    </row>
    <row r="4928" spans="1:2">
      <c r="A4928" s="45"/>
      <c r="B4928" s="45"/>
    </row>
    <row r="4929" spans="1:2">
      <c r="A4929" s="45"/>
      <c r="B4929" s="45"/>
    </row>
    <row r="4930" spans="1:2">
      <c r="A4930" s="45"/>
      <c r="B4930" s="45"/>
    </row>
    <row r="4931" spans="1:2">
      <c r="A4931" s="45"/>
      <c r="B4931" s="45"/>
    </row>
    <row r="4932" spans="1:2">
      <c r="A4932" s="45"/>
      <c r="B4932" s="45"/>
    </row>
    <row r="4933" spans="1:2">
      <c r="A4933" s="45"/>
      <c r="B4933" s="45"/>
    </row>
    <row r="4934" spans="1:2">
      <c r="A4934" s="45"/>
      <c r="B4934" s="45"/>
    </row>
    <row r="4935" spans="1:2">
      <c r="A4935" s="45"/>
      <c r="B4935" s="45"/>
    </row>
    <row r="4936" spans="1:2">
      <c r="A4936" s="45"/>
      <c r="B4936" s="45"/>
    </row>
    <row r="4937" spans="1:2">
      <c r="A4937" s="45"/>
      <c r="B4937" s="45"/>
    </row>
    <row r="4938" spans="1:2">
      <c r="A4938" s="45"/>
      <c r="B4938" s="45"/>
    </row>
    <row r="4939" spans="1:2">
      <c r="A4939" s="45"/>
      <c r="B4939" s="45"/>
    </row>
    <row r="4940" spans="1:2">
      <c r="A4940" s="45"/>
      <c r="B4940" s="45"/>
    </row>
    <row r="4941" spans="1:2">
      <c r="A4941" s="45"/>
      <c r="B4941" s="45"/>
    </row>
    <row r="4942" spans="1:2">
      <c r="A4942" s="45"/>
      <c r="B4942" s="45"/>
    </row>
    <row r="4943" spans="1:2">
      <c r="A4943" s="45"/>
      <c r="B4943" s="45"/>
    </row>
    <row r="4944" spans="1:2">
      <c r="A4944" s="45"/>
      <c r="B4944" s="45"/>
    </row>
    <row r="4945" spans="1:2">
      <c r="A4945" s="45"/>
      <c r="B4945" s="45"/>
    </row>
    <row r="4946" spans="1:2">
      <c r="A4946" s="45"/>
      <c r="B4946" s="45"/>
    </row>
    <row r="4947" spans="1:2">
      <c r="A4947" s="45"/>
      <c r="B4947" s="45"/>
    </row>
    <row r="4948" spans="1:2">
      <c r="A4948" s="45"/>
      <c r="B4948" s="45"/>
    </row>
    <row r="4949" spans="1:2">
      <c r="A4949" s="45"/>
      <c r="B4949" s="45"/>
    </row>
    <row r="4950" spans="1:2">
      <c r="A4950" s="45"/>
      <c r="B4950" s="45"/>
    </row>
    <row r="4951" spans="1:2">
      <c r="A4951" s="45"/>
      <c r="B4951" s="45"/>
    </row>
    <row r="4952" spans="1:2">
      <c r="A4952" s="45"/>
      <c r="B4952" s="45"/>
    </row>
    <row r="4953" spans="1:2">
      <c r="A4953" s="45"/>
      <c r="B4953" s="45"/>
    </row>
    <row r="4954" spans="1:2">
      <c r="A4954" s="45"/>
      <c r="B4954" s="45"/>
    </row>
    <row r="4955" spans="1:2">
      <c r="A4955" s="45"/>
      <c r="B4955" s="45"/>
    </row>
    <row r="4956" spans="1:2">
      <c r="A4956" s="45"/>
      <c r="B4956" s="45"/>
    </row>
    <row r="4957" spans="1:2">
      <c r="A4957" s="45"/>
      <c r="B4957" s="45"/>
    </row>
    <row r="4958" spans="1:2">
      <c r="A4958" s="45"/>
      <c r="B4958" s="45"/>
    </row>
    <row r="4959" spans="1:2">
      <c r="A4959" s="45"/>
      <c r="B4959" s="45"/>
    </row>
    <row r="4960" spans="1:2">
      <c r="A4960" s="45"/>
      <c r="B4960" s="45"/>
    </row>
    <row r="4961" spans="1:2">
      <c r="A4961" s="45"/>
      <c r="B4961" s="45"/>
    </row>
    <row r="4962" spans="1:2">
      <c r="A4962" s="45"/>
      <c r="B4962" s="45"/>
    </row>
    <row r="4963" spans="1:2">
      <c r="A4963" s="45"/>
      <c r="B4963" s="45"/>
    </row>
    <row r="4964" spans="1:2">
      <c r="A4964" s="45"/>
      <c r="B4964" s="45"/>
    </row>
    <row r="4965" spans="1:2">
      <c r="A4965" s="45"/>
      <c r="B4965" s="45"/>
    </row>
    <row r="4966" spans="1:2">
      <c r="A4966" s="45"/>
      <c r="B4966" s="45"/>
    </row>
    <row r="4967" spans="1:2">
      <c r="A4967" s="45"/>
      <c r="B4967" s="45"/>
    </row>
    <row r="4968" spans="1:2">
      <c r="A4968" s="45"/>
      <c r="B4968" s="45"/>
    </row>
    <row r="4969" spans="1:2">
      <c r="A4969" s="45"/>
      <c r="B4969" s="45"/>
    </row>
    <row r="4970" spans="1:2">
      <c r="A4970" s="45"/>
      <c r="B4970" s="45"/>
    </row>
    <row r="4971" spans="1:2">
      <c r="A4971" s="45"/>
      <c r="B4971" s="45"/>
    </row>
    <row r="4972" spans="1:2">
      <c r="A4972" s="45"/>
      <c r="B4972" s="45"/>
    </row>
    <row r="4973" spans="1:2">
      <c r="A4973" s="45"/>
      <c r="B4973" s="45"/>
    </row>
    <row r="4974" spans="1:2">
      <c r="A4974" s="45"/>
      <c r="B4974" s="45"/>
    </row>
    <row r="4975" spans="1:2">
      <c r="A4975" s="45"/>
      <c r="B4975" s="45"/>
    </row>
    <row r="4976" spans="1:2">
      <c r="A4976" s="45"/>
      <c r="B4976" s="45"/>
    </row>
    <row r="4977" spans="1:2">
      <c r="A4977" s="45"/>
      <c r="B4977" s="45"/>
    </row>
    <row r="4978" spans="1:2">
      <c r="A4978" s="45"/>
      <c r="B4978" s="45"/>
    </row>
    <row r="4979" spans="1:2">
      <c r="A4979" s="45"/>
      <c r="B4979" s="45"/>
    </row>
    <row r="4980" spans="1:2">
      <c r="A4980" s="45"/>
      <c r="B4980" s="45"/>
    </row>
    <row r="4981" spans="1:2">
      <c r="A4981" s="45"/>
      <c r="B4981" s="45"/>
    </row>
    <row r="4982" spans="1:2">
      <c r="A4982" s="45"/>
      <c r="B4982" s="45"/>
    </row>
    <row r="4983" spans="1:2">
      <c r="A4983" s="45"/>
      <c r="B4983" s="45"/>
    </row>
    <row r="4984" spans="1:2">
      <c r="A4984" s="45"/>
      <c r="B4984" s="45"/>
    </row>
    <row r="4985" spans="1:2">
      <c r="A4985" s="45"/>
      <c r="B4985" s="45"/>
    </row>
    <row r="4986" spans="1:2">
      <c r="A4986" s="45"/>
      <c r="B4986" s="45"/>
    </row>
    <row r="4987" spans="1:2">
      <c r="A4987" s="45"/>
      <c r="B4987" s="45"/>
    </row>
    <row r="4988" spans="1:2">
      <c r="A4988" s="45"/>
      <c r="B4988" s="45"/>
    </row>
    <row r="4989" spans="1:2">
      <c r="A4989" s="45"/>
      <c r="B4989" s="45"/>
    </row>
    <row r="4990" spans="1:2">
      <c r="A4990" s="45"/>
      <c r="B4990" s="45"/>
    </row>
    <row r="4991" spans="1:2">
      <c r="A4991" s="45"/>
      <c r="B4991" s="45"/>
    </row>
    <row r="4992" spans="1:2">
      <c r="A4992" s="45"/>
      <c r="B4992" s="45"/>
    </row>
    <row r="4993" spans="1:2">
      <c r="A4993" s="45"/>
      <c r="B4993" s="45"/>
    </row>
    <row r="4994" spans="1:2">
      <c r="A4994" s="45"/>
      <c r="B4994" s="45"/>
    </row>
    <row r="4995" spans="1:2">
      <c r="A4995" s="45"/>
      <c r="B4995" s="45"/>
    </row>
    <row r="4996" spans="1:2">
      <c r="A4996" s="45"/>
      <c r="B4996" s="45"/>
    </row>
    <row r="4997" spans="1:2">
      <c r="A4997" s="45"/>
      <c r="B4997" s="45"/>
    </row>
    <row r="4998" spans="1:2">
      <c r="A4998" s="45"/>
      <c r="B4998" s="45"/>
    </row>
    <row r="4999" spans="1:2">
      <c r="A4999" s="45"/>
      <c r="B4999" s="45"/>
    </row>
    <row r="5000" spans="1:2">
      <c r="A5000" s="45"/>
      <c r="B5000" s="45"/>
    </row>
    <row r="5001" spans="1:2">
      <c r="A5001" s="45"/>
      <c r="B5001" s="45"/>
    </row>
    <row r="5002" spans="1:2">
      <c r="A5002" s="45"/>
      <c r="B5002" s="45"/>
    </row>
    <row r="5003" spans="1:2">
      <c r="A5003" s="45"/>
      <c r="B5003" s="45"/>
    </row>
    <row r="5004" spans="1:2">
      <c r="A5004" s="45"/>
      <c r="B5004" s="45"/>
    </row>
    <row r="5005" spans="1:2">
      <c r="A5005" s="45"/>
      <c r="B5005" s="45"/>
    </row>
    <row r="5006" spans="1:2">
      <c r="A5006" s="45"/>
      <c r="B5006" s="45"/>
    </row>
    <row r="5007" spans="1:2">
      <c r="A5007" s="45"/>
      <c r="B5007" s="45"/>
    </row>
    <row r="5008" spans="1:2">
      <c r="A5008" s="45"/>
      <c r="B5008" s="45"/>
    </row>
    <row r="5009" spans="1:2">
      <c r="A5009" s="45"/>
      <c r="B5009" s="45"/>
    </row>
    <row r="5010" spans="1:2">
      <c r="A5010" s="45"/>
      <c r="B5010" s="45"/>
    </row>
    <row r="5011" spans="1:2">
      <c r="A5011" s="45"/>
      <c r="B5011" s="45"/>
    </row>
    <row r="5012" spans="1:2">
      <c r="A5012" s="45"/>
      <c r="B5012" s="45"/>
    </row>
    <row r="5013" spans="1:2">
      <c r="A5013" s="45"/>
      <c r="B5013" s="45"/>
    </row>
    <row r="5014" spans="1:2">
      <c r="A5014" s="45"/>
      <c r="B5014" s="45"/>
    </row>
    <row r="5015" spans="1:2">
      <c r="A5015" s="45"/>
      <c r="B5015" s="45"/>
    </row>
    <row r="5016" spans="1:2">
      <c r="A5016" s="45"/>
      <c r="B5016" s="45"/>
    </row>
    <row r="5017" spans="1:2">
      <c r="A5017" s="45"/>
      <c r="B5017" s="45"/>
    </row>
    <row r="5018" spans="1:2">
      <c r="A5018" s="45"/>
      <c r="B5018" s="45"/>
    </row>
    <row r="5019" spans="1:2">
      <c r="A5019" s="45"/>
      <c r="B5019" s="45"/>
    </row>
    <row r="5020" spans="1:2">
      <c r="A5020" s="45"/>
      <c r="B5020" s="45"/>
    </row>
    <row r="5021" spans="1:2">
      <c r="A5021" s="45"/>
      <c r="B5021" s="45"/>
    </row>
    <row r="5022" spans="1:2">
      <c r="A5022" s="45"/>
      <c r="B5022" s="45"/>
    </row>
    <row r="5023" spans="1:2">
      <c r="A5023" s="45"/>
      <c r="B5023" s="45"/>
    </row>
    <row r="5024" spans="1:2">
      <c r="A5024" s="45"/>
      <c r="B5024" s="45"/>
    </row>
    <row r="5025" spans="1:2">
      <c r="A5025" s="45"/>
      <c r="B5025" s="45"/>
    </row>
    <row r="5026" spans="1:2">
      <c r="A5026" s="45"/>
      <c r="B5026" s="45"/>
    </row>
    <row r="5027" spans="1:2">
      <c r="A5027" s="45"/>
      <c r="B5027" s="45"/>
    </row>
    <row r="5028" spans="1:2">
      <c r="A5028" s="45"/>
      <c r="B5028" s="45"/>
    </row>
    <row r="5029" spans="1:2">
      <c r="A5029" s="45"/>
      <c r="B5029" s="45"/>
    </row>
    <row r="5030" spans="1:2">
      <c r="A5030" s="45"/>
      <c r="B5030" s="45"/>
    </row>
    <row r="5031" spans="1:2">
      <c r="A5031" s="45"/>
      <c r="B5031" s="45"/>
    </row>
    <row r="5032" spans="1:2">
      <c r="A5032" s="45"/>
      <c r="B5032" s="45"/>
    </row>
    <row r="5033" spans="1:2">
      <c r="A5033" s="45"/>
      <c r="B5033" s="45"/>
    </row>
    <row r="5034" spans="1:2">
      <c r="A5034" s="45"/>
      <c r="B5034" s="45"/>
    </row>
    <row r="5035" spans="1:2">
      <c r="A5035" s="45"/>
      <c r="B5035" s="45"/>
    </row>
    <row r="5036" spans="1:2">
      <c r="A5036" s="45"/>
      <c r="B5036" s="45"/>
    </row>
    <row r="5037" spans="1:2">
      <c r="A5037" s="45"/>
      <c r="B5037" s="45"/>
    </row>
    <row r="5038" spans="1:2">
      <c r="A5038" s="45"/>
      <c r="B5038" s="45"/>
    </row>
    <row r="5039" spans="1:2">
      <c r="A5039" s="45"/>
      <c r="B5039" s="45"/>
    </row>
    <row r="5040" spans="1:2">
      <c r="A5040" s="45"/>
      <c r="B5040" s="45"/>
    </row>
    <row r="5041" spans="1:2">
      <c r="A5041" s="45"/>
      <c r="B5041" s="45"/>
    </row>
    <row r="5042" spans="1:2">
      <c r="A5042" s="45"/>
      <c r="B5042" s="45"/>
    </row>
    <row r="5043" spans="1:2">
      <c r="A5043" s="45"/>
      <c r="B5043" s="45"/>
    </row>
    <row r="5044" spans="1:2">
      <c r="A5044" s="45"/>
      <c r="B5044" s="45"/>
    </row>
    <row r="5045" spans="1:2">
      <c r="A5045" s="45"/>
      <c r="B5045" s="45"/>
    </row>
    <row r="5046" spans="1:2">
      <c r="A5046" s="45"/>
      <c r="B5046" s="45"/>
    </row>
    <row r="5047" spans="1:2">
      <c r="A5047" s="45"/>
      <c r="B5047" s="45"/>
    </row>
    <row r="5048" spans="1:2">
      <c r="A5048" s="45"/>
      <c r="B5048" s="45"/>
    </row>
    <row r="5049" spans="1:2">
      <c r="A5049" s="45"/>
      <c r="B5049" s="45"/>
    </row>
    <row r="5050" spans="1:2">
      <c r="A5050" s="45"/>
      <c r="B5050" s="45"/>
    </row>
    <row r="5051" spans="1:2">
      <c r="A5051" s="45"/>
      <c r="B5051" s="45"/>
    </row>
    <row r="5052" spans="1:2">
      <c r="A5052" s="45"/>
      <c r="B5052" s="45"/>
    </row>
    <row r="5053" spans="1:2">
      <c r="A5053" s="45"/>
      <c r="B5053" s="45"/>
    </row>
    <row r="5054" spans="1:2">
      <c r="A5054" s="45"/>
      <c r="B5054" s="45"/>
    </row>
    <row r="5055" spans="1:2">
      <c r="A5055" s="45"/>
      <c r="B5055" s="45"/>
    </row>
    <row r="5056" spans="1:2">
      <c r="A5056" s="45"/>
      <c r="B5056" s="45"/>
    </row>
    <row r="5057" spans="1:2">
      <c r="A5057" s="45"/>
      <c r="B5057" s="45"/>
    </row>
    <row r="5058" spans="1:2">
      <c r="A5058" s="45"/>
      <c r="B5058" s="45"/>
    </row>
    <row r="5059" spans="1:2">
      <c r="A5059" s="45"/>
      <c r="B5059" s="45"/>
    </row>
    <row r="5060" spans="1:2">
      <c r="A5060" s="45"/>
      <c r="B5060" s="45"/>
    </row>
    <row r="5061" spans="1:2">
      <c r="A5061" s="45"/>
      <c r="B5061" s="45"/>
    </row>
    <row r="5062" spans="1:2">
      <c r="A5062" s="45"/>
      <c r="B5062" s="45"/>
    </row>
    <row r="5063" spans="1:2">
      <c r="A5063" s="45"/>
      <c r="B5063" s="45"/>
    </row>
    <row r="5064" spans="1:2">
      <c r="A5064" s="45"/>
      <c r="B5064" s="45"/>
    </row>
    <row r="5065" spans="1:2">
      <c r="A5065" s="45"/>
      <c r="B5065" s="45"/>
    </row>
    <row r="5066" spans="1:2">
      <c r="A5066" s="45"/>
      <c r="B5066" s="45"/>
    </row>
    <row r="5067" spans="1:2">
      <c r="A5067" s="45"/>
      <c r="B5067" s="45"/>
    </row>
    <row r="5068" spans="1:2">
      <c r="A5068" s="45"/>
      <c r="B5068" s="45"/>
    </row>
    <row r="5069" spans="1:2">
      <c r="A5069" s="45"/>
      <c r="B5069" s="45"/>
    </row>
    <row r="5070" spans="1:2">
      <c r="A5070" s="45"/>
      <c r="B5070" s="45"/>
    </row>
    <row r="5071" spans="1:2">
      <c r="A5071" s="45"/>
      <c r="B5071" s="45"/>
    </row>
    <row r="5072" spans="1:2">
      <c r="A5072" s="45"/>
      <c r="B5072" s="45"/>
    </row>
    <row r="5073" spans="1:2">
      <c r="A5073" s="45"/>
      <c r="B5073" s="45"/>
    </row>
    <row r="5074" spans="1:2">
      <c r="A5074" s="45"/>
      <c r="B5074" s="45"/>
    </row>
    <row r="5075" spans="1:2">
      <c r="A5075" s="45"/>
      <c r="B5075" s="45"/>
    </row>
    <row r="5076" spans="1:2">
      <c r="A5076" s="45"/>
      <c r="B5076" s="45"/>
    </row>
    <row r="5077" spans="1:2">
      <c r="A5077" s="45"/>
      <c r="B5077" s="45"/>
    </row>
    <row r="5078" spans="1:2">
      <c r="A5078" s="45"/>
      <c r="B5078" s="45"/>
    </row>
    <row r="5079" spans="1:2">
      <c r="A5079" s="45"/>
      <c r="B5079" s="45"/>
    </row>
    <row r="5080" spans="1:2">
      <c r="A5080" s="45"/>
      <c r="B5080" s="45"/>
    </row>
    <row r="5081" spans="1:2">
      <c r="A5081" s="45"/>
      <c r="B5081" s="45"/>
    </row>
    <row r="5082" spans="1:2">
      <c r="A5082" s="45"/>
      <c r="B5082" s="45"/>
    </row>
    <row r="5083" spans="1:2">
      <c r="A5083" s="45"/>
      <c r="B5083" s="45"/>
    </row>
    <row r="5084" spans="1:2">
      <c r="A5084" s="45"/>
      <c r="B5084" s="45"/>
    </row>
    <row r="5085" spans="1:2">
      <c r="A5085" s="45"/>
      <c r="B5085" s="45"/>
    </row>
    <row r="5086" spans="1:2">
      <c r="A5086" s="45"/>
      <c r="B5086" s="45"/>
    </row>
    <row r="5087" spans="1:2">
      <c r="A5087" s="45"/>
      <c r="B5087" s="45"/>
    </row>
    <row r="5088" spans="1:2">
      <c r="A5088" s="45"/>
      <c r="B5088" s="45"/>
    </row>
    <row r="5089" spans="1:2">
      <c r="A5089" s="45"/>
      <c r="B5089" s="45"/>
    </row>
    <row r="5090" spans="1:2">
      <c r="A5090" s="45"/>
      <c r="B5090" s="45"/>
    </row>
    <row r="5091" spans="1:2">
      <c r="A5091" s="45"/>
      <c r="B5091" s="45"/>
    </row>
    <row r="5092" spans="1:2">
      <c r="A5092" s="45"/>
      <c r="B5092" s="45"/>
    </row>
    <row r="5093" spans="1:2">
      <c r="A5093" s="45"/>
      <c r="B5093" s="45"/>
    </row>
    <row r="5094" spans="1:2">
      <c r="A5094" s="45"/>
      <c r="B5094" s="45"/>
    </row>
    <row r="5095" spans="1:2">
      <c r="A5095" s="45"/>
      <c r="B5095" s="45"/>
    </row>
    <row r="5096" spans="1:2">
      <c r="A5096" s="45"/>
      <c r="B5096" s="45"/>
    </row>
    <row r="5097" spans="1:2">
      <c r="A5097" s="45"/>
      <c r="B5097" s="45"/>
    </row>
    <row r="5098" spans="1:2">
      <c r="A5098" s="45"/>
      <c r="B5098" s="45"/>
    </row>
    <row r="5099" spans="1:2">
      <c r="A5099" s="45"/>
      <c r="B5099" s="45"/>
    </row>
    <row r="5100" spans="1:2">
      <c r="A5100" s="45"/>
      <c r="B5100" s="45"/>
    </row>
    <row r="5101" spans="1:2">
      <c r="A5101" s="45"/>
      <c r="B5101" s="45"/>
    </row>
    <row r="5102" spans="1:2">
      <c r="A5102" s="45"/>
      <c r="B5102" s="45"/>
    </row>
    <row r="5103" spans="1:2">
      <c r="A5103" s="45"/>
      <c r="B5103" s="45"/>
    </row>
    <row r="5104" spans="1:2">
      <c r="A5104" s="45"/>
      <c r="B5104" s="45"/>
    </row>
    <row r="5105" spans="1:2">
      <c r="A5105" s="45"/>
      <c r="B5105" s="45"/>
    </row>
    <row r="5106" spans="1:2">
      <c r="A5106" s="45"/>
      <c r="B5106" s="45"/>
    </row>
    <row r="5107" spans="1:2">
      <c r="A5107" s="45"/>
      <c r="B5107" s="45"/>
    </row>
    <row r="5108" spans="1:2">
      <c r="A5108" s="45"/>
      <c r="B5108" s="45"/>
    </row>
    <row r="5109" spans="1:2">
      <c r="A5109" s="45"/>
      <c r="B5109" s="45"/>
    </row>
    <row r="5110" spans="1:2">
      <c r="A5110" s="45"/>
      <c r="B5110" s="45"/>
    </row>
    <row r="5111" spans="1:2">
      <c r="A5111" s="45"/>
      <c r="B5111" s="45"/>
    </row>
    <row r="5112" spans="1:2">
      <c r="A5112" s="45"/>
      <c r="B5112" s="45"/>
    </row>
    <row r="5113" spans="1:2">
      <c r="A5113" s="45"/>
      <c r="B5113" s="45"/>
    </row>
    <row r="5114" spans="1:2">
      <c r="A5114" s="45"/>
      <c r="B5114" s="45"/>
    </row>
    <row r="5115" spans="1:2">
      <c r="A5115" s="45"/>
      <c r="B5115" s="45"/>
    </row>
    <row r="5116" spans="1:2">
      <c r="A5116" s="45"/>
      <c r="B5116" s="45"/>
    </row>
    <row r="5117" spans="1:2">
      <c r="A5117" s="45"/>
      <c r="B5117" s="45"/>
    </row>
    <row r="5118" spans="1:2">
      <c r="A5118" s="45"/>
      <c r="B5118" s="45"/>
    </row>
    <row r="5119" spans="1:2">
      <c r="A5119" s="45"/>
      <c r="B5119" s="45"/>
    </row>
    <row r="5120" spans="1:2">
      <c r="A5120" s="45"/>
      <c r="B5120" s="45"/>
    </row>
    <row r="5121" spans="1:2">
      <c r="A5121" s="45"/>
      <c r="B5121" s="45"/>
    </row>
    <row r="5122" spans="1:2">
      <c r="A5122" s="45"/>
      <c r="B5122" s="45"/>
    </row>
    <row r="5123" spans="1:2">
      <c r="A5123" s="45"/>
      <c r="B5123" s="45"/>
    </row>
    <row r="5124" spans="1:2">
      <c r="A5124" s="45"/>
      <c r="B5124" s="45"/>
    </row>
    <row r="5125" spans="1:2">
      <c r="A5125" s="45"/>
      <c r="B5125" s="45"/>
    </row>
    <row r="5126" spans="1:2">
      <c r="A5126" s="45"/>
      <c r="B5126" s="45"/>
    </row>
    <row r="5127" spans="1:2">
      <c r="A5127" s="45"/>
      <c r="B5127" s="45"/>
    </row>
    <row r="5128" spans="1:2">
      <c r="A5128" s="45"/>
      <c r="B5128" s="45"/>
    </row>
    <row r="5129" spans="1:2">
      <c r="A5129" s="45"/>
      <c r="B5129" s="45"/>
    </row>
    <row r="5130" spans="1:2">
      <c r="A5130" s="45"/>
      <c r="B5130" s="45"/>
    </row>
    <row r="5131" spans="1:2">
      <c r="A5131" s="45"/>
      <c r="B5131" s="45"/>
    </row>
    <row r="5132" spans="1:2">
      <c r="A5132" s="45"/>
      <c r="B5132" s="45"/>
    </row>
    <row r="5133" spans="1:2">
      <c r="A5133" s="45"/>
      <c r="B5133" s="45"/>
    </row>
    <row r="5134" spans="1:2">
      <c r="A5134" s="45"/>
      <c r="B5134" s="45"/>
    </row>
    <row r="5135" spans="1:2">
      <c r="A5135" s="45"/>
      <c r="B5135" s="45"/>
    </row>
    <row r="5136" spans="1:2">
      <c r="A5136" s="45"/>
      <c r="B5136" s="45"/>
    </row>
    <row r="5137" spans="1:2">
      <c r="A5137" s="45"/>
      <c r="B5137" s="45"/>
    </row>
    <row r="5138" spans="1:2">
      <c r="A5138" s="45"/>
      <c r="B5138" s="45"/>
    </row>
    <row r="5139" spans="1:2">
      <c r="A5139" s="45"/>
      <c r="B5139" s="45"/>
    </row>
    <row r="5140" spans="1:2">
      <c r="A5140" s="45"/>
      <c r="B5140" s="45"/>
    </row>
    <row r="5141" spans="1:2">
      <c r="A5141" s="45"/>
      <c r="B5141" s="45"/>
    </row>
    <row r="5142" spans="1:2">
      <c r="A5142" s="45"/>
      <c r="B5142" s="45"/>
    </row>
    <row r="5143" spans="1:2">
      <c r="A5143" s="45"/>
      <c r="B5143" s="45"/>
    </row>
    <row r="5144" spans="1:2">
      <c r="A5144" s="45"/>
      <c r="B5144" s="45"/>
    </row>
    <row r="5145" spans="1:2">
      <c r="A5145" s="45"/>
      <c r="B5145" s="45"/>
    </row>
    <row r="5146" spans="1:2">
      <c r="A5146" s="45"/>
      <c r="B5146" s="45"/>
    </row>
    <row r="5147" spans="1:2">
      <c r="A5147" s="45"/>
      <c r="B5147" s="45"/>
    </row>
    <row r="5148" spans="1:2">
      <c r="A5148" s="45"/>
      <c r="B5148" s="45"/>
    </row>
    <row r="5149" spans="1:2">
      <c r="A5149" s="45"/>
      <c r="B5149" s="45"/>
    </row>
    <row r="5150" spans="1:2">
      <c r="A5150" s="45"/>
      <c r="B5150" s="45"/>
    </row>
    <row r="5151" spans="1:2">
      <c r="A5151" s="45"/>
      <c r="B5151" s="45"/>
    </row>
    <row r="5152" spans="1:2">
      <c r="A5152" s="45"/>
      <c r="B5152" s="45"/>
    </row>
    <row r="5153" spans="1:2">
      <c r="A5153" s="45"/>
      <c r="B5153" s="45"/>
    </row>
    <row r="5154" spans="1:2">
      <c r="A5154" s="45"/>
      <c r="B5154" s="45"/>
    </row>
    <row r="5155" spans="1:2">
      <c r="A5155" s="45"/>
      <c r="B5155" s="45"/>
    </row>
    <row r="5156" spans="1:2">
      <c r="A5156" s="45"/>
      <c r="B5156" s="45"/>
    </row>
    <row r="5157" spans="1:2">
      <c r="A5157" s="45"/>
      <c r="B5157" s="45"/>
    </row>
    <row r="5158" spans="1:2">
      <c r="A5158" s="45"/>
      <c r="B5158" s="45"/>
    </row>
    <row r="5159" spans="1:2">
      <c r="A5159" s="45"/>
      <c r="B5159" s="45"/>
    </row>
    <row r="5160" spans="1:2">
      <c r="A5160" s="45"/>
      <c r="B5160" s="45"/>
    </row>
    <row r="5161" spans="1:2">
      <c r="A5161" s="45"/>
      <c r="B5161" s="45"/>
    </row>
    <row r="5162" spans="1:2">
      <c r="A5162" s="45"/>
      <c r="B5162" s="45"/>
    </row>
    <row r="5163" spans="1:2">
      <c r="A5163" s="45"/>
      <c r="B5163" s="45"/>
    </row>
    <row r="5164" spans="1:2">
      <c r="A5164" s="45"/>
      <c r="B5164" s="45"/>
    </row>
    <row r="5165" spans="1:2">
      <c r="A5165" s="45"/>
      <c r="B5165" s="45"/>
    </row>
    <row r="5166" spans="1:2">
      <c r="A5166" s="45"/>
      <c r="B5166" s="45"/>
    </row>
    <row r="5167" spans="1:2">
      <c r="A5167" s="45"/>
      <c r="B5167" s="45"/>
    </row>
    <row r="5168" spans="1:2">
      <c r="A5168" s="45"/>
      <c r="B5168" s="45"/>
    </row>
    <row r="5169" spans="1:2">
      <c r="A5169" s="45"/>
      <c r="B5169" s="45"/>
    </row>
    <row r="5170" spans="1:2">
      <c r="A5170" s="45"/>
      <c r="B5170" s="45"/>
    </row>
    <row r="5171" spans="1:2">
      <c r="A5171" s="45"/>
      <c r="B5171" s="45"/>
    </row>
    <row r="5172" spans="1:2">
      <c r="A5172" s="45"/>
      <c r="B5172" s="45"/>
    </row>
    <row r="5173" spans="1:2">
      <c r="A5173" s="45"/>
      <c r="B5173" s="45"/>
    </row>
    <row r="5174" spans="1:2">
      <c r="A5174" s="45"/>
      <c r="B5174" s="45"/>
    </row>
    <row r="5175" spans="1:2">
      <c r="A5175" s="45"/>
      <c r="B5175" s="45"/>
    </row>
    <row r="5176" spans="1:2">
      <c r="A5176" s="45"/>
      <c r="B5176" s="45"/>
    </row>
    <row r="5177" spans="1:2">
      <c r="A5177" s="45"/>
      <c r="B5177" s="45"/>
    </row>
    <row r="5178" spans="1:2">
      <c r="A5178" s="45"/>
      <c r="B5178" s="45"/>
    </row>
    <row r="5179" spans="1:2">
      <c r="A5179" s="45"/>
      <c r="B5179" s="45"/>
    </row>
    <row r="5180" spans="1:2">
      <c r="A5180" s="45"/>
      <c r="B5180" s="45"/>
    </row>
    <row r="5181" spans="1:2">
      <c r="A5181" s="45"/>
      <c r="B5181" s="45"/>
    </row>
    <row r="5182" spans="1:2">
      <c r="A5182" s="45"/>
      <c r="B5182" s="45"/>
    </row>
    <row r="5183" spans="1:2">
      <c r="A5183" s="45"/>
      <c r="B5183" s="45"/>
    </row>
    <row r="5184" spans="1:2">
      <c r="A5184" s="45"/>
      <c r="B5184" s="45"/>
    </row>
    <row r="5185" spans="1:2">
      <c r="A5185" s="45"/>
      <c r="B5185" s="45"/>
    </row>
    <row r="5186" spans="1:2">
      <c r="A5186" s="45"/>
      <c r="B5186" s="45"/>
    </row>
    <row r="5187" spans="1:2">
      <c r="A5187" s="45"/>
      <c r="B5187" s="45"/>
    </row>
    <row r="5188" spans="1:2">
      <c r="A5188" s="45"/>
      <c r="B5188" s="45"/>
    </row>
    <row r="5189" spans="1:2">
      <c r="A5189" s="45"/>
      <c r="B5189" s="45"/>
    </row>
    <row r="5190" spans="1:2">
      <c r="A5190" s="45"/>
      <c r="B5190" s="45"/>
    </row>
    <row r="5191" spans="1:2">
      <c r="A5191" s="45"/>
      <c r="B5191" s="45"/>
    </row>
    <row r="5192" spans="1:2">
      <c r="A5192" s="45"/>
      <c r="B5192" s="45"/>
    </row>
    <row r="5193" spans="1:2">
      <c r="A5193" s="45"/>
      <c r="B5193" s="45"/>
    </row>
    <row r="5194" spans="1:2">
      <c r="A5194" s="45"/>
      <c r="B5194" s="45"/>
    </row>
    <row r="5195" spans="1:2">
      <c r="A5195" s="45"/>
      <c r="B5195" s="45"/>
    </row>
    <row r="5196" spans="1:2">
      <c r="A5196" s="45"/>
      <c r="B5196" s="45"/>
    </row>
    <row r="5197" spans="1:2">
      <c r="A5197" s="45"/>
      <c r="B5197" s="45"/>
    </row>
    <row r="5198" spans="1:2">
      <c r="A5198" s="45"/>
      <c r="B5198" s="45"/>
    </row>
    <row r="5199" spans="1:2">
      <c r="A5199" s="45"/>
      <c r="B5199" s="45"/>
    </row>
    <row r="5200" spans="1:2">
      <c r="A5200" s="45"/>
      <c r="B5200" s="45"/>
    </row>
    <row r="5201" spans="1:2">
      <c r="A5201" s="45"/>
      <c r="B5201" s="45"/>
    </row>
    <row r="5202" spans="1:2">
      <c r="A5202" s="45"/>
      <c r="B5202" s="45"/>
    </row>
    <row r="5203" spans="1:2">
      <c r="A5203" s="45"/>
      <c r="B5203" s="45"/>
    </row>
    <row r="5204" spans="1:2">
      <c r="A5204" s="45"/>
      <c r="B5204" s="45"/>
    </row>
    <row r="5205" spans="1:2">
      <c r="A5205" s="45"/>
      <c r="B5205" s="45"/>
    </row>
    <row r="5206" spans="1:2">
      <c r="A5206" s="45"/>
      <c r="B5206" s="45"/>
    </row>
    <row r="5207" spans="1:2">
      <c r="A5207" s="45"/>
      <c r="B5207" s="45"/>
    </row>
    <row r="5208" spans="1:2">
      <c r="A5208" s="45"/>
      <c r="B5208" s="45"/>
    </row>
    <row r="5209" spans="1:2">
      <c r="A5209" s="45"/>
      <c r="B5209" s="45"/>
    </row>
    <row r="5210" spans="1:2">
      <c r="A5210" s="45"/>
      <c r="B5210" s="45"/>
    </row>
    <row r="5211" spans="1:2">
      <c r="A5211" s="45"/>
      <c r="B5211" s="45"/>
    </row>
    <row r="5212" spans="1:2">
      <c r="A5212" s="45"/>
      <c r="B5212" s="45"/>
    </row>
    <row r="5213" spans="1:2">
      <c r="A5213" s="45"/>
      <c r="B5213" s="45"/>
    </row>
    <row r="5214" spans="1:2">
      <c r="A5214" s="45"/>
      <c r="B5214" s="45"/>
    </row>
    <row r="5215" spans="1:2">
      <c r="A5215" s="45"/>
      <c r="B5215" s="45"/>
    </row>
    <row r="5216" spans="1:2">
      <c r="A5216" s="45"/>
      <c r="B5216" s="45"/>
    </row>
    <row r="5217" spans="1:2">
      <c r="A5217" s="45"/>
      <c r="B5217" s="45"/>
    </row>
    <row r="5218" spans="1:2">
      <c r="A5218" s="45"/>
      <c r="B5218" s="45"/>
    </row>
    <row r="5219" spans="1:2">
      <c r="A5219" s="45"/>
      <c r="B5219" s="45"/>
    </row>
    <row r="5220" spans="1:2">
      <c r="A5220" s="45"/>
      <c r="B5220" s="45"/>
    </row>
    <row r="5221" spans="1:2">
      <c r="A5221" s="45"/>
      <c r="B5221" s="45"/>
    </row>
    <row r="5222" spans="1:2">
      <c r="A5222" s="45"/>
      <c r="B5222" s="45"/>
    </row>
    <row r="5223" spans="1:2">
      <c r="A5223" s="45"/>
      <c r="B5223" s="45"/>
    </row>
    <row r="5224" spans="1:2">
      <c r="A5224" s="45"/>
      <c r="B5224" s="45"/>
    </row>
    <row r="5225" spans="1:2">
      <c r="A5225" s="45"/>
      <c r="B5225" s="45"/>
    </row>
    <row r="5226" spans="1:2">
      <c r="A5226" s="45"/>
      <c r="B5226" s="45"/>
    </row>
    <row r="5227" spans="1:2">
      <c r="A5227" s="45"/>
      <c r="B5227" s="45"/>
    </row>
    <row r="5228" spans="1:2">
      <c r="A5228" s="45"/>
      <c r="B5228" s="45"/>
    </row>
    <row r="5229" spans="1:2">
      <c r="A5229" s="45"/>
      <c r="B5229" s="45"/>
    </row>
    <row r="5230" spans="1:2">
      <c r="A5230" s="45"/>
      <c r="B5230" s="45"/>
    </row>
    <row r="5231" spans="1:2">
      <c r="A5231" s="45"/>
      <c r="B5231" s="45"/>
    </row>
    <row r="5232" spans="1:2">
      <c r="A5232" s="45"/>
      <c r="B5232" s="45"/>
    </row>
    <row r="5233" spans="1:2">
      <c r="A5233" s="45"/>
      <c r="B5233" s="45"/>
    </row>
    <row r="5234" spans="1:2">
      <c r="A5234" s="45"/>
      <c r="B5234" s="45"/>
    </row>
    <row r="5235" spans="1:2">
      <c r="A5235" s="45"/>
      <c r="B5235" s="45"/>
    </row>
    <row r="5236" spans="1:2">
      <c r="A5236" s="45"/>
      <c r="B5236" s="45"/>
    </row>
    <row r="5237" spans="1:2">
      <c r="A5237" s="45"/>
      <c r="B5237" s="45"/>
    </row>
    <row r="5238" spans="1:2">
      <c r="A5238" s="45"/>
      <c r="B5238" s="45"/>
    </row>
    <row r="5239" spans="1:2">
      <c r="A5239" s="45"/>
      <c r="B5239" s="45"/>
    </row>
    <row r="5240" spans="1:2">
      <c r="A5240" s="45"/>
      <c r="B5240" s="45"/>
    </row>
    <row r="5241" spans="1:2">
      <c r="A5241" s="45"/>
      <c r="B5241" s="45"/>
    </row>
    <row r="5242" spans="1:2">
      <c r="A5242" s="45"/>
      <c r="B5242" s="45"/>
    </row>
    <row r="5243" spans="1:2">
      <c r="A5243" s="45"/>
      <c r="B5243" s="45"/>
    </row>
    <row r="5244" spans="1:2">
      <c r="A5244" s="45"/>
      <c r="B5244" s="45"/>
    </row>
    <row r="5245" spans="1:2">
      <c r="A5245" s="45"/>
      <c r="B5245" s="45"/>
    </row>
    <row r="5246" spans="1:2">
      <c r="A5246" s="45"/>
      <c r="B5246" s="45"/>
    </row>
    <row r="5247" spans="1:2">
      <c r="A5247" s="45"/>
      <c r="B5247" s="45"/>
    </row>
    <row r="5248" spans="1:2">
      <c r="A5248" s="45"/>
      <c r="B5248" s="45"/>
    </row>
    <row r="5249" spans="1:2">
      <c r="A5249" s="45"/>
      <c r="B5249" s="45"/>
    </row>
    <row r="5250" spans="1:2">
      <c r="A5250" s="45"/>
      <c r="B5250" s="45"/>
    </row>
    <row r="5251" spans="1:2">
      <c r="A5251" s="45"/>
      <c r="B5251" s="45"/>
    </row>
    <row r="5252" spans="1:2">
      <c r="A5252" s="45"/>
      <c r="B5252" s="45"/>
    </row>
    <row r="5253" spans="1:2">
      <c r="A5253" s="45"/>
      <c r="B5253" s="45"/>
    </row>
    <row r="5254" spans="1:2">
      <c r="A5254" s="45"/>
      <c r="B5254" s="45"/>
    </row>
    <row r="5255" spans="1:2">
      <c r="A5255" s="45"/>
      <c r="B5255" s="45"/>
    </row>
    <row r="5256" spans="1:2">
      <c r="A5256" s="45"/>
      <c r="B5256" s="45"/>
    </row>
    <row r="5257" spans="1:2">
      <c r="A5257" s="45"/>
      <c r="B5257" s="45"/>
    </row>
    <row r="5258" spans="1:2">
      <c r="A5258" s="45"/>
      <c r="B5258" s="45"/>
    </row>
    <row r="5259" spans="1:2">
      <c r="A5259" s="45"/>
      <c r="B5259" s="45"/>
    </row>
    <row r="5260" spans="1:2">
      <c r="A5260" s="45"/>
      <c r="B5260" s="45"/>
    </row>
    <row r="5261" spans="1:2">
      <c r="A5261" s="45"/>
      <c r="B5261" s="45"/>
    </row>
    <row r="5262" spans="1:2">
      <c r="A5262" s="45"/>
      <c r="B5262" s="45"/>
    </row>
    <row r="5263" spans="1:2">
      <c r="A5263" s="45"/>
      <c r="B5263" s="45"/>
    </row>
    <row r="5264" spans="1:2">
      <c r="A5264" s="45"/>
      <c r="B5264" s="45"/>
    </row>
    <row r="5265" spans="1:2">
      <c r="A5265" s="45"/>
      <c r="B5265" s="45"/>
    </row>
    <row r="5266" spans="1:2">
      <c r="A5266" s="45"/>
      <c r="B5266" s="45"/>
    </row>
    <row r="5267" spans="1:2">
      <c r="A5267" s="45"/>
      <c r="B5267" s="45"/>
    </row>
    <row r="5268" spans="1:2">
      <c r="A5268" s="45"/>
      <c r="B5268" s="45"/>
    </row>
    <row r="5269" spans="1:2">
      <c r="A5269" s="45"/>
      <c r="B5269" s="45"/>
    </row>
    <row r="5270" spans="1:2">
      <c r="A5270" s="45"/>
      <c r="B5270" s="45"/>
    </row>
    <row r="5271" spans="1:2">
      <c r="A5271" s="45"/>
      <c r="B5271" s="45"/>
    </row>
    <row r="5272" spans="1:2">
      <c r="A5272" s="45"/>
      <c r="B5272" s="45"/>
    </row>
    <row r="5273" spans="1:2">
      <c r="A5273" s="45"/>
      <c r="B5273" s="45"/>
    </row>
    <row r="5274" spans="1:2">
      <c r="A5274" s="45"/>
      <c r="B5274" s="45"/>
    </row>
    <row r="5275" spans="1:2">
      <c r="A5275" s="45"/>
      <c r="B5275" s="45"/>
    </row>
    <row r="5276" spans="1:2">
      <c r="A5276" s="45"/>
      <c r="B5276" s="45"/>
    </row>
    <row r="5277" spans="1:2">
      <c r="A5277" s="45"/>
      <c r="B5277" s="45"/>
    </row>
    <row r="5278" spans="1:2">
      <c r="A5278" s="45"/>
      <c r="B5278" s="45"/>
    </row>
    <row r="5279" spans="1:2">
      <c r="A5279" s="45"/>
      <c r="B5279" s="45"/>
    </row>
    <row r="5280" spans="1:2">
      <c r="A5280" s="45"/>
      <c r="B5280" s="45"/>
    </row>
    <row r="5281" spans="1:2">
      <c r="A5281" s="45"/>
      <c r="B5281" s="45"/>
    </row>
    <row r="5282" spans="1:2">
      <c r="A5282" s="45"/>
      <c r="B5282" s="45"/>
    </row>
    <row r="5283" spans="1:2">
      <c r="A5283" s="45"/>
      <c r="B5283" s="45"/>
    </row>
    <row r="5284" spans="1:2">
      <c r="A5284" s="45"/>
      <c r="B5284" s="45"/>
    </row>
    <row r="5285" spans="1:2">
      <c r="A5285" s="45"/>
      <c r="B5285" s="45"/>
    </row>
    <row r="5286" spans="1:2">
      <c r="A5286" s="45"/>
      <c r="B5286" s="45"/>
    </row>
    <row r="5287" spans="1:2">
      <c r="A5287" s="45"/>
      <c r="B5287" s="45"/>
    </row>
    <row r="5288" spans="1:2">
      <c r="A5288" s="45"/>
      <c r="B5288" s="45"/>
    </row>
    <row r="5289" spans="1:2">
      <c r="A5289" s="45"/>
      <c r="B5289" s="45"/>
    </row>
    <row r="5290" spans="1:2">
      <c r="A5290" s="45"/>
      <c r="B5290" s="45"/>
    </row>
    <row r="5291" spans="1:2">
      <c r="A5291" s="45"/>
      <c r="B5291" s="45"/>
    </row>
    <row r="5292" spans="1:2">
      <c r="A5292" s="45"/>
      <c r="B5292" s="45"/>
    </row>
    <row r="5293" spans="1:2">
      <c r="A5293" s="45"/>
      <c r="B5293" s="45"/>
    </row>
    <row r="5294" spans="1:2">
      <c r="A5294" s="45"/>
      <c r="B5294" s="45"/>
    </row>
    <row r="5295" spans="1:2">
      <c r="A5295" s="45"/>
      <c r="B5295" s="45"/>
    </row>
    <row r="5296" spans="1:2">
      <c r="A5296" s="45"/>
      <c r="B5296" s="45"/>
    </row>
    <row r="5297" spans="1:2">
      <c r="A5297" s="45"/>
      <c r="B5297" s="45"/>
    </row>
    <row r="5298" spans="1:2">
      <c r="A5298" s="45"/>
      <c r="B5298" s="45"/>
    </row>
    <row r="5299" spans="1:2">
      <c r="A5299" s="45"/>
      <c r="B5299" s="45"/>
    </row>
    <row r="5300" spans="1:2">
      <c r="A5300" s="45"/>
      <c r="B5300" s="45"/>
    </row>
    <row r="5301" spans="1:2">
      <c r="A5301" s="45"/>
      <c r="B5301" s="45"/>
    </row>
    <row r="5302" spans="1:2">
      <c r="A5302" s="45"/>
      <c r="B5302" s="45"/>
    </row>
    <row r="5303" spans="1:2">
      <c r="A5303" s="45"/>
      <c r="B5303" s="45"/>
    </row>
    <row r="5304" spans="1:2">
      <c r="A5304" s="45"/>
      <c r="B5304" s="45"/>
    </row>
    <row r="5305" spans="1:2">
      <c r="A5305" s="45"/>
      <c r="B5305" s="45"/>
    </row>
    <row r="5306" spans="1:2">
      <c r="A5306" s="45"/>
      <c r="B5306" s="45"/>
    </row>
    <row r="5307" spans="1:2">
      <c r="A5307" s="45"/>
      <c r="B5307" s="45"/>
    </row>
    <row r="5308" spans="1:2">
      <c r="A5308" s="45"/>
      <c r="B5308" s="45"/>
    </row>
    <row r="5309" spans="1:2">
      <c r="A5309" s="45"/>
      <c r="B5309" s="45"/>
    </row>
    <row r="5310" spans="1:2">
      <c r="A5310" s="45"/>
      <c r="B5310" s="45"/>
    </row>
    <row r="5311" spans="1:2">
      <c r="A5311" s="45"/>
      <c r="B5311" s="45"/>
    </row>
    <row r="5312" spans="1:2">
      <c r="A5312" s="45"/>
      <c r="B5312" s="45"/>
    </row>
    <row r="5313" spans="1:2">
      <c r="A5313" s="45"/>
      <c r="B5313" s="45"/>
    </row>
    <row r="5314" spans="1:2">
      <c r="A5314" s="45"/>
      <c r="B5314" s="45"/>
    </row>
    <row r="5315" spans="1:2">
      <c r="A5315" s="45"/>
      <c r="B5315" s="45"/>
    </row>
    <row r="5316" spans="1:2">
      <c r="A5316" s="45"/>
      <c r="B5316" s="45"/>
    </row>
    <row r="5317" spans="1:2">
      <c r="A5317" s="45"/>
      <c r="B5317" s="45"/>
    </row>
    <row r="5318" spans="1:2">
      <c r="A5318" s="45"/>
      <c r="B5318" s="45"/>
    </row>
    <row r="5319" spans="1:2">
      <c r="A5319" s="45"/>
      <c r="B5319" s="45"/>
    </row>
    <row r="5320" spans="1:2">
      <c r="A5320" s="45"/>
      <c r="B5320" s="45"/>
    </row>
    <row r="5321" spans="1:2">
      <c r="A5321" s="45"/>
      <c r="B5321" s="45"/>
    </row>
    <row r="5322" spans="1:2">
      <c r="A5322" s="45"/>
      <c r="B5322" s="45"/>
    </row>
    <row r="5323" spans="1:2">
      <c r="A5323" s="45"/>
      <c r="B5323" s="45"/>
    </row>
    <row r="5324" spans="1:2">
      <c r="A5324" s="45"/>
      <c r="B5324" s="45"/>
    </row>
    <row r="5325" spans="1:2">
      <c r="A5325" s="45"/>
      <c r="B5325" s="45"/>
    </row>
    <row r="5326" spans="1:2">
      <c r="A5326" s="45"/>
      <c r="B5326" s="45"/>
    </row>
    <row r="5327" spans="1:2">
      <c r="A5327" s="45"/>
      <c r="B5327" s="45"/>
    </row>
    <row r="5328" spans="1:2">
      <c r="A5328" s="45"/>
      <c r="B5328" s="45"/>
    </row>
    <row r="5329" spans="1:2">
      <c r="A5329" s="45"/>
      <c r="B5329" s="45"/>
    </row>
    <row r="5330" spans="1:2">
      <c r="A5330" s="45"/>
      <c r="B5330" s="45"/>
    </row>
    <row r="5331" spans="1:2">
      <c r="A5331" s="45"/>
      <c r="B5331" s="45"/>
    </row>
    <row r="5332" spans="1:2">
      <c r="A5332" s="45"/>
      <c r="B5332" s="45"/>
    </row>
    <row r="5333" spans="1:2">
      <c r="A5333" s="45"/>
      <c r="B5333" s="45"/>
    </row>
    <row r="5334" spans="1:2">
      <c r="A5334" s="45"/>
      <c r="B5334" s="45"/>
    </row>
    <row r="5335" spans="1:2">
      <c r="A5335" s="45"/>
      <c r="B5335" s="45"/>
    </row>
    <row r="5336" spans="1:2">
      <c r="A5336" s="45"/>
      <c r="B5336" s="45"/>
    </row>
    <row r="5337" spans="1:2">
      <c r="A5337" s="45"/>
      <c r="B5337" s="45"/>
    </row>
    <row r="5338" spans="1:2">
      <c r="A5338" s="45"/>
      <c r="B5338" s="45"/>
    </row>
    <row r="5339" spans="1:2">
      <c r="A5339" s="45"/>
      <c r="B5339" s="45"/>
    </row>
    <row r="5340" spans="1:2">
      <c r="A5340" s="45"/>
      <c r="B5340" s="45"/>
    </row>
    <row r="5341" spans="1:2">
      <c r="A5341" s="45"/>
      <c r="B5341" s="45"/>
    </row>
    <row r="5342" spans="1:2">
      <c r="A5342" s="45"/>
      <c r="B5342" s="45"/>
    </row>
    <row r="5343" spans="1:2">
      <c r="A5343" s="45"/>
      <c r="B5343" s="45"/>
    </row>
    <row r="5344" spans="1:2">
      <c r="A5344" s="45"/>
      <c r="B5344" s="45"/>
    </row>
    <row r="5345" spans="1:2">
      <c r="A5345" s="45"/>
      <c r="B5345" s="45"/>
    </row>
    <row r="5346" spans="1:2">
      <c r="A5346" s="45"/>
      <c r="B5346" s="45"/>
    </row>
    <row r="5347" spans="1:2">
      <c r="A5347" s="45"/>
      <c r="B5347" s="45"/>
    </row>
    <row r="5348" spans="1:2">
      <c r="A5348" s="45"/>
      <c r="B5348" s="45"/>
    </row>
    <row r="5349" spans="1:2">
      <c r="A5349" s="45"/>
      <c r="B5349" s="45"/>
    </row>
    <row r="5350" spans="1:2">
      <c r="A5350" s="45"/>
      <c r="B5350" s="45"/>
    </row>
    <row r="5351" spans="1:2">
      <c r="A5351" s="45"/>
      <c r="B5351" s="45"/>
    </row>
    <row r="5352" spans="1:2">
      <c r="A5352" s="45"/>
      <c r="B5352" s="45"/>
    </row>
    <row r="5353" spans="1:2">
      <c r="A5353" s="45"/>
      <c r="B5353" s="45"/>
    </row>
    <row r="5354" spans="1:2">
      <c r="A5354" s="45"/>
      <c r="B5354" s="45"/>
    </row>
    <row r="5355" spans="1:2">
      <c r="A5355" s="45"/>
      <c r="B5355" s="45"/>
    </row>
    <row r="5356" spans="1:2">
      <c r="A5356" s="45"/>
      <c r="B5356" s="45"/>
    </row>
    <row r="5357" spans="1:2">
      <c r="A5357" s="45"/>
      <c r="B5357" s="45"/>
    </row>
    <row r="5358" spans="1:2">
      <c r="A5358" s="45"/>
      <c r="B5358" s="45"/>
    </row>
    <row r="5359" spans="1:2">
      <c r="A5359" s="45"/>
      <c r="B5359" s="45"/>
    </row>
    <row r="5360" spans="1:2">
      <c r="A5360" s="45"/>
      <c r="B5360" s="45"/>
    </row>
    <row r="5361" spans="1:2">
      <c r="A5361" s="45"/>
      <c r="B5361" s="45"/>
    </row>
    <row r="5362" spans="1:2">
      <c r="A5362" s="45"/>
      <c r="B5362" s="45"/>
    </row>
    <row r="5363" spans="1:2">
      <c r="A5363" s="45"/>
      <c r="B5363" s="45"/>
    </row>
    <row r="5364" spans="1:2">
      <c r="A5364" s="45"/>
      <c r="B5364" s="45"/>
    </row>
    <row r="5365" spans="1:2">
      <c r="A5365" s="45"/>
      <c r="B5365" s="45"/>
    </row>
    <row r="5366" spans="1:2">
      <c r="A5366" s="45"/>
      <c r="B5366" s="45"/>
    </row>
    <row r="5367" spans="1:2">
      <c r="A5367" s="45"/>
      <c r="B5367" s="45"/>
    </row>
    <row r="5368" spans="1:2">
      <c r="A5368" s="45"/>
      <c r="B5368" s="45"/>
    </row>
    <row r="5369" spans="1:2">
      <c r="A5369" s="45"/>
      <c r="B5369" s="45"/>
    </row>
    <row r="5370" spans="1:2">
      <c r="A5370" s="45"/>
      <c r="B5370" s="45"/>
    </row>
    <row r="5371" spans="1:2">
      <c r="A5371" s="45"/>
      <c r="B5371" s="45"/>
    </row>
    <row r="5372" spans="1:2">
      <c r="A5372" s="45"/>
      <c r="B5372" s="45"/>
    </row>
    <row r="5373" spans="1:2">
      <c r="A5373" s="45"/>
      <c r="B5373" s="45"/>
    </row>
    <row r="5374" spans="1:2">
      <c r="A5374" s="45"/>
      <c r="B5374" s="45"/>
    </row>
    <row r="5375" spans="1:2">
      <c r="A5375" s="45"/>
      <c r="B5375" s="45"/>
    </row>
    <row r="5376" spans="1:2">
      <c r="A5376" s="45"/>
      <c r="B5376" s="45"/>
    </row>
    <row r="5377" spans="1:2">
      <c r="A5377" s="45"/>
      <c r="B5377" s="45"/>
    </row>
    <row r="5378" spans="1:2">
      <c r="A5378" s="45"/>
      <c r="B5378" s="45"/>
    </row>
    <row r="5379" spans="1:2">
      <c r="A5379" s="45"/>
      <c r="B5379" s="45"/>
    </row>
    <row r="5380" spans="1:2">
      <c r="A5380" s="45"/>
      <c r="B5380" s="45"/>
    </row>
    <row r="5381" spans="1:2">
      <c r="A5381" s="45"/>
      <c r="B5381" s="45"/>
    </row>
    <row r="5382" spans="1:2">
      <c r="A5382" s="45"/>
      <c r="B5382" s="45"/>
    </row>
    <row r="5383" spans="1:2">
      <c r="A5383" s="45"/>
      <c r="B5383" s="45"/>
    </row>
    <row r="5384" spans="1:2">
      <c r="A5384" s="45"/>
      <c r="B5384" s="45"/>
    </row>
    <row r="5385" spans="1:2">
      <c r="A5385" s="45"/>
      <c r="B5385" s="45"/>
    </row>
    <row r="5386" spans="1:2">
      <c r="A5386" s="45"/>
      <c r="B5386" s="45"/>
    </row>
    <row r="5387" spans="1:2">
      <c r="A5387" s="45"/>
      <c r="B5387" s="45"/>
    </row>
    <row r="5388" spans="1:2">
      <c r="A5388" s="45"/>
      <c r="B5388" s="45"/>
    </row>
    <row r="5389" spans="1:2">
      <c r="A5389" s="45"/>
      <c r="B5389" s="45"/>
    </row>
    <row r="5390" spans="1:2">
      <c r="A5390" s="45"/>
      <c r="B5390" s="45"/>
    </row>
    <row r="5391" spans="1:2">
      <c r="A5391" s="45"/>
      <c r="B5391" s="45"/>
    </row>
    <row r="5392" spans="1:2">
      <c r="A5392" s="45"/>
      <c r="B5392" s="45"/>
    </row>
    <row r="5393" spans="1:2">
      <c r="A5393" s="45"/>
      <c r="B5393" s="45"/>
    </row>
    <row r="5394" spans="1:2">
      <c r="A5394" s="45"/>
      <c r="B5394" s="45"/>
    </row>
    <row r="5395" spans="1:2">
      <c r="A5395" s="45"/>
      <c r="B5395" s="45"/>
    </row>
    <row r="5396" spans="1:2">
      <c r="A5396" s="45"/>
      <c r="B5396" s="45"/>
    </row>
    <row r="5397" spans="1:2">
      <c r="A5397" s="45"/>
      <c r="B5397" s="45"/>
    </row>
    <row r="5398" spans="1:2">
      <c r="A5398" s="45"/>
      <c r="B5398" s="45"/>
    </row>
    <row r="5399" spans="1:2">
      <c r="A5399" s="45"/>
      <c r="B5399" s="45"/>
    </row>
    <row r="5400" spans="1:2">
      <c r="A5400" s="45"/>
      <c r="B5400" s="45"/>
    </row>
    <row r="5401" spans="1:2">
      <c r="A5401" s="45"/>
      <c r="B5401" s="45"/>
    </row>
    <row r="5402" spans="1:2">
      <c r="A5402" s="45"/>
      <c r="B5402" s="45"/>
    </row>
    <row r="5403" spans="1:2">
      <c r="A5403" s="45"/>
      <c r="B5403" s="45"/>
    </row>
    <row r="5404" spans="1:2">
      <c r="A5404" s="45"/>
      <c r="B5404" s="45"/>
    </row>
    <row r="5405" spans="1:2">
      <c r="A5405" s="45"/>
      <c r="B5405" s="45"/>
    </row>
    <row r="5406" spans="1:2">
      <c r="A5406" s="45"/>
      <c r="B5406" s="45"/>
    </row>
    <row r="5407" spans="1:2">
      <c r="A5407" s="45"/>
      <c r="B5407" s="45"/>
    </row>
    <row r="5408" spans="1:2">
      <c r="A5408" s="45"/>
      <c r="B5408" s="45"/>
    </row>
    <row r="5409" spans="1:2">
      <c r="A5409" s="45"/>
      <c r="B5409" s="45"/>
    </row>
    <row r="5410" spans="1:2">
      <c r="A5410" s="45"/>
      <c r="B5410" s="45"/>
    </row>
    <row r="5411" spans="1:2">
      <c r="A5411" s="45"/>
      <c r="B5411" s="45"/>
    </row>
    <row r="5412" spans="1:2">
      <c r="A5412" s="45"/>
      <c r="B5412" s="45"/>
    </row>
    <row r="5413" spans="1:2">
      <c r="A5413" s="45"/>
      <c r="B5413" s="45"/>
    </row>
    <row r="5414" spans="1:2">
      <c r="A5414" s="45"/>
      <c r="B5414" s="45"/>
    </row>
    <row r="5415" spans="1:2">
      <c r="A5415" s="45"/>
      <c r="B5415" s="45"/>
    </row>
    <row r="5416" spans="1:2">
      <c r="A5416" s="45"/>
      <c r="B5416" s="45"/>
    </row>
    <row r="5417" spans="1:2">
      <c r="A5417" s="45"/>
      <c r="B5417" s="45"/>
    </row>
    <row r="5418" spans="1:2">
      <c r="A5418" s="45"/>
      <c r="B5418" s="45"/>
    </row>
    <row r="5419" spans="1:2">
      <c r="A5419" s="45"/>
      <c r="B5419" s="45"/>
    </row>
    <row r="5420" spans="1:2">
      <c r="A5420" s="45"/>
      <c r="B5420" s="45"/>
    </row>
    <row r="5421" spans="1:2">
      <c r="A5421" s="45"/>
      <c r="B5421" s="45"/>
    </row>
    <row r="5422" spans="1:2">
      <c r="A5422" s="45"/>
      <c r="B5422" s="45"/>
    </row>
    <row r="5423" spans="1:2">
      <c r="A5423" s="45"/>
      <c r="B5423" s="45"/>
    </row>
    <row r="5424" spans="1:2">
      <c r="A5424" s="45"/>
      <c r="B5424" s="45"/>
    </row>
    <row r="5425" spans="1:2">
      <c r="A5425" s="45"/>
      <c r="B5425" s="45"/>
    </row>
    <row r="5426" spans="1:2">
      <c r="A5426" s="45"/>
      <c r="B5426" s="45"/>
    </row>
    <row r="5427" spans="1:2">
      <c r="A5427" s="45"/>
      <c r="B5427" s="45"/>
    </row>
    <row r="5428" spans="1:2">
      <c r="A5428" s="45"/>
      <c r="B5428" s="45"/>
    </row>
    <row r="5429" spans="1:2">
      <c r="A5429" s="45"/>
      <c r="B5429" s="45"/>
    </row>
    <row r="5430" spans="1:2">
      <c r="A5430" s="45"/>
      <c r="B5430" s="45"/>
    </row>
    <row r="5431" spans="1:2">
      <c r="A5431" s="45"/>
      <c r="B5431" s="45"/>
    </row>
    <row r="5432" spans="1:2">
      <c r="A5432" s="45"/>
      <c r="B5432" s="45"/>
    </row>
    <row r="5433" spans="1:2">
      <c r="A5433" s="45"/>
      <c r="B5433" s="45"/>
    </row>
    <row r="5434" spans="1:2">
      <c r="A5434" s="45"/>
      <c r="B5434" s="45"/>
    </row>
    <row r="5435" spans="1:2">
      <c r="A5435" s="45"/>
      <c r="B5435" s="45"/>
    </row>
    <row r="5436" spans="1:2">
      <c r="A5436" s="45"/>
      <c r="B5436" s="45"/>
    </row>
    <row r="5437" spans="1:2">
      <c r="A5437" s="45"/>
      <c r="B5437" s="45"/>
    </row>
    <row r="5438" spans="1:2">
      <c r="A5438" s="45"/>
      <c r="B5438" s="45"/>
    </row>
    <row r="5439" spans="1:2">
      <c r="A5439" s="45"/>
      <c r="B5439" s="45"/>
    </row>
    <row r="5440" spans="1:2">
      <c r="A5440" s="45"/>
      <c r="B5440" s="45"/>
    </row>
    <row r="5441" spans="1:2">
      <c r="A5441" s="45"/>
      <c r="B5441" s="45"/>
    </row>
    <row r="5442" spans="1:2">
      <c r="A5442" s="45"/>
      <c r="B5442" s="45"/>
    </row>
    <row r="5443" spans="1:2">
      <c r="A5443" s="45"/>
      <c r="B5443" s="45"/>
    </row>
    <row r="5444" spans="1:2">
      <c r="A5444" s="45"/>
      <c r="B5444" s="45"/>
    </row>
    <row r="5445" spans="1:2">
      <c r="A5445" s="45"/>
      <c r="B5445" s="45"/>
    </row>
    <row r="5446" spans="1:2">
      <c r="A5446" s="45"/>
      <c r="B5446" s="45"/>
    </row>
    <row r="5447" spans="1:2">
      <c r="A5447" s="45"/>
      <c r="B5447" s="45"/>
    </row>
    <row r="5448" spans="1:2">
      <c r="A5448" s="45"/>
      <c r="B5448" s="45"/>
    </row>
    <row r="5449" spans="1:2">
      <c r="A5449" s="45"/>
      <c r="B5449" s="45"/>
    </row>
    <row r="5450" spans="1:2">
      <c r="A5450" s="45"/>
      <c r="B5450" s="45"/>
    </row>
    <row r="5451" spans="1:2">
      <c r="A5451" s="45"/>
      <c r="B5451" s="45"/>
    </row>
    <row r="5452" spans="1:2">
      <c r="A5452" s="45"/>
      <c r="B5452" s="45"/>
    </row>
    <row r="5453" spans="1:2">
      <c r="A5453" s="45"/>
      <c r="B5453" s="45"/>
    </row>
    <row r="5454" spans="1:2">
      <c r="A5454" s="45"/>
      <c r="B5454" s="45"/>
    </row>
    <row r="5455" spans="1:2">
      <c r="A5455" s="45"/>
      <c r="B5455" s="45"/>
    </row>
    <row r="5456" spans="1:2">
      <c r="A5456" s="45"/>
      <c r="B5456" s="45"/>
    </row>
    <row r="5457" spans="1:2">
      <c r="A5457" s="45"/>
      <c r="B5457" s="45"/>
    </row>
    <row r="5458" spans="1:2">
      <c r="A5458" s="45"/>
      <c r="B5458" s="45"/>
    </row>
    <row r="5459" spans="1:2">
      <c r="A5459" s="45"/>
      <c r="B5459" s="45"/>
    </row>
    <row r="5460" spans="1:2">
      <c r="A5460" s="45"/>
      <c r="B5460" s="45"/>
    </row>
    <row r="5461" spans="1:2">
      <c r="A5461" s="45"/>
      <c r="B5461" s="45"/>
    </row>
    <row r="5462" spans="1:2">
      <c r="A5462" s="45"/>
      <c r="B5462" s="45"/>
    </row>
    <row r="5463" spans="1:2">
      <c r="A5463" s="45"/>
      <c r="B5463" s="45"/>
    </row>
    <row r="5464" spans="1:2">
      <c r="A5464" s="45"/>
      <c r="B5464" s="45"/>
    </row>
    <row r="5465" spans="1:2">
      <c r="A5465" s="45"/>
      <c r="B5465" s="45"/>
    </row>
    <row r="5466" spans="1:2">
      <c r="A5466" s="45"/>
      <c r="B5466" s="45"/>
    </row>
    <row r="5467" spans="1:2">
      <c r="A5467" s="45"/>
      <c r="B5467" s="45"/>
    </row>
    <row r="5468" spans="1:2">
      <c r="A5468" s="45"/>
      <c r="B5468" s="45"/>
    </row>
    <row r="5469" spans="1:2">
      <c r="A5469" s="45"/>
      <c r="B5469" s="45"/>
    </row>
    <row r="5470" spans="1:2">
      <c r="A5470" s="45"/>
      <c r="B5470" s="45"/>
    </row>
    <row r="5471" spans="1:2">
      <c r="A5471" s="45"/>
      <c r="B5471" s="45"/>
    </row>
    <row r="5472" spans="1:2">
      <c r="A5472" s="45"/>
      <c r="B5472" s="45"/>
    </row>
    <row r="5473" spans="1:2">
      <c r="A5473" s="45"/>
      <c r="B5473" s="45"/>
    </row>
    <row r="5474" spans="1:2">
      <c r="A5474" s="45"/>
      <c r="B5474" s="45"/>
    </row>
    <row r="5475" spans="1:2">
      <c r="A5475" s="45"/>
      <c r="B5475" s="45"/>
    </row>
    <row r="5476" spans="1:2">
      <c r="A5476" s="45"/>
      <c r="B5476" s="45"/>
    </row>
    <row r="5477" spans="1:2">
      <c r="A5477" s="45"/>
      <c r="B5477" s="45"/>
    </row>
    <row r="5478" spans="1:2">
      <c r="A5478" s="45"/>
      <c r="B5478" s="45"/>
    </row>
    <row r="5479" spans="1:2">
      <c r="A5479" s="45"/>
      <c r="B5479" s="45"/>
    </row>
    <row r="5480" spans="1:2">
      <c r="A5480" s="45"/>
      <c r="B5480" s="45"/>
    </row>
    <row r="5481" spans="1:2">
      <c r="A5481" s="45"/>
      <c r="B5481" s="45"/>
    </row>
    <row r="5482" spans="1:2">
      <c r="A5482" s="45"/>
      <c r="B5482" s="45"/>
    </row>
    <row r="5483" spans="1:2">
      <c r="A5483" s="45"/>
      <c r="B5483" s="45"/>
    </row>
    <row r="5484" spans="1:2">
      <c r="A5484" s="45"/>
      <c r="B5484" s="45"/>
    </row>
    <row r="5485" spans="1:2">
      <c r="A5485" s="45"/>
      <c r="B5485" s="45"/>
    </row>
    <row r="5486" spans="1:2">
      <c r="A5486" s="45"/>
      <c r="B5486" s="45"/>
    </row>
    <row r="5487" spans="1:2">
      <c r="A5487" s="45"/>
      <c r="B5487" s="45"/>
    </row>
    <row r="5488" spans="1:2">
      <c r="A5488" s="45"/>
      <c r="B5488" s="45"/>
    </row>
    <row r="5489" spans="1:2">
      <c r="A5489" s="45"/>
      <c r="B5489" s="45"/>
    </row>
    <row r="5490" spans="1:2">
      <c r="A5490" s="45"/>
      <c r="B5490" s="45"/>
    </row>
    <row r="5491" spans="1:2">
      <c r="A5491" s="45"/>
      <c r="B5491" s="45"/>
    </row>
    <row r="5492" spans="1:2">
      <c r="A5492" s="45"/>
      <c r="B5492" s="45"/>
    </row>
    <row r="5493" spans="1:2">
      <c r="A5493" s="45"/>
      <c r="B5493" s="45"/>
    </row>
    <row r="5494" spans="1:2">
      <c r="A5494" s="45"/>
      <c r="B5494" s="45"/>
    </row>
    <row r="5495" spans="1:2">
      <c r="A5495" s="45"/>
      <c r="B5495" s="45"/>
    </row>
    <row r="5496" spans="1:2">
      <c r="A5496" s="45"/>
      <c r="B5496" s="45"/>
    </row>
    <row r="5497" spans="1:2">
      <c r="A5497" s="45"/>
      <c r="B5497" s="45"/>
    </row>
    <row r="5498" spans="1:2">
      <c r="A5498" s="45"/>
      <c r="B5498" s="45"/>
    </row>
    <row r="5499" spans="1:2">
      <c r="A5499" s="45"/>
      <c r="B5499" s="45"/>
    </row>
    <row r="5500" spans="1:2">
      <c r="A5500" s="45"/>
      <c r="B5500" s="45"/>
    </row>
    <row r="5501" spans="1:2">
      <c r="A5501" s="45"/>
      <c r="B5501" s="45"/>
    </row>
    <row r="5502" spans="1:2">
      <c r="A5502" s="45"/>
      <c r="B5502" s="45"/>
    </row>
    <row r="5503" spans="1:2">
      <c r="A5503" s="45"/>
      <c r="B5503" s="45"/>
    </row>
    <row r="5504" spans="1:2">
      <c r="A5504" s="45"/>
      <c r="B5504" s="45"/>
    </row>
    <row r="5505" spans="1:2">
      <c r="A5505" s="45"/>
      <c r="B5505" s="45"/>
    </row>
    <row r="5506" spans="1:2">
      <c r="A5506" s="45"/>
      <c r="B5506" s="45"/>
    </row>
    <row r="5507" spans="1:2">
      <c r="A5507" s="45"/>
      <c r="B5507" s="45"/>
    </row>
    <row r="5508" spans="1:2">
      <c r="A5508" s="45"/>
      <c r="B5508" s="45"/>
    </row>
    <row r="5509" spans="1:2">
      <c r="A5509" s="45"/>
      <c r="B5509" s="45"/>
    </row>
    <row r="5510" spans="1:2">
      <c r="A5510" s="45"/>
      <c r="B5510" s="45"/>
    </row>
    <row r="5511" spans="1:2">
      <c r="A5511" s="45"/>
      <c r="B5511" s="45"/>
    </row>
    <row r="5512" spans="1:2">
      <c r="A5512" s="45"/>
      <c r="B5512" s="45"/>
    </row>
    <row r="5513" spans="1:2">
      <c r="A5513" s="45"/>
      <c r="B5513" s="45"/>
    </row>
    <row r="5514" spans="1:2">
      <c r="A5514" s="45"/>
      <c r="B5514" s="45"/>
    </row>
    <row r="5515" spans="1:2">
      <c r="A5515" s="45"/>
      <c r="B5515" s="45"/>
    </row>
    <row r="5516" spans="1:2">
      <c r="A5516" s="45"/>
      <c r="B5516" s="45"/>
    </row>
    <row r="5517" spans="1:2">
      <c r="A5517" s="45"/>
      <c r="B5517" s="45"/>
    </row>
    <row r="5518" spans="1:2">
      <c r="A5518" s="45"/>
      <c r="B5518" s="45"/>
    </row>
    <row r="5519" spans="1:2">
      <c r="A5519" s="45"/>
      <c r="B5519" s="45"/>
    </row>
    <row r="5520" spans="1:2">
      <c r="A5520" s="45"/>
      <c r="B5520" s="45"/>
    </row>
    <row r="5521" spans="1:2">
      <c r="A5521" s="45"/>
      <c r="B5521" s="45"/>
    </row>
    <row r="5522" spans="1:2">
      <c r="A5522" s="45"/>
      <c r="B5522" s="45"/>
    </row>
    <row r="5523" spans="1:2">
      <c r="A5523" s="45"/>
      <c r="B5523" s="45"/>
    </row>
    <row r="5524" spans="1:2">
      <c r="A5524" s="45"/>
      <c r="B5524" s="45"/>
    </row>
    <row r="5525" spans="1:2">
      <c r="A5525" s="45"/>
      <c r="B5525" s="45"/>
    </row>
    <row r="5526" spans="1:2">
      <c r="A5526" s="45"/>
      <c r="B5526" s="45"/>
    </row>
    <row r="5527" spans="1:2">
      <c r="A5527" s="45"/>
      <c r="B5527" s="45"/>
    </row>
    <row r="5528" spans="1:2">
      <c r="A5528" s="45"/>
      <c r="B5528" s="45"/>
    </row>
    <row r="5529" spans="1:2">
      <c r="A5529" s="45"/>
      <c r="B5529" s="45"/>
    </row>
    <row r="5530" spans="1:2">
      <c r="A5530" s="45"/>
      <c r="B5530" s="45"/>
    </row>
    <row r="5531" spans="1:2">
      <c r="A5531" s="45"/>
      <c r="B5531" s="45"/>
    </row>
    <row r="5532" spans="1:2">
      <c r="A5532" s="45"/>
      <c r="B5532" s="45"/>
    </row>
    <row r="5533" spans="1:2">
      <c r="A5533" s="45"/>
      <c r="B5533" s="45"/>
    </row>
    <row r="5534" spans="1:2">
      <c r="A5534" s="45"/>
      <c r="B5534" s="45"/>
    </row>
    <row r="5535" spans="1:2">
      <c r="A5535" s="45"/>
      <c r="B5535" s="45"/>
    </row>
    <row r="5536" spans="1:2">
      <c r="A5536" s="45"/>
      <c r="B5536" s="45"/>
    </row>
    <row r="5537" spans="1:2">
      <c r="A5537" s="45"/>
      <c r="B5537" s="45"/>
    </row>
    <row r="5538" spans="1:2">
      <c r="A5538" s="45"/>
      <c r="B5538" s="45"/>
    </row>
    <row r="5539" spans="1:2">
      <c r="A5539" s="45"/>
      <c r="B5539" s="45"/>
    </row>
    <row r="5540" spans="1:2">
      <c r="A5540" s="45"/>
      <c r="B5540" s="45"/>
    </row>
    <row r="5541" spans="1:2">
      <c r="A5541" s="45"/>
      <c r="B5541" s="45"/>
    </row>
    <row r="5542" spans="1:2">
      <c r="A5542" s="45"/>
      <c r="B5542" s="45"/>
    </row>
    <row r="5543" spans="1:2">
      <c r="A5543" s="45"/>
      <c r="B5543" s="45"/>
    </row>
    <row r="5544" spans="1:2">
      <c r="A5544" s="45"/>
      <c r="B5544" s="45"/>
    </row>
    <row r="5545" spans="1:2">
      <c r="A5545" s="45"/>
      <c r="B5545" s="45"/>
    </row>
    <row r="5546" spans="1:2">
      <c r="A5546" s="45"/>
      <c r="B5546" s="45"/>
    </row>
    <row r="5547" spans="1:2">
      <c r="A5547" s="45"/>
      <c r="B5547" s="45"/>
    </row>
    <row r="5548" spans="1:2">
      <c r="A5548" s="45"/>
      <c r="B5548" s="45"/>
    </row>
    <row r="5549" spans="1:2">
      <c r="A5549" s="45"/>
      <c r="B5549" s="45"/>
    </row>
    <row r="5550" spans="1:2">
      <c r="A5550" s="45"/>
      <c r="B5550" s="45"/>
    </row>
    <row r="5551" spans="1:2">
      <c r="A5551" s="45"/>
      <c r="B5551" s="45"/>
    </row>
    <row r="5552" spans="1:2">
      <c r="A5552" s="45"/>
      <c r="B5552" s="45"/>
    </row>
    <row r="5553" spans="1:2">
      <c r="A5553" s="45"/>
      <c r="B5553" s="45"/>
    </row>
    <row r="5554" spans="1:2">
      <c r="A5554" s="45"/>
      <c r="B5554" s="45"/>
    </row>
    <row r="5555" spans="1:2">
      <c r="A5555" s="45"/>
      <c r="B5555" s="45"/>
    </row>
    <row r="5556" spans="1:2">
      <c r="A5556" s="45"/>
      <c r="B5556" s="45"/>
    </row>
    <row r="5557" spans="1:2">
      <c r="A5557" s="45"/>
      <c r="B5557" s="45"/>
    </row>
    <row r="5558" spans="1:2">
      <c r="A5558" s="45"/>
      <c r="B5558" s="45"/>
    </row>
    <row r="5559" spans="1:2">
      <c r="A5559" s="45"/>
      <c r="B5559" s="45"/>
    </row>
    <row r="5560" spans="1:2">
      <c r="A5560" s="45"/>
      <c r="B5560" s="45"/>
    </row>
    <row r="5561" spans="1:2">
      <c r="A5561" s="45"/>
      <c r="B5561" s="45"/>
    </row>
    <row r="5562" spans="1:2">
      <c r="A5562" s="45"/>
      <c r="B5562" s="45"/>
    </row>
    <row r="5563" spans="1:2">
      <c r="A5563" s="45"/>
      <c r="B5563" s="45"/>
    </row>
    <row r="5564" spans="1:2">
      <c r="A5564" s="45"/>
      <c r="B5564" s="45"/>
    </row>
    <row r="5565" spans="1:2">
      <c r="A5565" s="45"/>
      <c r="B5565" s="45"/>
    </row>
    <row r="5566" spans="1:2">
      <c r="A5566" s="45"/>
      <c r="B5566" s="45"/>
    </row>
    <row r="5567" spans="1:2">
      <c r="A5567" s="45"/>
      <c r="B5567" s="45"/>
    </row>
    <row r="5568" spans="1:2">
      <c r="A5568" s="45"/>
      <c r="B5568" s="45"/>
    </row>
    <row r="5569" spans="1:2">
      <c r="A5569" s="45"/>
      <c r="B5569" s="45"/>
    </row>
    <row r="5570" spans="1:2">
      <c r="A5570" s="45"/>
      <c r="B5570" s="45"/>
    </row>
    <row r="5571" spans="1:2">
      <c r="A5571" s="45"/>
      <c r="B5571" s="45"/>
    </row>
    <row r="5572" spans="1:2">
      <c r="A5572" s="45"/>
      <c r="B5572" s="45"/>
    </row>
    <row r="5573" spans="1:2">
      <c r="A5573" s="45"/>
      <c r="B5573" s="45"/>
    </row>
    <row r="5574" spans="1:2">
      <c r="A5574" s="45"/>
      <c r="B5574" s="45"/>
    </row>
    <row r="5575" spans="1:2">
      <c r="A5575" s="45"/>
      <c r="B5575" s="45"/>
    </row>
    <row r="5576" spans="1:2">
      <c r="A5576" s="45"/>
      <c r="B5576" s="45"/>
    </row>
    <row r="5577" spans="1:2">
      <c r="A5577" s="45"/>
      <c r="B5577" s="45"/>
    </row>
    <row r="5578" spans="1:2">
      <c r="A5578" s="45"/>
      <c r="B5578" s="45"/>
    </row>
    <row r="5579" spans="1:2">
      <c r="A5579" s="45"/>
      <c r="B5579" s="45"/>
    </row>
    <row r="5580" spans="1:2">
      <c r="A5580" s="45"/>
      <c r="B5580" s="45"/>
    </row>
    <row r="5581" spans="1:2">
      <c r="A5581" s="45"/>
      <c r="B5581" s="45"/>
    </row>
    <row r="5582" spans="1:2">
      <c r="A5582" s="45"/>
      <c r="B5582" s="45"/>
    </row>
    <row r="5583" spans="1:2">
      <c r="A5583" s="45"/>
      <c r="B5583" s="45"/>
    </row>
    <row r="5584" spans="1:2">
      <c r="A5584" s="45"/>
      <c r="B5584" s="45"/>
    </row>
    <row r="5585" spans="1:2">
      <c r="A5585" s="45"/>
      <c r="B5585" s="45"/>
    </row>
    <row r="5586" spans="1:2">
      <c r="A5586" s="45"/>
      <c r="B5586" s="45"/>
    </row>
    <row r="5587" spans="1:2">
      <c r="A5587" s="45"/>
      <c r="B5587" s="45"/>
    </row>
    <row r="5588" spans="1:2">
      <c r="A5588" s="45"/>
      <c r="B5588" s="45"/>
    </row>
    <row r="5589" spans="1:2">
      <c r="A5589" s="45"/>
      <c r="B5589" s="45"/>
    </row>
    <row r="5590" spans="1:2">
      <c r="A5590" s="45"/>
      <c r="B5590" s="45"/>
    </row>
    <row r="5591" spans="1:2">
      <c r="A5591" s="45"/>
      <c r="B5591" s="45"/>
    </row>
    <row r="5592" spans="1:2">
      <c r="A5592" s="45"/>
      <c r="B5592" s="45"/>
    </row>
    <row r="5593" spans="1:2">
      <c r="A5593" s="45"/>
      <c r="B5593" s="45"/>
    </row>
    <row r="5594" spans="1:2">
      <c r="A5594" s="45"/>
      <c r="B5594" s="45"/>
    </row>
    <row r="5595" spans="1:2">
      <c r="A5595" s="45"/>
      <c r="B5595" s="45"/>
    </row>
    <row r="5596" spans="1:2">
      <c r="A5596" s="45"/>
      <c r="B5596" s="45"/>
    </row>
    <row r="5597" spans="1:2">
      <c r="A5597" s="45"/>
      <c r="B5597" s="45"/>
    </row>
    <row r="5598" spans="1:2">
      <c r="A5598" s="45"/>
      <c r="B5598" s="45"/>
    </row>
    <row r="5599" spans="1:2">
      <c r="A5599" s="45"/>
      <c r="B5599" s="45"/>
    </row>
    <row r="5600" spans="1:2">
      <c r="A5600" s="45"/>
      <c r="B5600" s="45"/>
    </row>
    <row r="5601" spans="1:2">
      <c r="A5601" s="45"/>
      <c r="B5601" s="45"/>
    </row>
    <row r="5602" spans="1:2">
      <c r="A5602" s="45"/>
      <c r="B5602" s="45"/>
    </row>
    <row r="5603" spans="1:2">
      <c r="A5603" s="45"/>
      <c r="B5603" s="45"/>
    </row>
    <row r="5604" spans="1:2">
      <c r="A5604" s="45"/>
      <c r="B5604" s="45"/>
    </row>
    <row r="5605" spans="1:2">
      <c r="A5605" s="45"/>
      <c r="B5605" s="45"/>
    </row>
    <row r="5606" spans="1:2">
      <c r="A5606" s="45"/>
      <c r="B5606" s="45"/>
    </row>
    <row r="5607" spans="1:2">
      <c r="A5607" s="45"/>
      <c r="B5607" s="45"/>
    </row>
    <row r="5608" spans="1:2">
      <c r="A5608" s="45"/>
      <c r="B5608" s="45"/>
    </row>
    <row r="5609" spans="1:2">
      <c r="A5609" s="45"/>
      <c r="B5609" s="45"/>
    </row>
    <row r="5610" spans="1:2">
      <c r="A5610" s="45"/>
      <c r="B5610" s="45"/>
    </row>
    <row r="5611" spans="1:2">
      <c r="A5611" s="45"/>
      <c r="B5611" s="45"/>
    </row>
    <row r="5612" spans="1:2">
      <c r="A5612" s="45"/>
      <c r="B5612" s="45"/>
    </row>
    <row r="5613" spans="1:2">
      <c r="A5613" s="45"/>
      <c r="B5613" s="45"/>
    </row>
    <row r="5614" spans="1:2">
      <c r="A5614" s="45"/>
      <c r="B5614" s="45"/>
    </row>
    <row r="5615" spans="1:2">
      <c r="A5615" s="45"/>
      <c r="B5615" s="45"/>
    </row>
    <row r="5616" spans="1:2">
      <c r="A5616" s="45"/>
      <c r="B5616" s="45"/>
    </row>
    <row r="5617" spans="1:2">
      <c r="A5617" s="45"/>
      <c r="B5617" s="45"/>
    </row>
    <row r="5618" spans="1:2">
      <c r="A5618" s="45"/>
      <c r="B5618" s="45"/>
    </row>
    <row r="5619" spans="1:2">
      <c r="A5619" s="45"/>
      <c r="B5619" s="45"/>
    </row>
    <row r="5620" spans="1:2">
      <c r="A5620" s="45"/>
      <c r="B5620" s="45"/>
    </row>
    <row r="5621" spans="1:2">
      <c r="A5621" s="45"/>
      <c r="B5621" s="45"/>
    </row>
    <row r="5622" spans="1:2">
      <c r="A5622" s="45"/>
      <c r="B5622" s="45"/>
    </row>
    <row r="5623" spans="1:2">
      <c r="A5623" s="45"/>
      <c r="B5623" s="45"/>
    </row>
    <row r="5624" spans="1:2">
      <c r="A5624" s="45"/>
      <c r="B5624" s="45"/>
    </row>
    <row r="5625" spans="1:2">
      <c r="A5625" s="45"/>
      <c r="B5625" s="45"/>
    </row>
    <row r="5626" spans="1:2">
      <c r="A5626" s="45"/>
      <c r="B5626" s="45"/>
    </row>
    <row r="5627" spans="1:2">
      <c r="A5627" s="45"/>
      <c r="B5627" s="45"/>
    </row>
    <row r="5628" spans="1:2">
      <c r="A5628" s="45"/>
      <c r="B5628" s="45"/>
    </row>
    <row r="5629" spans="1:2">
      <c r="A5629" s="45"/>
      <c r="B5629" s="45"/>
    </row>
    <row r="5630" spans="1:2">
      <c r="A5630" s="45"/>
      <c r="B5630" s="45"/>
    </row>
    <row r="5631" spans="1:2">
      <c r="A5631" s="45"/>
      <c r="B5631" s="45"/>
    </row>
    <row r="5632" spans="1:2">
      <c r="A5632" s="45"/>
      <c r="B5632" s="45"/>
    </row>
    <row r="5633" spans="1:2">
      <c r="A5633" s="45"/>
      <c r="B5633" s="45"/>
    </row>
    <row r="5634" spans="1:2">
      <c r="A5634" s="45"/>
      <c r="B5634" s="45"/>
    </row>
    <row r="5635" spans="1:2">
      <c r="A5635" s="45"/>
      <c r="B5635" s="45"/>
    </row>
    <row r="5636" spans="1:2">
      <c r="A5636" s="45"/>
      <c r="B5636" s="45"/>
    </row>
    <row r="5637" spans="1:2">
      <c r="A5637" s="45"/>
      <c r="B5637" s="45"/>
    </row>
    <row r="5638" spans="1:2">
      <c r="A5638" s="45"/>
      <c r="B5638" s="45"/>
    </row>
    <row r="5639" spans="1:2">
      <c r="A5639" s="45"/>
      <c r="B5639" s="45"/>
    </row>
    <row r="5640" spans="1:2">
      <c r="A5640" s="45"/>
      <c r="B5640" s="45"/>
    </row>
    <row r="5641" spans="1:2">
      <c r="A5641" s="45"/>
      <c r="B5641" s="45"/>
    </row>
    <row r="5642" spans="1:2">
      <c r="A5642" s="45"/>
      <c r="B5642" s="45"/>
    </row>
    <row r="5643" spans="1:2">
      <c r="A5643" s="45"/>
      <c r="B5643" s="45"/>
    </row>
    <row r="5644" spans="1:2">
      <c r="A5644" s="45"/>
      <c r="B5644" s="45"/>
    </row>
    <row r="5645" spans="1:2">
      <c r="A5645" s="45"/>
      <c r="B5645" s="45"/>
    </row>
    <row r="5646" spans="1:2">
      <c r="A5646" s="45"/>
      <c r="B5646" s="45"/>
    </row>
    <row r="5647" spans="1:2">
      <c r="A5647" s="45"/>
      <c r="B5647" s="45"/>
    </row>
    <row r="5648" spans="1:2">
      <c r="A5648" s="45"/>
      <c r="B5648" s="45"/>
    </row>
    <row r="5649" spans="1:2">
      <c r="A5649" s="45"/>
      <c r="B5649" s="45"/>
    </row>
    <row r="5650" spans="1:2">
      <c r="A5650" s="45"/>
      <c r="B5650" s="45"/>
    </row>
    <row r="5651" spans="1:2">
      <c r="A5651" s="45"/>
      <c r="B5651" s="45"/>
    </row>
    <row r="5652" spans="1:2">
      <c r="A5652" s="45"/>
      <c r="B5652" s="45"/>
    </row>
    <row r="5653" spans="1:2">
      <c r="A5653" s="45"/>
      <c r="B5653" s="45"/>
    </row>
    <row r="5654" spans="1:2">
      <c r="A5654" s="45"/>
      <c r="B5654" s="45"/>
    </row>
    <row r="5655" spans="1:2">
      <c r="A5655" s="45"/>
      <c r="B5655" s="45"/>
    </row>
    <row r="5656" spans="1:2">
      <c r="A5656" s="45"/>
      <c r="B5656" s="45"/>
    </row>
    <row r="5657" spans="1:2">
      <c r="A5657" s="45"/>
      <c r="B5657" s="45"/>
    </row>
    <row r="5658" spans="1:2">
      <c r="A5658" s="45"/>
      <c r="B5658" s="45"/>
    </row>
    <row r="5659" spans="1:2">
      <c r="A5659" s="45"/>
      <c r="B5659" s="45"/>
    </row>
    <row r="5660" spans="1:2">
      <c r="A5660" s="45"/>
      <c r="B5660" s="45"/>
    </row>
    <row r="5661" spans="1:2">
      <c r="A5661" s="45"/>
      <c r="B5661" s="45"/>
    </row>
    <row r="5662" spans="1:2">
      <c r="A5662" s="45"/>
      <c r="B5662" s="45"/>
    </row>
    <row r="5663" spans="1:2">
      <c r="A5663" s="45"/>
      <c r="B5663" s="45"/>
    </row>
    <row r="5664" spans="1:2">
      <c r="A5664" s="45"/>
      <c r="B5664" s="45"/>
    </row>
    <row r="5665" spans="1:2">
      <c r="A5665" s="45"/>
      <c r="B5665" s="45"/>
    </row>
    <row r="5666" spans="1:2">
      <c r="A5666" s="45"/>
      <c r="B5666" s="45"/>
    </row>
    <row r="5667" spans="1:2">
      <c r="A5667" s="45"/>
      <c r="B5667" s="45"/>
    </row>
    <row r="5668" spans="1:2">
      <c r="A5668" s="45"/>
      <c r="B5668" s="45"/>
    </row>
    <row r="5669" spans="1:2">
      <c r="A5669" s="45"/>
      <c r="B5669" s="45"/>
    </row>
    <row r="5670" spans="1:2">
      <c r="A5670" s="45"/>
      <c r="B5670" s="45"/>
    </row>
    <row r="5671" spans="1:2">
      <c r="A5671" s="45"/>
      <c r="B5671" s="45"/>
    </row>
    <row r="5672" spans="1:2">
      <c r="A5672" s="45"/>
      <c r="B5672" s="45"/>
    </row>
    <row r="5673" spans="1:2">
      <c r="A5673" s="45"/>
      <c r="B5673" s="45"/>
    </row>
    <row r="5674" spans="1:2">
      <c r="A5674" s="45"/>
      <c r="B5674" s="45"/>
    </row>
    <row r="5675" spans="1:2">
      <c r="A5675" s="45"/>
      <c r="B5675" s="45"/>
    </row>
    <row r="5676" spans="1:2">
      <c r="A5676" s="45"/>
      <c r="B5676" s="45"/>
    </row>
    <row r="5677" spans="1:2">
      <c r="A5677" s="45"/>
      <c r="B5677" s="45"/>
    </row>
    <row r="5678" spans="1:2">
      <c r="A5678" s="45"/>
      <c r="B5678" s="45"/>
    </row>
    <row r="5679" spans="1:2">
      <c r="A5679" s="45"/>
      <c r="B5679" s="45"/>
    </row>
    <row r="5680" spans="1:2">
      <c r="A5680" s="45"/>
      <c r="B5680" s="45"/>
    </row>
    <row r="5681" spans="1:2">
      <c r="A5681" s="45"/>
      <c r="B5681" s="45"/>
    </row>
    <row r="5682" spans="1:2">
      <c r="A5682" s="45"/>
      <c r="B5682" s="45"/>
    </row>
    <row r="5683" spans="1:2">
      <c r="A5683" s="45"/>
      <c r="B5683" s="45"/>
    </row>
    <row r="5684" spans="1:2">
      <c r="A5684" s="45"/>
      <c r="B5684" s="45"/>
    </row>
    <row r="5685" spans="1:2">
      <c r="A5685" s="45"/>
      <c r="B5685" s="45"/>
    </row>
    <row r="5686" spans="1:2">
      <c r="A5686" s="45"/>
      <c r="B5686" s="45"/>
    </row>
    <row r="5687" spans="1:2">
      <c r="A5687" s="45"/>
      <c r="B5687" s="45"/>
    </row>
    <row r="5688" spans="1:2">
      <c r="A5688" s="45"/>
      <c r="B5688" s="45"/>
    </row>
    <row r="5689" spans="1:2">
      <c r="A5689" s="45"/>
      <c r="B5689" s="45"/>
    </row>
    <row r="5690" spans="1:2">
      <c r="A5690" s="45"/>
      <c r="B5690" s="45"/>
    </row>
    <row r="5691" spans="1:2">
      <c r="A5691" s="45"/>
      <c r="B5691" s="45"/>
    </row>
    <row r="5692" spans="1:2">
      <c r="A5692" s="45"/>
      <c r="B5692" s="45"/>
    </row>
    <row r="5693" spans="1:2">
      <c r="A5693" s="45"/>
      <c r="B5693" s="45"/>
    </row>
    <row r="5694" spans="1:2">
      <c r="A5694" s="45"/>
      <c r="B5694" s="45"/>
    </row>
    <row r="5695" spans="1:2">
      <c r="A5695" s="45"/>
      <c r="B5695" s="45"/>
    </row>
    <row r="5696" spans="1:2">
      <c r="A5696" s="45"/>
      <c r="B5696" s="45"/>
    </row>
    <row r="5697" spans="1:2">
      <c r="A5697" s="45"/>
      <c r="B5697" s="45"/>
    </row>
    <row r="5698" spans="1:2">
      <c r="A5698" s="45"/>
      <c r="B5698" s="45"/>
    </row>
    <row r="5699" spans="1:2">
      <c r="A5699" s="45"/>
      <c r="B5699" s="45"/>
    </row>
    <row r="5700" spans="1:2">
      <c r="A5700" s="45"/>
      <c r="B5700" s="45"/>
    </row>
    <row r="5701" spans="1:2">
      <c r="A5701" s="45"/>
      <c r="B5701" s="45"/>
    </row>
    <row r="5702" spans="1:2">
      <c r="A5702" s="45"/>
      <c r="B5702" s="45"/>
    </row>
    <row r="5703" spans="1:2">
      <c r="A5703" s="45"/>
      <c r="B5703" s="45"/>
    </row>
    <row r="5704" spans="1:2">
      <c r="A5704" s="45"/>
      <c r="B5704" s="45"/>
    </row>
    <row r="5705" spans="1:2">
      <c r="A5705" s="45"/>
      <c r="B5705" s="45"/>
    </row>
    <row r="5706" spans="1:2">
      <c r="A5706" s="45"/>
      <c r="B5706" s="45"/>
    </row>
    <row r="5707" spans="1:2">
      <c r="A5707" s="45"/>
      <c r="B5707" s="45"/>
    </row>
    <row r="5708" spans="1:2">
      <c r="A5708" s="45"/>
      <c r="B5708" s="45"/>
    </row>
    <row r="5709" spans="1:2">
      <c r="A5709" s="45"/>
      <c r="B5709" s="45"/>
    </row>
    <row r="5710" spans="1:2">
      <c r="A5710" s="45"/>
      <c r="B5710" s="45"/>
    </row>
    <row r="5711" spans="1:2">
      <c r="A5711" s="45"/>
      <c r="B5711" s="45"/>
    </row>
    <row r="5712" spans="1:2">
      <c r="A5712" s="45"/>
      <c r="B5712" s="45"/>
    </row>
    <row r="5713" spans="1:2">
      <c r="A5713" s="45"/>
      <c r="B5713" s="45"/>
    </row>
    <row r="5714" spans="1:2">
      <c r="A5714" s="45"/>
      <c r="B5714" s="45"/>
    </row>
    <row r="5715" spans="1:2">
      <c r="A5715" s="45"/>
      <c r="B5715" s="45"/>
    </row>
    <row r="5716" spans="1:2">
      <c r="A5716" s="45"/>
      <c r="B5716" s="45"/>
    </row>
    <row r="5717" spans="1:2">
      <c r="A5717" s="45"/>
      <c r="B5717" s="45"/>
    </row>
    <row r="5718" spans="1:2">
      <c r="A5718" s="45"/>
      <c r="B5718" s="45"/>
    </row>
    <row r="5719" spans="1:2">
      <c r="A5719" s="45"/>
      <c r="B5719" s="45"/>
    </row>
    <row r="5720" spans="1:2">
      <c r="A5720" s="45"/>
      <c r="B5720" s="45"/>
    </row>
    <row r="5721" spans="1:2">
      <c r="A5721" s="45"/>
      <c r="B5721" s="45"/>
    </row>
    <row r="5722" spans="1:2">
      <c r="A5722" s="45"/>
      <c r="B5722" s="45"/>
    </row>
    <row r="5723" spans="1:2">
      <c r="A5723" s="45"/>
      <c r="B5723" s="45"/>
    </row>
    <row r="5724" spans="1:2">
      <c r="A5724" s="45"/>
      <c r="B5724" s="45"/>
    </row>
    <row r="5725" spans="1:2">
      <c r="A5725" s="45"/>
      <c r="B5725" s="45"/>
    </row>
    <row r="5726" spans="1:2">
      <c r="A5726" s="45"/>
      <c r="B5726" s="45"/>
    </row>
    <row r="5727" spans="1:2">
      <c r="A5727" s="45"/>
      <c r="B5727" s="45"/>
    </row>
    <row r="5728" spans="1:2">
      <c r="A5728" s="45"/>
      <c r="B5728" s="45"/>
    </row>
    <row r="5729" spans="1:2">
      <c r="A5729" s="45"/>
      <c r="B5729" s="45"/>
    </row>
    <row r="5730" spans="1:2">
      <c r="A5730" s="45"/>
      <c r="B5730" s="45"/>
    </row>
    <row r="5731" spans="1:2">
      <c r="A5731" s="45"/>
      <c r="B5731" s="45"/>
    </row>
    <row r="5732" spans="1:2">
      <c r="A5732" s="45"/>
      <c r="B5732" s="45"/>
    </row>
    <row r="5733" spans="1:2">
      <c r="A5733" s="45"/>
      <c r="B5733" s="45"/>
    </row>
    <row r="5734" spans="1:2">
      <c r="A5734" s="45"/>
      <c r="B5734" s="45"/>
    </row>
    <row r="5735" spans="1:2">
      <c r="A5735" s="45"/>
      <c r="B5735" s="45"/>
    </row>
    <row r="5736" spans="1:2">
      <c r="A5736" s="45"/>
      <c r="B5736" s="45"/>
    </row>
    <row r="5737" spans="1:2">
      <c r="A5737" s="45"/>
      <c r="B5737" s="45"/>
    </row>
    <row r="5738" spans="1:2">
      <c r="A5738" s="45"/>
      <c r="B5738" s="45"/>
    </row>
    <row r="5739" spans="1:2">
      <c r="A5739" s="45"/>
      <c r="B5739" s="45"/>
    </row>
    <row r="5740" spans="1:2">
      <c r="A5740" s="45"/>
      <c r="B5740" s="45"/>
    </row>
    <row r="5741" spans="1:2">
      <c r="A5741" s="45"/>
      <c r="B5741" s="45"/>
    </row>
    <row r="5742" spans="1:2">
      <c r="A5742" s="45"/>
      <c r="B5742" s="45"/>
    </row>
    <row r="5743" spans="1:2">
      <c r="A5743" s="45"/>
      <c r="B5743" s="45"/>
    </row>
    <row r="5744" spans="1:2">
      <c r="A5744" s="45"/>
      <c r="B5744" s="45"/>
    </row>
    <row r="5745" spans="1:2">
      <c r="A5745" s="45"/>
      <c r="B5745" s="45"/>
    </row>
    <row r="5746" spans="1:2">
      <c r="A5746" s="45"/>
      <c r="B5746" s="45"/>
    </row>
    <row r="5747" spans="1:2">
      <c r="A5747" s="45"/>
      <c r="B5747" s="45"/>
    </row>
    <row r="5748" spans="1:2">
      <c r="A5748" s="45"/>
      <c r="B5748" s="45"/>
    </row>
    <row r="5749" spans="1:2">
      <c r="A5749" s="45"/>
      <c r="B5749" s="45"/>
    </row>
    <row r="5750" spans="1:2">
      <c r="A5750" s="45"/>
      <c r="B5750" s="45"/>
    </row>
    <row r="5751" spans="1:2">
      <c r="A5751" s="45"/>
      <c r="B5751" s="45"/>
    </row>
    <row r="5752" spans="1:2">
      <c r="A5752" s="45"/>
      <c r="B5752" s="45"/>
    </row>
    <row r="5753" spans="1:2">
      <c r="A5753" s="45"/>
      <c r="B5753" s="45"/>
    </row>
    <row r="5754" spans="1:2">
      <c r="A5754" s="45"/>
      <c r="B5754" s="45"/>
    </row>
    <row r="5755" spans="1:2">
      <c r="A5755" s="45"/>
      <c r="B5755" s="45"/>
    </row>
    <row r="5756" spans="1:2">
      <c r="A5756" s="45"/>
      <c r="B5756" s="45"/>
    </row>
    <row r="5757" spans="1:2">
      <c r="A5757" s="45"/>
      <c r="B5757" s="45"/>
    </row>
    <row r="5758" spans="1:2">
      <c r="A5758" s="45"/>
      <c r="B5758" s="45"/>
    </row>
    <row r="5759" spans="1:2">
      <c r="A5759" s="45"/>
      <c r="B5759" s="45"/>
    </row>
    <row r="5760" spans="1:2">
      <c r="A5760" s="45"/>
      <c r="B5760" s="45"/>
    </row>
    <row r="5761" spans="1:2">
      <c r="A5761" s="45"/>
      <c r="B5761" s="45"/>
    </row>
    <row r="5762" spans="1:2">
      <c r="A5762" s="45"/>
      <c r="B5762" s="45"/>
    </row>
    <row r="5763" spans="1:2">
      <c r="A5763" s="45"/>
      <c r="B5763" s="45"/>
    </row>
    <row r="5764" spans="1:2">
      <c r="A5764" s="45"/>
      <c r="B5764" s="45"/>
    </row>
    <row r="5765" spans="1:2">
      <c r="A5765" s="45"/>
      <c r="B5765" s="45"/>
    </row>
    <row r="5766" spans="1:2">
      <c r="A5766" s="45"/>
      <c r="B5766" s="45"/>
    </row>
    <row r="5767" spans="1:2">
      <c r="A5767" s="45"/>
      <c r="B5767" s="45"/>
    </row>
    <row r="5768" spans="1:2">
      <c r="A5768" s="45"/>
      <c r="B5768" s="45"/>
    </row>
    <row r="5769" spans="1:2">
      <c r="A5769" s="45"/>
      <c r="B5769" s="45"/>
    </row>
    <row r="5770" spans="1:2">
      <c r="A5770" s="45"/>
      <c r="B5770" s="45"/>
    </row>
    <row r="5771" spans="1:2">
      <c r="A5771" s="45"/>
      <c r="B5771" s="45"/>
    </row>
    <row r="5772" spans="1:2">
      <c r="A5772" s="45"/>
      <c r="B5772" s="45"/>
    </row>
    <row r="5773" spans="1:2">
      <c r="A5773" s="45"/>
      <c r="B5773" s="45"/>
    </row>
    <row r="5774" spans="1:2">
      <c r="A5774" s="45"/>
      <c r="B5774" s="45"/>
    </row>
    <row r="5775" spans="1:2">
      <c r="A5775" s="45"/>
      <c r="B5775" s="45"/>
    </row>
    <row r="5776" spans="1:2">
      <c r="A5776" s="45"/>
      <c r="B5776" s="45"/>
    </row>
    <row r="5777" spans="1:2">
      <c r="A5777" s="45"/>
      <c r="B5777" s="45"/>
    </row>
    <row r="5778" spans="1:2">
      <c r="A5778" s="45"/>
      <c r="B5778" s="45"/>
    </row>
    <row r="5779" spans="1:2">
      <c r="A5779" s="45"/>
      <c r="B5779" s="45"/>
    </row>
    <row r="5780" spans="1:2">
      <c r="A5780" s="45"/>
      <c r="B5780" s="45"/>
    </row>
    <row r="5781" spans="1:2">
      <c r="A5781" s="45"/>
      <c r="B5781" s="45"/>
    </row>
    <row r="5782" spans="1:2">
      <c r="A5782" s="45"/>
      <c r="B5782" s="45"/>
    </row>
    <row r="5783" spans="1:2">
      <c r="A5783" s="45"/>
      <c r="B5783" s="45"/>
    </row>
    <row r="5784" spans="1:2">
      <c r="A5784" s="45"/>
      <c r="B5784" s="45"/>
    </row>
    <row r="5785" spans="1:2">
      <c r="A5785" s="45"/>
      <c r="B5785" s="45"/>
    </row>
    <row r="5786" spans="1:2">
      <c r="A5786" s="45"/>
      <c r="B5786" s="45"/>
    </row>
    <row r="5787" spans="1:2">
      <c r="A5787" s="45"/>
      <c r="B5787" s="45"/>
    </row>
    <row r="5788" spans="1:2">
      <c r="A5788" s="45"/>
      <c r="B5788" s="45"/>
    </row>
    <row r="5789" spans="1:2">
      <c r="A5789" s="45"/>
      <c r="B5789" s="45"/>
    </row>
    <row r="5790" spans="1:2">
      <c r="A5790" s="45"/>
      <c r="B5790" s="45"/>
    </row>
    <row r="5791" spans="1:2">
      <c r="A5791" s="45"/>
      <c r="B5791" s="45"/>
    </row>
    <row r="5792" spans="1:2">
      <c r="A5792" s="45"/>
      <c r="B5792" s="45"/>
    </row>
    <row r="5793" spans="1:2">
      <c r="A5793" s="45"/>
      <c r="B5793" s="45"/>
    </row>
    <row r="5794" spans="1:2">
      <c r="A5794" s="45"/>
      <c r="B5794" s="45"/>
    </row>
    <row r="5795" spans="1:2">
      <c r="A5795" s="45"/>
      <c r="B5795" s="45"/>
    </row>
    <row r="5796" spans="1:2">
      <c r="A5796" s="45"/>
      <c r="B5796" s="45"/>
    </row>
    <row r="5797" spans="1:2">
      <c r="A5797" s="45"/>
      <c r="B5797" s="45"/>
    </row>
    <row r="5798" spans="1:2">
      <c r="A5798" s="45"/>
      <c r="B5798" s="45"/>
    </row>
    <row r="5799" spans="1:2">
      <c r="A5799" s="45"/>
      <c r="B5799" s="45"/>
    </row>
    <row r="5800" spans="1:2">
      <c r="A5800" s="45"/>
      <c r="B5800" s="45"/>
    </row>
    <row r="5801" spans="1:2">
      <c r="A5801" s="45"/>
      <c r="B5801" s="45"/>
    </row>
    <row r="5802" spans="1:2">
      <c r="A5802" s="45"/>
      <c r="B5802" s="45"/>
    </row>
    <row r="5803" spans="1:2">
      <c r="A5803" s="45"/>
      <c r="B5803" s="45"/>
    </row>
    <row r="5804" spans="1:2">
      <c r="A5804" s="45"/>
      <c r="B5804" s="45"/>
    </row>
    <row r="5805" spans="1:2">
      <c r="A5805" s="45"/>
      <c r="B5805" s="45"/>
    </row>
    <row r="5806" spans="1:2">
      <c r="A5806" s="45"/>
      <c r="B5806" s="45"/>
    </row>
    <row r="5807" spans="1:2">
      <c r="A5807" s="45"/>
      <c r="B5807" s="45"/>
    </row>
    <row r="5808" spans="1:2">
      <c r="A5808" s="45"/>
      <c r="B5808" s="45"/>
    </row>
    <row r="5809" spans="1:2">
      <c r="A5809" s="45"/>
      <c r="B5809" s="45"/>
    </row>
    <row r="5810" spans="1:2">
      <c r="A5810" s="45"/>
      <c r="B5810" s="45"/>
    </row>
    <row r="5811" spans="1:2">
      <c r="A5811" s="45"/>
      <c r="B5811" s="45"/>
    </row>
    <row r="5812" spans="1:2">
      <c r="A5812" s="45"/>
      <c r="B5812" s="45"/>
    </row>
    <row r="5813" spans="1:2">
      <c r="A5813" s="45"/>
      <c r="B5813" s="45"/>
    </row>
    <row r="5814" spans="1:2">
      <c r="A5814" s="45"/>
      <c r="B5814" s="45"/>
    </row>
    <row r="5815" spans="1:2">
      <c r="A5815" s="45"/>
      <c r="B5815" s="45"/>
    </row>
    <row r="5816" spans="1:2">
      <c r="A5816" s="45"/>
      <c r="B5816" s="45"/>
    </row>
    <row r="5817" spans="1:2">
      <c r="A5817" s="45"/>
      <c r="B5817" s="45"/>
    </row>
    <row r="5818" spans="1:2">
      <c r="A5818" s="45"/>
      <c r="B5818" s="45"/>
    </row>
    <row r="5819" spans="1:2">
      <c r="A5819" s="45"/>
      <c r="B5819" s="45"/>
    </row>
    <row r="5820" spans="1:2">
      <c r="A5820" s="45"/>
      <c r="B5820" s="45"/>
    </row>
    <row r="5821" spans="1:2">
      <c r="A5821" s="45"/>
      <c r="B5821" s="45"/>
    </row>
    <row r="5822" spans="1:2">
      <c r="A5822" s="45"/>
      <c r="B5822" s="45"/>
    </row>
    <row r="5823" spans="1:2">
      <c r="A5823" s="45"/>
      <c r="B5823" s="45"/>
    </row>
    <row r="5824" spans="1:2">
      <c r="A5824" s="45"/>
      <c r="B5824" s="45"/>
    </row>
    <row r="5825" spans="1:2">
      <c r="A5825" s="45"/>
      <c r="B5825" s="45"/>
    </row>
    <row r="5826" spans="1:2">
      <c r="A5826" s="45"/>
      <c r="B5826" s="45"/>
    </row>
    <row r="5827" spans="1:2">
      <c r="A5827" s="45"/>
      <c r="B5827" s="45"/>
    </row>
    <row r="5828" spans="1:2">
      <c r="A5828" s="45"/>
      <c r="B5828" s="45"/>
    </row>
    <row r="5829" spans="1:2">
      <c r="A5829" s="45"/>
      <c r="B5829" s="45"/>
    </row>
    <row r="5830" spans="1:2">
      <c r="A5830" s="45"/>
      <c r="B5830" s="45"/>
    </row>
    <row r="5831" spans="1:2">
      <c r="A5831" s="45"/>
      <c r="B5831" s="45"/>
    </row>
    <row r="5832" spans="1:2">
      <c r="A5832" s="45"/>
      <c r="B5832" s="45"/>
    </row>
    <row r="5833" spans="1:2">
      <c r="A5833" s="45"/>
      <c r="B5833" s="45"/>
    </row>
    <row r="5834" spans="1:2">
      <c r="A5834" s="45"/>
      <c r="B5834" s="45"/>
    </row>
    <row r="5835" spans="1:2">
      <c r="A5835" s="45"/>
      <c r="B5835" s="45"/>
    </row>
    <row r="5836" spans="1:2">
      <c r="A5836" s="45"/>
      <c r="B5836" s="45"/>
    </row>
    <row r="5837" spans="1:2">
      <c r="A5837" s="45"/>
      <c r="B5837" s="45"/>
    </row>
    <row r="5838" spans="1:2">
      <c r="A5838" s="45"/>
      <c r="B5838" s="45"/>
    </row>
    <row r="5839" spans="1:2">
      <c r="A5839" s="45"/>
      <c r="B5839" s="45"/>
    </row>
    <row r="5840" spans="1:2">
      <c r="A5840" s="45"/>
      <c r="B5840" s="45"/>
    </row>
    <row r="5841" spans="1:2">
      <c r="A5841" s="45"/>
      <c r="B5841" s="45"/>
    </row>
    <row r="5842" spans="1:2">
      <c r="A5842" s="45"/>
      <c r="B5842" s="45"/>
    </row>
    <row r="5843" spans="1:2">
      <c r="A5843" s="45"/>
      <c r="B5843" s="45"/>
    </row>
    <row r="5844" spans="1:2">
      <c r="A5844" s="45"/>
      <c r="B5844" s="45"/>
    </row>
    <row r="5845" spans="1:2">
      <c r="A5845" s="45"/>
      <c r="B5845" s="45"/>
    </row>
    <row r="5846" spans="1:2">
      <c r="A5846" s="45"/>
      <c r="B5846" s="45"/>
    </row>
    <row r="5847" spans="1:2">
      <c r="A5847" s="45"/>
      <c r="B5847" s="45"/>
    </row>
    <row r="5848" spans="1:2">
      <c r="A5848" s="45"/>
      <c r="B5848" s="45"/>
    </row>
    <row r="5849" spans="1:2">
      <c r="A5849" s="45"/>
      <c r="B5849" s="45"/>
    </row>
    <row r="5850" spans="1:2">
      <c r="A5850" s="45"/>
      <c r="B5850" s="45"/>
    </row>
    <row r="5851" spans="1:2">
      <c r="A5851" s="45"/>
      <c r="B5851" s="45"/>
    </row>
    <row r="5852" spans="1:2">
      <c r="A5852" s="45"/>
      <c r="B5852" s="45"/>
    </row>
    <row r="5853" spans="1:2">
      <c r="A5853" s="45"/>
      <c r="B5853" s="45"/>
    </row>
    <row r="5854" spans="1:2">
      <c r="A5854" s="45"/>
      <c r="B5854" s="45"/>
    </row>
    <row r="5855" spans="1:2">
      <c r="A5855" s="45"/>
      <c r="B5855" s="45"/>
    </row>
    <row r="5856" spans="1:2">
      <c r="A5856" s="45"/>
      <c r="B5856" s="45"/>
    </row>
    <row r="5857" spans="1:2">
      <c r="A5857" s="45"/>
      <c r="B5857" s="45"/>
    </row>
    <row r="5858" spans="1:2">
      <c r="A5858" s="45"/>
      <c r="B5858" s="45"/>
    </row>
    <row r="5859" spans="1:2">
      <c r="A5859" s="45"/>
      <c r="B5859" s="45"/>
    </row>
    <row r="5860" spans="1:2">
      <c r="A5860" s="45"/>
      <c r="B5860" s="45"/>
    </row>
    <row r="5861" spans="1:2">
      <c r="A5861" s="45"/>
      <c r="B5861" s="45"/>
    </row>
    <row r="5862" spans="1:2">
      <c r="A5862" s="45"/>
      <c r="B5862" s="45"/>
    </row>
    <row r="5863" spans="1:2">
      <c r="A5863" s="45"/>
      <c r="B5863" s="45"/>
    </row>
    <row r="5864" spans="1:2">
      <c r="A5864" s="45"/>
      <c r="B5864" s="45"/>
    </row>
    <row r="5865" spans="1:2">
      <c r="A5865" s="45"/>
      <c r="B5865" s="45"/>
    </row>
    <row r="5866" spans="1:2">
      <c r="A5866" s="45"/>
      <c r="B5866" s="45"/>
    </row>
    <row r="5867" spans="1:2">
      <c r="A5867" s="45"/>
      <c r="B5867" s="45"/>
    </row>
    <row r="5868" spans="1:2">
      <c r="A5868" s="45"/>
      <c r="B5868" s="45"/>
    </row>
    <row r="5869" spans="1:2">
      <c r="A5869" s="45"/>
      <c r="B5869" s="45"/>
    </row>
    <row r="5870" spans="1:2">
      <c r="A5870" s="45"/>
      <c r="B5870" s="45"/>
    </row>
    <row r="5871" spans="1:2">
      <c r="A5871" s="45"/>
      <c r="B5871" s="45"/>
    </row>
    <row r="5872" spans="1:2">
      <c r="A5872" s="45"/>
      <c r="B5872" s="45"/>
    </row>
    <row r="5873" spans="1:2">
      <c r="A5873" s="45"/>
      <c r="B5873" s="45"/>
    </row>
    <row r="5874" spans="1:2">
      <c r="A5874" s="45"/>
      <c r="B5874" s="45"/>
    </row>
    <row r="5875" spans="1:2">
      <c r="A5875" s="45"/>
      <c r="B5875" s="45"/>
    </row>
    <row r="5876" spans="1:2">
      <c r="A5876" s="45"/>
      <c r="B5876" s="45"/>
    </row>
    <row r="5877" spans="1:2">
      <c r="A5877" s="45"/>
      <c r="B5877" s="45"/>
    </row>
    <row r="5878" spans="1:2">
      <c r="A5878" s="45"/>
      <c r="B5878" s="45"/>
    </row>
    <row r="5879" spans="1:2">
      <c r="A5879" s="45"/>
      <c r="B5879" s="45"/>
    </row>
    <row r="5880" spans="1:2">
      <c r="A5880" s="45"/>
      <c r="B5880" s="45"/>
    </row>
    <row r="5881" spans="1:2">
      <c r="A5881" s="45"/>
      <c r="B5881" s="45"/>
    </row>
    <row r="5882" spans="1:2">
      <c r="A5882" s="45"/>
      <c r="B5882" s="45"/>
    </row>
    <row r="5883" spans="1:2">
      <c r="A5883" s="45"/>
      <c r="B5883" s="45"/>
    </row>
    <row r="5884" spans="1:2">
      <c r="A5884" s="45"/>
      <c r="B5884" s="45"/>
    </row>
    <row r="5885" spans="1:2">
      <c r="A5885" s="45"/>
      <c r="B5885" s="45"/>
    </row>
    <row r="5886" spans="1:2">
      <c r="A5886" s="45"/>
      <c r="B5886" s="45"/>
    </row>
    <row r="5887" spans="1:2">
      <c r="A5887" s="45"/>
      <c r="B5887" s="45"/>
    </row>
    <row r="5888" spans="1:2">
      <c r="A5888" s="45"/>
      <c r="B5888" s="45"/>
    </row>
    <row r="5889" spans="1:2">
      <c r="A5889" s="45"/>
      <c r="B5889" s="45"/>
    </row>
    <row r="5890" spans="1:2">
      <c r="A5890" s="45"/>
      <c r="B5890" s="45"/>
    </row>
    <row r="5891" spans="1:2">
      <c r="A5891" s="45"/>
      <c r="B5891" s="45"/>
    </row>
    <row r="5892" spans="1:2">
      <c r="A5892" s="45"/>
      <c r="B5892" s="45"/>
    </row>
    <row r="5893" spans="1:2">
      <c r="A5893" s="45"/>
      <c r="B5893" s="45"/>
    </row>
    <row r="5894" spans="1:2">
      <c r="A5894" s="45"/>
      <c r="B5894" s="45"/>
    </row>
    <row r="5895" spans="1:2">
      <c r="A5895" s="45"/>
      <c r="B5895" s="45"/>
    </row>
    <row r="5896" spans="1:2">
      <c r="A5896" s="45"/>
      <c r="B5896" s="45"/>
    </row>
    <row r="5897" spans="1:2">
      <c r="A5897" s="45"/>
      <c r="B5897" s="45"/>
    </row>
    <row r="5898" spans="1:2">
      <c r="A5898" s="45"/>
      <c r="B5898" s="45"/>
    </row>
    <row r="5899" spans="1:2">
      <c r="A5899" s="45"/>
      <c r="B5899" s="45"/>
    </row>
    <row r="5900" spans="1:2">
      <c r="A5900" s="45"/>
      <c r="B5900" s="45"/>
    </row>
    <row r="5901" spans="1:2">
      <c r="A5901" s="45"/>
      <c r="B5901" s="45"/>
    </row>
    <row r="5902" spans="1:2">
      <c r="A5902" s="45"/>
      <c r="B5902" s="45"/>
    </row>
    <row r="5903" spans="1:2">
      <c r="A5903" s="45"/>
      <c r="B5903" s="45"/>
    </row>
    <row r="5904" spans="1:2">
      <c r="A5904" s="45"/>
      <c r="B5904" s="45"/>
    </row>
    <row r="5905" spans="1:2">
      <c r="A5905" s="45"/>
      <c r="B5905" s="45"/>
    </row>
    <row r="5906" spans="1:2">
      <c r="A5906" s="45"/>
      <c r="B5906" s="45"/>
    </row>
    <row r="5907" spans="1:2">
      <c r="A5907" s="45"/>
      <c r="B5907" s="45"/>
    </row>
    <row r="5908" spans="1:2">
      <c r="A5908" s="45"/>
      <c r="B5908" s="45"/>
    </row>
    <row r="5909" spans="1:2">
      <c r="A5909" s="45"/>
      <c r="B5909" s="45"/>
    </row>
    <row r="5910" spans="1:2">
      <c r="A5910" s="45"/>
      <c r="B5910" s="45"/>
    </row>
    <row r="5911" spans="1:2">
      <c r="A5911" s="45"/>
      <c r="B5911" s="45"/>
    </row>
    <row r="5912" spans="1:2">
      <c r="A5912" s="45"/>
      <c r="B5912" s="45"/>
    </row>
    <row r="5913" spans="1:2">
      <c r="A5913" s="45"/>
      <c r="B5913" s="45"/>
    </row>
    <row r="5914" spans="1:2">
      <c r="A5914" s="45"/>
      <c r="B5914" s="45"/>
    </row>
    <row r="5915" spans="1:2">
      <c r="A5915" s="45"/>
      <c r="B5915" s="45"/>
    </row>
    <row r="5916" spans="1:2">
      <c r="A5916" s="45"/>
      <c r="B5916" s="45"/>
    </row>
    <row r="5917" spans="1:2">
      <c r="A5917" s="45"/>
      <c r="B5917" s="45"/>
    </row>
    <row r="5918" spans="1:2">
      <c r="A5918" s="45"/>
      <c r="B5918" s="45"/>
    </row>
    <row r="5919" spans="1:2">
      <c r="A5919" s="45"/>
      <c r="B5919" s="45"/>
    </row>
    <row r="5920" spans="1:2">
      <c r="A5920" s="45"/>
      <c r="B5920" s="45"/>
    </row>
    <row r="5921" spans="1:2">
      <c r="A5921" s="45"/>
      <c r="B5921" s="45"/>
    </row>
    <row r="5922" spans="1:2">
      <c r="A5922" s="45"/>
      <c r="B5922" s="45"/>
    </row>
    <row r="5923" spans="1:2">
      <c r="A5923" s="45"/>
      <c r="B5923" s="45"/>
    </row>
    <row r="5924" spans="1:2">
      <c r="A5924" s="45"/>
      <c r="B5924" s="45"/>
    </row>
    <row r="5925" spans="1:2">
      <c r="A5925" s="45"/>
      <c r="B5925" s="45"/>
    </row>
    <row r="5926" spans="1:2">
      <c r="A5926" s="45"/>
      <c r="B5926" s="45"/>
    </row>
    <row r="5927" spans="1:2">
      <c r="A5927" s="45"/>
      <c r="B5927" s="45"/>
    </row>
    <row r="5928" spans="1:2">
      <c r="A5928" s="45"/>
      <c r="B5928" s="45"/>
    </row>
    <row r="5929" spans="1:2">
      <c r="A5929" s="45"/>
      <c r="B5929" s="45"/>
    </row>
    <row r="5930" spans="1:2">
      <c r="A5930" s="45"/>
      <c r="B5930" s="45"/>
    </row>
    <row r="5931" spans="1:2">
      <c r="A5931" s="45"/>
      <c r="B5931" s="45"/>
    </row>
    <row r="5932" spans="1:2">
      <c r="A5932" s="45"/>
      <c r="B5932" s="45"/>
    </row>
    <row r="5933" spans="1:2">
      <c r="A5933" s="45"/>
      <c r="B5933" s="45"/>
    </row>
    <row r="5934" spans="1:2">
      <c r="A5934" s="45"/>
      <c r="B5934" s="45"/>
    </row>
    <row r="5935" spans="1:2">
      <c r="A5935" s="45"/>
      <c r="B5935" s="45"/>
    </row>
    <row r="5936" spans="1:2">
      <c r="A5936" s="45"/>
      <c r="B5936" s="45"/>
    </row>
    <row r="5937" spans="1:2">
      <c r="A5937" s="45"/>
      <c r="B5937" s="45"/>
    </row>
    <row r="5938" spans="1:2">
      <c r="A5938" s="45"/>
      <c r="B5938" s="45"/>
    </row>
    <row r="5939" spans="1:2">
      <c r="A5939" s="45"/>
      <c r="B5939" s="45"/>
    </row>
    <row r="5940" spans="1:2">
      <c r="A5940" s="45"/>
      <c r="B5940" s="45"/>
    </row>
    <row r="5941" spans="1:2">
      <c r="A5941" s="45"/>
      <c r="B5941" s="45"/>
    </row>
    <row r="5942" spans="1:2">
      <c r="A5942" s="45"/>
      <c r="B5942" s="45"/>
    </row>
    <row r="5943" spans="1:2">
      <c r="A5943" s="45"/>
      <c r="B5943" s="45"/>
    </row>
    <row r="5944" spans="1:2">
      <c r="A5944" s="45"/>
      <c r="B5944" s="45"/>
    </row>
    <row r="5945" spans="1:2">
      <c r="A5945" s="45"/>
      <c r="B5945" s="45"/>
    </row>
    <row r="5946" spans="1:2">
      <c r="A5946" s="45"/>
      <c r="B5946" s="45"/>
    </row>
    <row r="5947" spans="1:2">
      <c r="A5947" s="45"/>
      <c r="B5947" s="45"/>
    </row>
    <row r="5948" spans="1:2">
      <c r="A5948" s="45"/>
      <c r="B5948" s="45"/>
    </row>
    <row r="5949" spans="1:2">
      <c r="A5949" s="45"/>
      <c r="B5949" s="45"/>
    </row>
    <row r="5950" spans="1:2">
      <c r="A5950" s="45"/>
      <c r="B5950" s="45"/>
    </row>
    <row r="5951" spans="1:2">
      <c r="A5951" s="45"/>
      <c r="B5951" s="45"/>
    </row>
    <row r="5952" spans="1:2">
      <c r="A5952" s="45"/>
      <c r="B5952" s="45"/>
    </row>
    <row r="5953" spans="1:2">
      <c r="A5953" s="45"/>
      <c r="B5953" s="45"/>
    </row>
    <row r="5954" spans="1:2">
      <c r="A5954" s="45"/>
      <c r="B5954" s="45"/>
    </row>
    <row r="5955" spans="1:2">
      <c r="A5955" s="45"/>
      <c r="B5955" s="45"/>
    </row>
    <row r="5956" spans="1:2">
      <c r="A5956" s="45"/>
      <c r="B5956" s="45"/>
    </row>
    <row r="5957" spans="1:2">
      <c r="A5957" s="45"/>
      <c r="B5957" s="45"/>
    </row>
    <row r="5958" spans="1:2">
      <c r="A5958" s="45"/>
      <c r="B5958" s="45"/>
    </row>
    <row r="5959" spans="1:2">
      <c r="A5959" s="45"/>
      <c r="B5959" s="45"/>
    </row>
    <row r="5960" spans="1:2">
      <c r="A5960" s="45"/>
      <c r="B5960" s="45"/>
    </row>
    <row r="5961" spans="1:2">
      <c r="A5961" s="45"/>
      <c r="B5961" s="45"/>
    </row>
    <row r="5962" spans="1:2">
      <c r="A5962" s="45"/>
      <c r="B5962" s="45"/>
    </row>
    <row r="5963" spans="1:2">
      <c r="A5963" s="45"/>
      <c r="B5963" s="45"/>
    </row>
    <row r="5964" spans="1:2">
      <c r="A5964" s="45"/>
      <c r="B5964" s="45"/>
    </row>
    <row r="5965" spans="1:2">
      <c r="A5965" s="45"/>
      <c r="B5965" s="45"/>
    </row>
    <row r="5966" spans="1:2">
      <c r="A5966" s="45"/>
      <c r="B5966" s="45"/>
    </row>
    <row r="5967" spans="1:2">
      <c r="A5967" s="45"/>
      <c r="B5967" s="45"/>
    </row>
    <row r="5968" spans="1:2">
      <c r="A5968" s="45"/>
      <c r="B5968" s="45"/>
    </row>
    <row r="5969" spans="1:2">
      <c r="A5969" s="45"/>
      <c r="B5969" s="45"/>
    </row>
    <row r="5970" spans="1:2">
      <c r="A5970" s="45"/>
      <c r="B5970" s="45"/>
    </row>
    <row r="5971" spans="1:2">
      <c r="A5971" s="45"/>
      <c r="B5971" s="45"/>
    </row>
    <row r="5972" spans="1:2">
      <c r="A5972" s="45"/>
      <c r="B5972" s="45"/>
    </row>
    <row r="5973" spans="1:2">
      <c r="A5973" s="45"/>
      <c r="B5973" s="45"/>
    </row>
    <row r="5974" spans="1:2">
      <c r="A5974" s="45"/>
      <c r="B5974" s="45"/>
    </row>
    <row r="5975" spans="1:2">
      <c r="A5975" s="45"/>
      <c r="B5975" s="45"/>
    </row>
    <row r="5976" spans="1:2">
      <c r="A5976" s="45"/>
      <c r="B5976" s="45"/>
    </row>
    <row r="5977" spans="1:2">
      <c r="A5977" s="45"/>
      <c r="B5977" s="45"/>
    </row>
    <row r="5978" spans="1:2">
      <c r="A5978" s="45"/>
      <c r="B5978" s="45"/>
    </row>
    <row r="5979" spans="1:2">
      <c r="A5979" s="45"/>
      <c r="B5979" s="45"/>
    </row>
    <row r="5980" spans="1:2">
      <c r="A5980" s="45"/>
      <c r="B5980" s="45"/>
    </row>
    <row r="5981" spans="1:2">
      <c r="A5981" s="45"/>
      <c r="B5981" s="45"/>
    </row>
    <row r="5982" spans="1:2">
      <c r="A5982" s="45"/>
      <c r="B5982" s="45"/>
    </row>
    <row r="5983" spans="1:2">
      <c r="A5983" s="45"/>
      <c r="B5983" s="45"/>
    </row>
    <row r="5984" spans="1:2">
      <c r="A5984" s="45"/>
      <c r="B5984" s="45"/>
    </row>
    <row r="5985" spans="1:2">
      <c r="A5985" s="45"/>
      <c r="B5985" s="45"/>
    </row>
    <row r="5986" spans="1:2">
      <c r="A5986" s="45"/>
      <c r="B5986" s="45"/>
    </row>
    <row r="5987" spans="1:2">
      <c r="A5987" s="45"/>
      <c r="B5987" s="45"/>
    </row>
    <row r="5988" spans="1:2">
      <c r="A5988" s="45"/>
      <c r="B5988" s="45"/>
    </row>
    <row r="5989" spans="1:2">
      <c r="A5989" s="45"/>
      <c r="B5989" s="45"/>
    </row>
    <row r="5990" spans="1:2">
      <c r="A5990" s="45"/>
      <c r="B5990" s="45"/>
    </row>
    <row r="5991" spans="1:2">
      <c r="A5991" s="45"/>
      <c r="B5991" s="45"/>
    </row>
    <row r="5992" spans="1:2">
      <c r="A5992" s="45"/>
      <c r="B5992" s="45"/>
    </row>
    <row r="5993" spans="1:2">
      <c r="A5993" s="45"/>
      <c r="B5993" s="45"/>
    </row>
    <row r="5994" spans="1:2">
      <c r="A5994" s="45"/>
      <c r="B5994" s="45"/>
    </row>
    <row r="5995" spans="1:2">
      <c r="A5995" s="45"/>
      <c r="B5995" s="45"/>
    </row>
    <row r="5996" spans="1:2">
      <c r="A5996" s="45"/>
      <c r="B5996" s="45"/>
    </row>
    <row r="5997" spans="1:2">
      <c r="A5997" s="45"/>
      <c r="B5997" s="45"/>
    </row>
    <row r="5998" spans="1:2">
      <c r="A5998" s="45"/>
      <c r="B5998" s="45"/>
    </row>
    <row r="5999" spans="1:2">
      <c r="A5999" s="45"/>
      <c r="B5999" s="45"/>
    </row>
    <row r="6000" spans="1:2">
      <c r="A6000" s="45"/>
      <c r="B6000" s="45"/>
    </row>
    <row r="6001" spans="1:2">
      <c r="A6001" s="45"/>
      <c r="B6001" s="45"/>
    </row>
    <row r="6002" spans="1:2">
      <c r="A6002" s="45"/>
      <c r="B6002" s="45"/>
    </row>
    <row r="6003" spans="1:2">
      <c r="A6003" s="45"/>
      <c r="B6003" s="45"/>
    </row>
    <row r="6004" spans="1:2">
      <c r="A6004" s="45"/>
      <c r="B6004" s="45"/>
    </row>
    <row r="6005" spans="1:2">
      <c r="A6005" s="45"/>
      <c r="B6005" s="45"/>
    </row>
    <row r="6006" spans="1:2">
      <c r="A6006" s="45"/>
      <c r="B6006" s="45"/>
    </row>
    <row r="6007" spans="1:2">
      <c r="A6007" s="45"/>
      <c r="B6007" s="45"/>
    </row>
    <row r="6008" spans="1:2">
      <c r="A6008" s="45"/>
      <c r="B6008" s="45"/>
    </row>
    <row r="6009" spans="1:2">
      <c r="A6009" s="45"/>
      <c r="B6009" s="45"/>
    </row>
    <row r="6010" spans="1:2">
      <c r="A6010" s="45"/>
      <c r="B6010" s="45"/>
    </row>
    <row r="6011" spans="1:2">
      <c r="A6011" s="45"/>
      <c r="B6011" s="45"/>
    </row>
    <row r="6012" spans="1:2">
      <c r="A6012" s="45"/>
      <c r="B6012" s="45"/>
    </row>
    <row r="6013" spans="1:2">
      <c r="A6013" s="45"/>
      <c r="B6013" s="45"/>
    </row>
    <row r="6014" spans="1:2">
      <c r="A6014" s="45"/>
      <c r="B6014" s="45"/>
    </row>
    <row r="6015" spans="1:2">
      <c r="A6015" s="45"/>
      <c r="B6015" s="45"/>
    </row>
    <row r="6016" spans="1:2">
      <c r="A6016" s="45"/>
      <c r="B6016" s="45"/>
    </row>
    <row r="6017" spans="1:2">
      <c r="A6017" s="45"/>
      <c r="B6017" s="45"/>
    </row>
    <row r="6018" spans="1:2">
      <c r="A6018" s="45"/>
      <c r="B6018" s="45"/>
    </row>
    <row r="6019" spans="1:2">
      <c r="A6019" s="45"/>
      <c r="B6019" s="45"/>
    </row>
    <row r="6020" spans="1:2">
      <c r="A6020" s="45"/>
      <c r="B6020" s="45"/>
    </row>
    <row r="6021" spans="1:2">
      <c r="A6021" s="45"/>
      <c r="B6021" s="45"/>
    </row>
    <row r="6022" spans="1:2">
      <c r="A6022" s="45"/>
      <c r="B6022" s="45"/>
    </row>
    <row r="6023" spans="1:2">
      <c r="A6023" s="45"/>
      <c r="B6023" s="45"/>
    </row>
    <row r="6024" spans="1:2">
      <c r="A6024" s="45"/>
      <c r="B6024" s="45"/>
    </row>
    <row r="6025" spans="1:2">
      <c r="A6025" s="45"/>
      <c r="B6025" s="45"/>
    </row>
    <row r="6026" spans="1:2">
      <c r="A6026" s="45"/>
      <c r="B6026" s="45"/>
    </row>
    <row r="6027" spans="1:2">
      <c r="A6027" s="45"/>
      <c r="B6027" s="45"/>
    </row>
    <row r="6028" spans="1:2">
      <c r="A6028" s="45"/>
      <c r="B6028" s="45"/>
    </row>
    <row r="6029" spans="1:2">
      <c r="A6029" s="45"/>
      <c r="B6029" s="45"/>
    </row>
    <row r="6030" spans="1:2">
      <c r="A6030" s="45"/>
      <c r="B6030" s="45"/>
    </row>
    <row r="6031" spans="1:2">
      <c r="A6031" s="45"/>
      <c r="B6031" s="45"/>
    </row>
    <row r="6032" spans="1:2">
      <c r="A6032" s="45"/>
      <c r="B6032" s="45"/>
    </row>
    <row r="6033" spans="1:2">
      <c r="A6033" s="45"/>
      <c r="B6033" s="45"/>
    </row>
    <row r="6034" spans="1:2">
      <c r="A6034" s="45"/>
      <c r="B6034" s="45"/>
    </row>
    <row r="6035" spans="1:2">
      <c r="A6035" s="45"/>
      <c r="B6035" s="45"/>
    </row>
    <row r="6036" spans="1:2">
      <c r="A6036" s="45"/>
      <c r="B6036" s="45"/>
    </row>
    <row r="6037" spans="1:2">
      <c r="A6037" s="45"/>
      <c r="B6037" s="45"/>
    </row>
    <row r="6038" spans="1:2">
      <c r="A6038" s="45"/>
      <c r="B6038" s="45"/>
    </row>
    <row r="6039" spans="1:2">
      <c r="A6039" s="45"/>
      <c r="B6039" s="45"/>
    </row>
    <row r="6040" spans="1:2">
      <c r="A6040" s="45"/>
      <c r="B6040" s="45"/>
    </row>
    <row r="6041" spans="1:2">
      <c r="A6041" s="45"/>
      <c r="B6041" s="45"/>
    </row>
    <row r="6042" spans="1:2">
      <c r="A6042" s="45"/>
      <c r="B6042" s="45"/>
    </row>
    <row r="6043" spans="1:2">
      <c r="A6043" s="45"/>
      <c r="B6043" s="45"/>
    </row>
    <row r="6044" spans="1:2">
      <c r="A6044" s="45"/>
      <c r="B6044" s="45"/>
    </row>
    <row r="6045" spans="1:2">
      <c r="A6045" s="45"/>
      <c r="B6045" s="45"/>
    </row>
    <row r="6046" spans="1:2">
      <c r="A6046" s="45"/>
      <c r="B6046" s="45"/>
    </row>
    <row r="6047" spans="1:2">
      <c r="A6047" s="45"/>
      <c r="B6047" s="45"/>
    </row>
    <row r="6048" spans="1:2">
      <c r="A6048" s="45"/>
      <c r="B6048" s="45"/>
    </row>
    <row r="6049" spans="1:2">
      <c r="A6049" s="45"/>
      <c r="B6049" s="45"/>
    </row>
    <row r="6050" spans="1:2">
      <c r="A6050" s="45"/>
      <c r="B6050" s="45"/>
    </row>
    <row r="6051" spans="1:2">
      <c r="A6051" s="45"/>
      <c r="B6051" s="45"/>
    </row>
    <row r="6052" spans="1:2">
      <c r="A6052" s="45"/>
      <c r="B6052" s="45"/>
    </row>
    <row r="6053" spans="1:2">
      <c r="A6053" s="45"/>
      <c r="B6053" s="45"/>
    </row>
    <row r="6054" spans="1:2">
      <c r="A6054" s="45"/>
      <c r="B6054" s="45"/>
    </row>
    <row r="6055" spans="1:2">
      <c r="A6055" s="45"/>
      <c r="B6055" s="45"/>
    </row>
    <row r="6056" spans="1:2">
      <c r="A6056" s="45"/>
      <c r="B6056" s="45"/>
    </row>
    <row r="6057" spans="1:2">
      <c r="A6057" s="45"/>
      <c r="B6057" s="45"/>
    </row>
    <row r="6058" spans="1:2">
      <c r="A6058" s="45"/>
      <c r="B6058" s="45"/>
    </row>
    <row r="6059" spans="1:2">
      <c r="A6059" s="45"/>
      <c r="B6059" s="45"/>
    </row>
    <row r="6060" spans="1:2">
      <c r="A6060" s="45"/>
      <c r="B6060" s="45"/>
    </row>
    <row r="6061" spans="1:2">
      <c r="A6061" s="45"/>
      <c r="B6061" s="45"/>
    </row>
    <row r="6062" spans="1:2">
      <c r="A6062" s="45"/>
      <c r="B6062" s="45"/>
    </row>
    <row r="6063" spans="1:2">
      <c r="A6063" s="45"/>
      <c r="B6063" s="45"/>
    </row>
    <row r="6064" spans="1:2">
      <c r="A6064" s="45"/>
      <c r="B6064" s="45"/>
    </row>
    <row r="6065" spans="1:2">
      <c r="A6065" s="45"/>
      <c r="B6065" s="45"/>
    </row>
    <row r="6066" spans="1:2">
      <c r="A6066" s="45"/>
      <c r="B6066" s="45"/>
    </row>
    <row r="6067" spans="1:2">
      <c r="A6067" s="45"/>
      <c r="B6067" s="45"/>
    </row>
    <row r="6068" spans="1:2">
      <c r="A6068" s="45"/>
      <c r="B6068" s="45"/>
    </row>
    <row r="6069" spans="1:2">
      <c r="A6069" s="45"/>
      <c r="B6069" s="45"/>
    </row>
    <row r="6070" spans="1:2">
      <c r="A6070" s="45"/>
      <c r="B6070" s="45"/>
    </row>
    <row r="6071" spans="1:2">
      <c r="A6071" s="45"/>
      <c r="B6071" s="45"/>
    </row>
    <row r="6072" spans="1:2">
      <c r="A6072" s="45"/>
      <c r="B6072" s="45"/>
    </row>
    <row r="6073" spans="1:2">
      <c r="A6073" s="45"/>
      <c r="B6073" s="45"/>
    </row>
    <row r="6074" spans="1:2">
      <c r="A6074" s="45"/>
      <c r="B6074" s="45"/>
    </row>
    <row r="6075" spans="1:2">
      <c r="A6075" s="45"/>
      <c r="B6075" s="45"/>
    </row>
    <row r="6076" spans="1:2">
      <c r="A6076" s="45"/>
      <c r="B6076" s="45"/>
    </row>
    <row r="6077" spans="1:2">
      <c r="A6077" s="45"/>
      <c r="B6077" s="45"/>
    </row>
    <row r="6078" spans="1:2">
      <c r="A6078" s="45"/>
      <c r="B6078" s="45"/>
    </row>
    <row r="6079" spans="1:2">
      <c r="A6079" s="45"/>
      <c r="B6079" s="45"/>
    </row>
    <row r="6080" spans="1:2">
      <c r="A6080" s="45"/>
      <c r="B6080" s="45"/>
    </row>
    <row r="6081" spans="1:2">
      <c r="A6081" s="45"/>
      <c r="B6081" s="45"/>
    </row>
    <row r="6082" spans="1:2">
      <c r="A6082" s="45"/>
      <c r="B6082" s="45"/>
    </row>
    <row r="6083" spans="1:2">
      <c r="A6083" s="45"/>
      <c r="B6083" s="45"/>
    </row>
    <row r="6084" spans="1:2">
      <c r="A6084" s="45"/>
      <c r="B6084" s="45"/>
    </row>
    <row r="6085" spans="1:2">
      <c r="A6085" s="45"/>
      <c r="B6085" s="45"/>
    </row>
    <row r="6086" spans="1:2">
      <c r="A6086" s="45"/>
      <c r="B6086" s="45"/>
    </row>
    <row r="6087" spans="1:2">
      <c r="A6087" s="45"/>
      <c r="B6087" s="45"/>
    </row>
    <row r="6088" spans="1:2">
      <c r="A6088" s="45"/>
      <c r="B6088" s="45"/>
    </row>
    <row r="6089" spans="1:2">
      <c r="A6089" s="45"/>
      <c r="B6089" s="45"/>
    </row>
    <row r="6090" spans="1:2">
      <c r="A6090" s="45"/>
      <c r="B6090" s="45"/>
    </row>
    <row r="6091" spans="1:2">
      <c r="A6091" s="45"/>
      <c r="B6091" s="45"/>
    </row>
    <row r="6092" spans="1:2">
      <c r="A6092" s="45"/>
      <c r="B6092" s="45"/>
    </row>
    <row r="6093" spans="1:2">
      <c r="A6093" s="45"/>
      <c r="B6093" s="45"/>
    </row>
    <row r="6094" spans="1:2">
      <c r="A6094" s="45"/>
      <c r="B6094" s="45"/>
    </row>
    <row r="6095" spans="1:2">
      <c r="A6095" s="45"/>
      <c r="B6095" s="45"/>
    </row>
    <row r="6096" spans="1:2">
      <c r="A6096" s="45"/>
      <c r="B6096" s="45"/>
    </row>
    <row r="6097" spans="1:2">
      <c r="A6097" s="45"/>
      <c r="B6097" s="45"/>
    </row>
    <row r="6098" spans="1:2">
      <c r="A6098" s="45"/>
      <c r="B6098" s="45"/>
    </row>
    <row r="6099" spans="1:2">
      <c r="A6099" s="45"/>
      <c r="B6099" s="45"/>
    </row>
    <row r="6100" spans="1:2">
      <c r="A6100" s="45"/>
      <c r="B6100" s="45"/>
    </row>
    <row r="6101" spans="1:2">
      <c r="A6101" s="45"/>
      <c r="B6101" s="45"/>
    </row>
    <row r="6102" spans="1:2">
      <c r="A6102" s="45"/>
      <c r="B6102" s="45"/>
    </row>
    <row r="6103" spans="1:2">
      <c r="A6103" s="45"/>
      <c r="B6103" s="45"/>
    </row>
    <row r="6104" spans="1:2">
      <c r="A6104" s="45"/>
      <c r="B6104" s="45"/>
    </row>
    <row r="6105" spans="1:2">
      <c r="A6105" s="45"/>
      <c r="B6105" s="45"/>
    </row>
    <row r="6106" spans="1:2">
      <c r="A6106" s="45"/>
      <c r="B6106" s="45"/>
    </row>
    <row r="6107" spans="1:2">
      <c r="A6107" s="45"/>
      <c r="B6107" s="45"/>
    </row>
    <row r="6108" spans="1:2">
      <c r="A6108" s="45"/>
      <c r="B6108" s="45"/>
    </row>
    <row r="6109" spans="1:2">
      <c r="A6109" s="45"/>
      <c r="B6109" s="45"/>
    </row>
    <row r="6110" spans="1:2">
      <c r="A6110" s="45"/>
      <c r="B6110" s="45"/>
    </row>
    <row r="6111" spans="1:2">
      <c r="A6111" s="45"/>
      <c r="B6111" s="45"/>
    </row>
    <row r="6112" spans="1:2">
      <c r="A6112" s="45"/>
      <c r="B6112" s="45"/>
    </row>
    <row r="6113" spans="1:2">
      <c r="A6113" s="45"/>
      <c r="B6113" s="45"/>
    </row>
    <row r="6114" spans="1:2">
      <c r="A6114" s="45"/>
      <c r="B6114" s="45"/>
    </row>
    <row r="6115" spans="1:2">
      <c r="A6115" s="45"/>
      <c r="B6115" s="45"/>
    </row>
    <row r="6116" spans="1:2">
      <c r="A6116" s="45"/>
      <c r="B6116" s="45"/>
    </row>
    <row r="6117" spans="1:2">
      <c r="A6117" s="45"/>
      <c r="B6117" s="45"/>
    </row>
    <row r="6118" spans="1:2">
      <c r="A6118" s="45"/>
      <c r="B6118" s="45"/>
    </row>
    <row r="6119" spans="1:2">
      <c r="A6119" s="45"/>
      <c r="B6119" s="45"/>
    </row>
    <row r="6120" spans="1:2">
      <c r="A6120" s="45"/>
      <c r="B6120" s="45"/>
    </row>
    <row r="6121" spans="1:2">
      <c r="A6121" s="45"/>
      <c r="B6121" s="45"/>
    </row>
    <row r="6122" spans="1:2">
      <c r="A6122" s="45"/>
      <c r="B6122" s="45"/>
    </row>
    <row r="6123" spans="1:2">
      <c r="A6123" s="45"/>
      <c r="B6123" s="45"/>
    </row>
    <row r="6124" spans="1:2">
      <c r="A6124" s="45"/>
      <c r="B6124" s="45"/>
    </row>
    <row r="6125" spans="1:2">
      <c r="A6125" s="45"/>
      <c r="B6125" s="45"/>
    </row>
    <row r="6126" spans="1:2">
      <c r="A6126" s="45"/>
      <c r="B6126" s="45"/>
    </row>
    <row r="6127" spans="1:2">
      <c r="A6127" s="45"/>
      <c r="B6127" s="45"/>
    </row>
    <row r="6128" spans="1:2">
      <c r="A6128" s="45"/>
      <c r="B6128" s="45"/>
    </row>
    <row r="6129" spans="1:2">
      <c r="A6129" s="45"/>
      <c r="B6129" s="45"/>
    </row>
    <row r="6130" spans="1:2">
      <c r="A6130" s="45"/>
      <c r="B6130" s="45"/>
    </row>
    <row r="6131" spans="1:2">
      <c r="A6131" s="45"/>
      <c r="B6131" s="45"/>
    </row>
    <row r="6132" spans="1:2">
      <c r="A6132" s="45"/>
      <c r="B6132" s="45"/>
    </row>
    <row r="6133" spans="1:2">
      <c r="A6133" s="45"/>
      <c r="B6133" s="45"/>
    </row>
    <row r="6134" spans="1:2">
      <c r="A6134" s="45"/>
      <c r="B6134" s="45"/>
    </row>
    <row r="6135" spans="1:2">
      <c r="A6135" s="45"/>
      <c r="B6135" s="45"/>
    </row>
    <row r="6136" spans="1:2">
      <c r="A6136" s="45"/>
      <c r="B6136" s="45"/>
    </row>
    <row r="6137" spans="1:2">
      <c r="A6137" s="45"/>
      <c r="B6137" s="45"/>
    </row>
    <row r="6138" spans="1:2">
      <c r="A6138" s="45"/>
      <c r="B6138" s="45"/>
    </row>
    <row r="6139" spans="1:2">
      <c r="A6139" s="45"/>
      <c r="B6139" s="45"/>
    </row>
    <row r="6140" spans="1:2">
      <c r="A6140" s="45"/>
      <c r="B6140" s="45"/>
    </row>
    <row r="6141" spans="1:2">
      <c r="A6141" s="45"/>
      <c r="B6141" s="45"/>
    </row>
    <row r="6142" spans="1:2">
      <c r="A6142" s="45"/>
      <c r="B6142" s="45"/>
    </row>
    <row r="6143" spans="1:2">
      <c r="A6143" s="45"/>
      <c r="B6143" s="45"/>
    </row>
    <row r="6144" spans="1:2">
      <c r="A6144" s="45"/>
      <c r="B6144" s="45"/>
    </row>
    <row r="6145" spans="1:2">
      <c r="A6145" s="45"/>
      <c r="B6145" s="45"/>
    </row>
    <row r="6146" spans="1:2">
      <c r="A6146" s="45"/>
      <c r="B6146" s="45"/>
    </row>
    <row r="6147" spans="1:2">
      <c r="A6147" s="45"/>
      <c r="B6147" s="45"/>
    </row>
    <row r="6148" spans="1:2">
      <c r="A6148" s="45"/>
      <c r="B6148" s="45"/>
    </row>
    <row r="6149" spans="1:2">
      <c r="A6149" s="45"/>
      <c r="B6149" s="45"/>
    </row>
    <row r="6150" spans="1:2">
      <c r="A6150" s="45"/>
      <c r="B6150" s="45"/>
    </row>
    <row r="6151" spans="1:2">
      <c r="A6151" s="45"/>
      <c r="B6151" s="45"/>
    </row>
    <row r="6152" spans="1:2">
      <c r="A6152" s="45"/>
      <c r="B6152" s="45"/>
    </row>
    <row r="6153" spans="1:2">
      <c r="A6153" s="45"/>
      <c r="B6153" s="45"/>
    </row>
    <row r="6154" spans="1:2">
      <c r="A6154" s="45"/>
      <c r="B6154" s="45"/>
    </row>
    <row r="6155" spans="1:2">
      <c r="A6155" s="45"/>
      <c r="B6155" s="45"/>
    </row>
    <row r="6156" spans="1:2">
      <c r="A6156" s="45"/>
      <c r="B6156" s="45"/>
    </row>
    <row r="6157" spans="1:2">
      <c r="A6157" s="45"/>
      <c r="B6157" s="45"/>
    </row>
    <row r="6158" spans="1:2">
      <c r="A6158" s="45"/>
      <c r="B6158" s="45"/>
    </row>
    <row r="6159" spans="1:2">
      <c r="A6159" s="45"/>
      <c r="B6159" s="45"/>
    </row>
    <row r="6160" spans="1:2">
      <c r="A6160" s="45"/>
      <c r="B6160" s="45"/>
    </row>
    <row r="6161" spans="1:2">
      <c r="A6161" s="45"/>
      <c r="B6161" s="45"/>
    </row>
    <row r="6162" spans="1:2">
      <c r="A6162" s="45"/>
      <c r="B6162" s="45"/>
    </row>
    <row r="6163" spans="1:2">
      <c r="A6163" s="45"/>
      <c r="B6163" s="45"/>
    </row>
    <row r="6164" spans="1:2">
      <c r="A6164" s="45"/>
      <c r="B6164" s="45"/>
    </row>
    <row r="6165" spans="1:2">
      <c r="A6165" s="45"/>
      <c r="B6165" s="45"/>
    </row>
    <row r="6166" spans="1:2">
      <c r="A6166" s="45"/>
      <c r="B6166" s="45"/>
    </row>
    <row r="6167" spans="1:2">
      <c r="A6167" s="45"/>
      <c r="B6167" s="45"/>
    </row>
    <row r="6168" spans="1:2">
      <c r="A6168" s="45"/>
      <c r="B6168" s="45"/>
    </row>
    <row r="6169" spans="1:2">
      <c r="A6169" s="45"/>
      <c r="B6169" s="45"/>
    </row>
    <row r="6170" spans="1:2">
      <c r="A6170" s="45"/>
      <c r="B6170" s="45"/>
    </row>
    <row r="6171" spans="1:2">
      <c r="A6171" s="45"/>
      <c r="B6171" s="45"/>
    </row>
    <row r="6172" spans="1:2">
      <c r="A6172" s="45"/>
      <c r="B6172" s="45"/>
    </row>
    <row r="6173" spans="1:2">
      <c r="A6173" s="45"/>
      <c r="B6173" s="45"/>
    </row>
    <row r="6174" spans="1:2">
      <c r="A6174" s="45"/>
      <c r="B6174" s="45"/>
    </row>
    <row r="6175" spans="1:2">
      <c r="A6175" s="45"/>
      <c r="B6175" s="45"/>
    </row>
    <row r="6176" spans="1:2">
      <c r="A6176" s="45"/>
      <c r="B6176" s="45"/>
    </row>
    <row r="6177" spans="1:2">
      <c r="A6177" s="45"/>
      <c r="B6177" s="45"/>
    </row>
    <row r="6178" spans="1:2">
      <c r="A6178" s="45"/>
      <c r="B6178" s="45"/>
    </row>
    <row r="6179" spans="1:2">
      <c r="A6179" s="45"/>
      <c r="B6179" s="45"/>
    </row>
    <row r="6180" spans="1:2">
      <c r="A6180" s="45"/>
      <c r="B6180" s="45"/>
    </row>
    <row r="6181" spans="1:2">
      <c r="A6181" s="45"/>
      <c r="B6181" s="45"/>
    </row>
    <row r="6182" spans="1:2">
      <c r="A6182" s="45"/>
      <c r="B6182" s="45"/>
    </row>
    <row r="6183" spans="1:2">
      <c r="A6183" s="45"/>
      <c r="B6183" s="45"/>
    </row>
    <row r="6184" spans="1:2">
      <c r="A6184" s="45"/>
      <c r="B6184" s="45"/>
    </row>
    <row r="6185" spans="1:2">
      <c r="A6185" s="45"/>
      <c r="B6185" s="45"/>
    </row>
    <row r="6186" spans="1:2">
      <c r="A6186" s="45"/>
      <c r="B6186" s="45"/>
    </row>
    <row r="6187" spans="1:2">
      <c r="A6187" s="45"/>
      <c r="B6187" s="45"/>
    </row>
    <row r="6188" spans="1:2">
      <c r="A6188" s="45"/>
      <c r="B6188" s="45"/>
    </row>
    <row r="6189" spans="1:2">
      <c r="A6189" s="45"/>
      <c r="B6189" s="45"/>
    </row>
    <row r="6190" spans="1:2">
      <c r="A6190" s="45"/>
      <c r="B6190" s="45"/>
    </row>
    <row r="6191" spans="1:2">
      <c r="A6191" s="45"/>
      <c r="B6191" s="45"/>
    </row>
    <row r="6192" spans="1:2">
      <c r="A6192" s="45"/>
      <c r="B6192" s="45"/>
    </row>
    <row r="6193" spans="1:2">
      <c r="A6193" s="45"/>
      <c r="B6193" s="45"/>
    </row>
    <row r="6194" spans="1:2">
      <c r="A6194" s="45"/>
      <c r="B6194" s="45"/>
    </row>
    <row r="6195" spans="1:2">
      <c r="A6195" s="45"/>
      <c r="B6195" s="45"/>
    </row>
    <row r="6196" spans="1:2">
      <c r="A6196" s="45"/>
      <c r="B6196" s="45"/>
    </row>
    <row r="6197" spans="1:2">
      <c r="A6197" s="45"/>
      <c r="B6197" s="45"/>
    </row>
    <row r="6198" spans="1:2">
      <c r="A6198" s="45"/>
      <c r="B6198" s="45"/>
    </row>
    <row r="6199" spans="1:2">
      <c r="A6199" s="45"/>
      <c r="B6199" s="45"/>
    </row>
    <row r="6200" spans="1:2">
      <c r="A6200" s="45"/>
      <c r="B6200" s="45"/>
    </row>
    <row r="6201" spans="1:2">
      <c r="A6201" s="45"/>
      <c r="B6201" s="45"/>
    </row>
    <row r="6202" spans="1:2">
      <c r="A6202" s="45"/>
      <c r="B6202" s="45"/>
    </row>
    <row r="6203" spans="1:2">
      <c r="A6203" s="45"/>
      <c r="B6203" s="45"/>
    </row>
    <row r="6204" spans="1:2">
      <c r="A6204" s="45"/>
      <c r="B6204" s="45"/>
    </row>
    <row r="6205" spans="1:2">
      <c r="A6205" s="45"/>
      <c r="B6205" s="45"/>
    </row>
    <row r="6206" spans="1:2">
      <c r="A6206" s="45"/>
      <c r="B6206" s="45"/>
    </row>
    <row r="6207" spans="1:2">
      <c r="A6207" s="45"/>
      <c r="B6207" s="45"/>
    </row>
    <row r="6208" spans="1:2">
      <c r="A6208" s="45"/>
      <c r="B6208" s="45"/>
    </row>
    <row r="6209" spans="1:2">
      <c r="A6209" s="45"/>
      <c r="B6209" s="45"/>
    </row>
    <row r="6210" spans="1:2">
      <c r="A6210" s="45"/>
      <c r="B6210" s="45"/>
    </row>
    <row r="6211" spans="1:2">
      <c r="A6211" s="45"/>
      <c r="B6211" s="45"/>
    </row>
    <row r="6212" spans="1:2">
      <c r="A6212" s="45"/>
      <c r="B6212" s="45"/>
    </row>
    <row r="6213" spans="1:2">
      <c r="A6213" s="45"/>
      <c r="B6213" s="45"/>
    </row>
    <row r="6214" spans="1:2">
      <c r="A6214" s="45"/>
      <c r="B6214" s="45"/>
    </row>
    <row r="6215" spans="1:2">
      <c r="A6215" s="45"/>
      <c r="B6215" s="45"/>
    </row>
    <row r="6216" spans="1:2">
      <c r="A6216" s="45"/>
      <c r="B6216" s="45"/>
    </row>
    <row r="6217" spans="1:2">
      <c r="A6217" s="45"/>
      <c r="B6217" s="45"/>
    </row>
    <row r="6218" spans="1:2">
      <c r="A6218" s="45"/>
      <c r="B6218" s="45"/>
    </row>
    <row r="6219" spans="1:2">
      <c r="A6219" s="45"/>
      <c r="B6219" s="45"/>
    </row>
    <row r="6220" spans="1:2">
      <c r="A6220" s="45"/>
      <c r="B6220" s="45"/>
    </row>
    <row r="6221" spans="1:2">
      <c r="A6221" s="45"/>
      <c r="B6221" s="45"/>
    </row>
    <row r="6222" spans="1:2">
      <c r="A6222" s="45"/>
      <c r="B6222" s="45"/>
    </row>
    <row r="6223" spans="1:2">
      <c r="A6223" s="45"/>
      <c r="B6223" s="45"/>
    </row>
    <row r="6224" spans="1:2">
      <c r="A6224" s="45"/>
      <c r="B6224" s="45"/>
    </row>
    <row r="6225" spans="1:2">
      <c r="A6225" s="45"/>
      <c r="B6225" s="45"/>
    </row>
    <row r="6226" spans="1:2">
      <c r="A6226" s="45"/>
      <c r="B6226" s="45"/>
    </row>
    <row r="6227" spans="1:2">
      <c r="A6227" s="45"/>
      <c r="B6227" s="45"/>
    </row>
    <row r="6228" spans="1:2">
      <c r="A6228" s="45"/>
      <c r="B6228" s="45"/>
    </row>
    <row r="6229" spans="1:2">
      <c r="A6229" s="45"/>
      <c r="B6229" s="45"/>
    </row>
    <row r="6230" spans="1:2">
      <c r="A6230" s="45"/>
      <c r="B6230" s="45"/>
    </row>
    <row r="6231" spans="1:2">
      <c r="A6231" s="45"/>
      <c r="B6231" s="45"/>
    </row>
    <row r="6232" spans="1:2">
      <c r="A6232" s="45"/>
      <c r="B6232" s="45"/>
    </row>
    <row r="6233" spans="1:2">
      <c r="A6233" s="45"/>
      <c r="B6233" s="45"/>
    </row>
    <row r="6234" spans="1:2">
      <c r="A6234" s="45"/>
      <c r="B6234" s="45"/>
    </row>
    <row r="6235" spans="1:2">
      <c r="A6235" s="45"/>
      <c r="B6235" s="45"/>
    </row>
    <row r="6236" spans="1:2">
      <c r="A6236" s="45"/>
      <c r="B6236" s="45"/>
    </row>
    <row r="6237" spans="1:2">
      <c r="A6237" s="45"/>
      <c r="B6237" s="45"/>
    </row>
    <row r="6238" spans="1:2">
      <c r="A6238" s="45"/>
      <c r="B6238" s="45"/>
    </row>
    <row r="6239" spans="1:2">
      <c r="A6239" s="45"/>
      <c r="B6239" s="45"/>
    </row>
    <row r="6240" spans="1:2">
      <c r="A6240" s="45"/>
      <c r="B6240" s="45"/>
    </row>
    <row r="6241" spans="1:2">
      <c r="A6241" s="45"/>
      <c r="B6241" s="45"/>
    </row>
    <row r="6242" spans="1:2">
      <c r="A6242" s="45"/>
      <c r="B6242" s="45"/>
    </row>
    <row r="6243" spans="1:2">
      <c r="A6243" s="45"/>
      <c r="B6243" s="45"/>
    </row>
    <row r="6244" spans="1:2">
      <c r="A6244" s="45"/>
      <c r="B6244" s="45"/>
    </row>
    <row r="6245" spans="1:2">
      <c r="A6245" s="45"/>
      <c r="B6245" s="45"/>
    </row>
    <row r="6246" spans="1:2">
      <c r="A6246" s="45"/>
      <c r="B6246" s="45"/>
    </row>
    <row r="6247" spans="1:2">
      <c r="A6247" s="45"/>
      <c r="B6247" s="45"/>
    </row>
    <row r="6248" spans="1:2">
      <c r="A6248" s="45"/>
      <c r="B6248" s="45"/>
    </row>
    <row r="6249" spans="1:2">
      <c r="A6249" s="45"/>
      <c r="B6249" s="45"/>
    </row>
    <row r="6250" spans="1:2">
      <c r="A6250" s="45"/>
      <c r="B6250" s="45"/>
    </row>
    <row r="6251" spans="1:2">
      <c r="A6251" s="45"/>
      <c r="B6251" s="45"/>
    </row>
    <row r="6252" spans="1:2">
      <c r="A6252" s="45"/>
      <c r="B6252" s="45"/>
    </row>
    <row r="6253" spans="1:2">
      <c r="A6253" s="45"/>
      <c r="B6253" s="45"/>
    </row>
    <row r="6254" spans="1:2">
      <c r="A6254" s="45"/>
      <c r="B6254" s="45"/>
    </row>
    <row r="6255" spans="1:2">
      <c r="A6255" s="45"/>
      <c r="B6255" s="45"/>
    </row>
    <row r="6256" spans="1:2">
      <c r="A6256" s="45"/>
      <c r="B6256" s="45"/>
    </row>
    <row r="6257" spans="1:2">
      <c r="A6257" s="45"/>
      <c r="B6257" s="45"/>
    </row>
    <row r="6258" spans="1:2">
      <c r="A6258" s="45"/>
      <c r="B6258" s="45"/>
    </row>
    <row r="6259" spans="1:2">
      <c r="A6259" s="45"/>
      <c r="B6259" s="45"/>
    </row>
    <row r="6260" spans="1:2">
      <c r="A6260" s="45"/>
      <c r="B6260" s="45"/>
    </row>
    <row r="6261" spans="1:2">
      <c r="A6261" s="45"/>
      <c r="B6261" s="45"/>
    </row>
    <row r="6262" spans="1:2">
      <c r="A6262" s="45"/>
      <c r="B6262" s="45"/>
    </row>
    <row r="6263" spans="1:2">
      <c r="A6263" s="45"/>
      <c r="B6263" s="45"/>
    </row>
    <row r="6264" spans="1:2">
      <c r="A6264" s="45"/>
      <c r="B6264" s="45"/>
    </row>
    <row r="6265" spans="1:2">
      <c r="A6265" s="45"/>
      <c r="B6265" s="45"/>
    </row>
    <row r="6266" spans="1:2">
      <c r="A6266" s="45"/>
      <c r="B6266" s="45"/>
    </row>
    <row r="6267" spans="1:2">
      <c r="A6267" s="45"/>
      <c r="B6267" s="45"/>
    </row>
    <row r="6268" spans="1:2">
      <c r="A6268" s="45"/>
      <c r="B6268" s="45"/>
    </row>
    <row r="6269" spans="1:2">
      <c r="A6269" s="45"/>
      <c r="B6269" s="45"/>
    </row>
    <row r="6270" spans="1:2">
      <c r="A6270" s="45"/>
      <c r="B6270" s="45"/>
    </row>
    <row r="6271" spans="1:2">
      <c r="A6271" s="45"/>
      <c r="B6271" s="45"/>
    </row>
    <row r="6272" spans="1:2">
      <c r="A6272" s="45"/>
      <c r="B6272" s="45"/>
    </row>
    <row r="6273" spans="1:2">
      <c r="A6273" s="45"/>
      <c r="B6273" s="45"/>
    </row>
    <row r="6274" spans="1:2">
      <c r="A6274" s="45"/>
      <c r="B6274" s="45"/>
    </row>
    <row r="6275" spans="1:2">
      <c r="A6275" s="45"/>
      <c r="B6275" s="45"/>
    </row>
    <row r="6276" spans="1:2">
      <c r="A6276" s="45"/>
      <c r="B6276" s="45"/>
    </row>
    <row r="6277" spans="1:2">
      <c r="A6277" s="45"/>
      <c r="B6277" s="45"/>
    </row>
    <row r="6278" spans="1:2">
      <c r="A6278" s="45"/>
      <c r="B6278" s="45"/>
    </row>
    <row r="6279" spans="1:2">
      <c r="A6279" s="45"/>
      <c r="B6279" s="45"/>
    </row>
    <row r="6280" spans="1:2">
      <c r="A6280" s="45"/>
      <c r="B6280" s="45"/>
    </row>
    <row r="6281" spans="1:2">
      <c r="A6281" s="45"/>
      <c r="B6281" s="45"/>
    </row>
    <row r="6282" spans="1:2">
      <c r="A6282" s="45"/>
      <c r="B6282" s="45"/>
    </row>
    <row r="6283" spans="1:2">
      <c r="A6283" s="45"/>
      <c r="B6283" s="45"/>
    </row>
    <row r="6284" spans="1:2">
      <c r="A6284" s="45"/>
      <c r="B6284" s="45"/>
    </row>
    <row r="6285" spans="1:2">
      <c r="A6285" s="45"/>
      <c r="B6285" s="45"/>
    </row>
    <row r="6286" spans="1:2">
      <c r="A6286" s="45"/>
      <c r="B6286" s="45"/>
    </row>
    <row r="6287" spans="1:2">
      <c r="A6287" s="45"/>
      <c r="B6287" s="45"/>
    </row>
    <row r="6288" spans="1:2">
      <c r="A6288" s="45"/>
      <c r="B6288" s="45"/>
    </row>
    <row r="6289" spans="1:2">
      <c r="A6289" s="45"/>
      <c r="B6289" s="45"/>
    </row>
    <row r="6290" spans="1:2">
      <c r="A6290" s="45"/>
      <c r="B6290" s="45"/>
    </row>
    <row r="6291" spans="1:2">
      <c r="A6291" s="45"/>
      <c r="B6291" s="45"/>
    </row>
    <row r="6292" spans="1:2">
      <c r="A6292" s="45"/>
      <c r="B6292" s="45"/>
    </row>
    <row r="6293" spans="1:2">
      <c r="A6293" s="45"/>
      <c r="B6293" s="45"/>
    </row>
    <row r="6294" spans="1:2">
      <c r="A6294" s="45"/>
      <c r="B6294" s="45"/>
    </row>
    <row r="6295" spans="1:2">
      <c r="A6295" s="45"/>
      <c r="B6295" s="45"/>
    </row>
    <row r="6296" spans="1:2">
      <c r="A6296" s="45"/>
      <c r="B6296" s="45"/>
    </row>
    <row r="6297" spans="1:2">
      <c r="A6297" s="45"/>
      <c r="B6297" s="45"/>
    </row>
    <row r="6298" spans="1:2">
      <c r="A6298" s="45"/>
      <c r="B6298" s="45"/>
    </row>
    <row r="6299" spans="1:2">
      <c r="A6299" s="45"/>
      <c r="B6299" s="45"/>
    </row>
    <row r="6300" spans="1:2">
      <c r="A6300" s="45"/>
      <c r="B6300" s="45"/>
    </row>
    <row r="6301" spans="1:2">
      <c r="A6301" s="45"/>
      <c r="B6301" s="45"/>
    </row>
    <row r="6302" spans="1:2">
      <c r="A6302" s="45"/>
      <c r="B6302" s="45"/>
    </row>
    <row r="6303" spans="1:2">
      <c r="A6303" s="45"/>
      <c r="B6303" s="45"/>
    </row>
    <row r="6304" spans="1:2">
      <c r="A6304" s="45"/>
      <c r="B6304" s="45"/>
    </row>
    <row r="6305" spans="1:2">
      <c r="A6305" s="45"/>
      <c r="B6305" s="45"/>
    </row>
    <row r="6306" spans="1:2">
      <c r="A6306" s="45"/>
      <c r="B6306" s="45"/>
    </row>
    <row r="6307" spans="1:2">
      <c r="A6307" s="45"/>
      <c r="B6307" s="45"/>
    </row>
    <row r="6308" spans="1:2">
      <c r="A6308" s="45"/>
      <c r="B6308" s="45"/>
    </row>
    <row r="6309" spans="1:2">
      <c r="A6309" s="45"/>
      <c r="B6309" s="45"/>
    </row>
    <row r="6310" spans="1:2">
      <c r="A6310" s="45"/>
      <c r="B6310" s="45"/>
    </row>
    <row r="6311" spans="1:2">
      <c r="A6311" s="45"/>
      <c r="B6311" s="45"/>
    </row>
    <row r="6312" spans="1:2">
      <c r="A6312" s="45"/>
      <c r="B6312" s="45"/>
    </row>
    <row r="6313" spans="1:2">
      <c r="A6313" s="45"/>
      <c r="B6313" s="45"/>
    </row>
    <row r="6314" spans="1:2">
      <c r="A6314" s="45"/>
      <c r="B6314" s="45"/>
    </row>
    <row r="6315" spans="1:2">
      <c r="A6315" s="45"/>
      <c r="B6315" s="45"/>
    </row>
    <row r="6316" spans="1:2">
      <c r="A6316" s="45"/>
      <c r="B6316" s="45"/>
    </row>
    <row r="6317" spans="1:2">
      <c r="A6317" s="45"/>
      <c r="B6317" s="45"/>
    </row>
    <row r="6318" spans="1:2">
      <c r="A6318" s="45"/>
      <c r="B6318" s="45"/>
    </row>
    <row r="6319" spans="1:2">
      <c r="A6319" s="45"/>
      <c r="B6319" s="45"/>
    </row>
    <row r="6320" spans="1:2">
      <c r="A6320" s="45"/>
      <c r="B6320" s="45"/>
    </row>
    <row r="6321" spans="1:2">
      <c r="A6321" s="45"/>
      <c r="B6321" s="45"/>
    </row>
    <row r="6322" spans="1:2">
      <c r="A6322" s="45"/>
      <c r="B6322" s="45"/>
    </row>
    <row r="6323" spans="1:2">
      <c r="A6323" s="45"/>
      <c r="B6323" s="45"/>
    </row>
    <row r="6324" spans="1:2">
      <c r="A6324" s="45"/>
      <c r="B6324" s="45"/>
    </row>
    <row r="6325" spans="1:2">
      <c r="A6325" s="45"/>
      <c r="B6325" s="45"/>
    </row>
    <row r="6326" spans="1:2">
      <c r="A6326" s="45"/>
      <c r="B6326" s="45"/>
    </row>
    <row r="6327" spans="1:2">
      <c r="A6327" s="45"/>
      <c r="B6327" s="45"/>
    </row>
    <row r="6328" spans="1:2">
      <c r="A6328" s="45"/>
      <c r="B6328" s="45"/>
    </row>
    <row r="6329" spans="1:2">
      <c r="A6329" s="45"/>
      <c r="B6329" s="45"/>
    </row>
    <row r="6330" spans="1:2">
      <c r="A6330" s="45"/>
      <c r="B6330" s="45"/>
    </row>
    <row r="6331" spans="1:2">
      <c r="A6331" s="45"/>
      <c r="B6331" s="45"/>
    </row>
    <row r="6332" spans="1:2">
      <c r="A6332" s="45"/>
      <c r="B6332" s="45"/>
    </row>
    <row r="6333" spans="1:2">
      <c r="A6333" s="45"/>
      <c r="B6333" s="45"/>
    </row>
    <row r="6334" spans="1:2">
      <c r="A6334" s="45"/>
      <c r="B6334" s="45"/>
    </row>
    <row r="6335" spans="1:2">
      <c r="A6335" s="45"/>
      <c r="B6335" s="45"/>
    </row>
    <row r="6336" spans="1:2">
      <c r="A6336" s="45"/>
      <c r="B6336" s="45"/>
    </row>
    <row r="6337" spans="1:2">
      <c r="A6337" s="45"/>
      <c r="B6337" s="45"/>
    </row>
    <row r="6338" spans="1:2">
      <c r="A6338" s="45"/>
      <c r="B6338" s="45"/>
    </row>
    <row r="6339" spans="1:2">
      <c r="A6339" s="45"/>
      <c r="B6339" s="45"/>
    </row>
    <row r="6340" spans="1:2">
      <c r="A6340" s="45"/>
      <c r="B6340" s="45"/>
    </row>
    <row r="6341" spans="1:2">
      <c r="A6341" s="45"/>
      <c r="B6341" s="45"/>
    </row>
    <row r="6342" spans="1:2">
      <c r="A6342" s="45"/>
      <c r="B6342" s="45"/>
    </row>
    <row r="6343" spans="1:2">
      <c r="A6343" s="45"/>
      <c r="B6343" s="45"/>
    </row>
    <row r="6344" spans="1:2">
      <c r="A6344" s="45"/>
      <c r="B6344" s="45"/>
    </row>
    <row r="6345" spans="1:2">
      <c r="A6345" s="45"/>
      <c r="B6345" s="45"/>
    </row>
    <row r="6346" spans="1:2">
      <c r="A6346" s="45"/>
      <c r="B6346" s="45"/>
    </row>
    <row r="6347" spans="1:2">
      <c r="A6347" s="45"/>
      <c r="B6347" s="45"/>
    </row>
    <row r="6348" spans="1:2">
      <c r="A6348" s="45"/>
      <c r="B6348" s="45"/>
    </row>
    <row r="6349" spans="1:2">
      <c r="A6349" s="45"/>
      <c r="B6349" s="45"/>
    </row>
    <row r="6350" spans="1:2">
      <c r="A6350" s="45"/>
      <c r="B6350" s="45"/>
    </row>
    <row r="6351" spans="1:2">
      <c r="A6351" s="45"/>
      <c r="B6351" s="45"/>
    </row>
    <row r="6352" spans="1:2">
      <c r="A6352" s="45"/>
      <c r="B6352" s="45"/>
    </row>
    <row r="6353" spans="1:2">
      <c r="A6353" s="45"/>
      <c r="B6353" s="45"/>
    </row>
    <row r="6354" spans="1:2">
      <c r="A6354" s="45"/>
      <c r="B6354" s="45"/>
    </row>
    <row r="6355" spans="1:2">
      <c r="A6355" s="45"/>
      <c r="B6355" s="45"/>
    </row>
    <row r="6356" spans="1:2">
      <c r="A6356" s="45"/>
      <c r="B6356" s="45"/>
    </row>
    <row r="6357" spans="1:2">
      <c r="A6357" s="45"/>
      <c r="B6357" s="45"/>
    </row>
    <row r="6358" spans="1:2">
      <c r="A6358" s="45"/>
      <c r="B6358" s="45"/>
    </row>
    <row r="6359" spans="1:2">
      <c r="A6359" s="45"/>
      <c r="B6359" s="45"/>
    </row>
    <row r="6360" spans="1:2">
      <c r="A6360" s="45"/>
      <c r="B6360" s="45"/>
    </row>
    <row r="6361" spans="1:2">
      <c r="A6361" s="45"/>
      <c r="B6361" s="45"/>
    </row>
    <row r="6362" spans="1:2">
      <c r="A6362" s="45"/>
      <c r="B6362" s="45"/>
    </row>
    <row r="6363" spans="1:2">
      <c r="A6363" s="45"/>
      <c r="B6363" s="45"/>
    </row>
    <row r="6364" spans="1:2">
      <c r="A6364" s="45"/>
      <c r="B6364" s="45"/>
    </row>
    <row r="6365" spans="1:2">
      <c r="A6365" s="45"/>
      <c r="B6365" s="45"/>
    </row>
    <row r="6366" spans="1:2">
      <c r="A6366" s="45"/>
      <c r="B6366" s="45"/>
    </row>
    <row r="6367" spans="1:2">
      <c r="A6367" s="45"/>
      <c r="B6367" s="45"/>
    </row>
    <row r="6368" spans="1:2">
      <c r="A6368" s="45"/>
      <c r="B6368" s="45"/>
    </row>
    <row r="6369" spans="1:2">
      <c r="A6369" s="45"/>
      <c r="B6369" s="45"/>
    </row>
    <row r="6370" spans="1:2">
      <c r="A6370" s="45"/>
      <c r="B6370" s="45"/>
    </row>
    <row r="6371" spans="1:2">
      <c r="A6371" s="45"/>
      <c r="B6371" s="45"/>
    </row>
    <row r="6372" spans="1:2">
      <c r="A6372" s="45"/>
      <c r="B6372" s="45"/>
    </row>
    <row r="6373" spans="1:2">
      <c r="A6373" s="45"/>
      <c r="B6373" s="45"/>
    </row>
    <row r="6374" spans="1:2">
      <c r="A6374" s="45"/>
      <c r="B6374" s="45"/>
    </row>
    <row r="6375" spans="1:2">
      <c r="A6375" s="45"/>
      <c r="B6375" s="45"/>
    </row>
    <row r="6376" spans="1:2">
      <c r="A6376" s="45"/>
      <c r="B6376" s="45"/>
    </row>
    <row r="6377" spans="1:2">
      <c r="A6377" s="45"/>
      <c r="B6377" s="45"/>
    </row>
    <row r="6378" spans="1:2">
      <c r="A6378" s="45"/>
      <c r="B6378" s="45"/>
    </row>
    <row r="6379" spans="1:2">
      <c r="A6379" s="45"/>
      <c r="B6379" s="45"/>
    </row>
    <row r="6380" spans="1:2">
      <c r="A6380" s="45"/>
      <c r="B6380" s="45"/>
    </row>
    <row r="6381" spans="1:2">
      <c r="A6381" s="45"/>
      <c r="B6381" s="45"/>
    </row>
    <row r="6382" spans="1:2">
      <c r="A6382" s="45"/>
      <c r="B6382" s="45"/>
    </row>
    <row r="6383" spans="1:2">
      <c r="A6383" s="45"/>
      <c r="B6383" s="45"/>
    </row>
    <row r="6384" spans="1:2">
      <c r="A6384" s="45"/>
      <c r="B6384" s="45"/>
    </row>
    <row r="6385" spans="1:2">
      <c r="A6385" s="45"/>
      <c r="B6385" s="45"/>
    </row>
    <row r="6386" spans="1:2">
      <c r="A6386" s="45"/>
      <c r="B6386" s="45"/>
    </row>
    <row r="6387" spans="1:2">
      <c r="A6387" s="45"/>
      <c r="B6387" s="45"/>
    </row>
    <row r="6388" spans="1:2">
      <c r="A6388" s="45"/>
      <c r="B6388" s="45"/>
    </row>
    <row r="6389" spans="1:2">
      <c r="A6389" s="45"/>
      <c r="B6389" s="45"/>
    </row>
    <row r="6390" spans="1:2">
      <c r="A6390" s="45"/>
      <c r="B6390" s="45"/>
    </row>
    <row r="6391" spans="1:2">
      <c r="A6391" s="45"/>
      <c r="B6391" s="45"/>
    </row>
    <row r="6392" spans="1:2">
      <c r="A6392" s="45"/>
      <c r="B6392" s="45"/>
    </row>
    <row r="6393" spans="1:2">
      <c r="A6393" s="45"/>
      <c r="B6393" s="45"/>
    </row>
    <row r="6394" spans="1:2">
      <c r="A6394" s="45"/>
      <c r="B6394" s="45"/>
    </row>
    <row r="6395" spans="1:2">
      <c r="A6395" s="45"/>
      <c r="B6395" s="45"/>
    </row>
    <row r="6396" spans="1:2">
      <c r="A6396" s="45"/>
      <c r="B6396" s="45"/>
    </row>
    <row r="6397" spans="1:2">
      <c r="A6397" s="45"/>
      <c r="B6397" s="45"/>
    </row>
    <row r="6398" spans="1:2">
      <c r="A6398" s="45"/>
      <c r="B6398" s="45"/>
    </row>
    <row r="6399" spans="1:2">
      <c r="A6399" s="45"/>
      <c r="B6399" s="45"/>
    </row>
    <row r="6400" spans="1:2">
      <c r="A6400" s="45"/>
      <c r="B6400" s="45"/>
    </row>
    <row r="6401" spans="1:2">
      <c r="A6401" s="45"/>
      <c r="B6401" s="45"/>
    </row>
    <row r="6402" spans="1:2">
      <c r="A6402" s="45"/>
      <c r="B6402" s="45"/>
    </row>
    <row r="6403" spans="1:2">
      <c r="A6403" s="45"/>
      <c r="B6403" s="45"/>
    </row>
    <row r="6404" spans="1:2">
      <c r="A6404" s="45"/>
      <c r="B6404" s="45"/>
    </row>
    <row r="6405" spans="1:2">
      <c r="A6405" s="45"/>
      <c r="B6405" s="45"/>
    </row>
    <row r="6406" spans="1:2">
      <c r="A6406" s="45"/>
      <c r="B6406" s="45"/>
    </row>
    <row r="6407" spans="1:2">
      <c r="A6407" s="45"/>
      <c r="B6407" s="45"/>
    </row>
    <row r="6408" spans="1:2">
      <c r="A6408" s="45"/>
      <c r="B6408" s="45"/>
    </row>
    <row r="6409" spans="1:2">
      <c r="A6409" s="45"/>
      <c r="B6409" s="45"/>
    </row>
    <row r="6410" spans="1:2">
      <c r="A6410" s="45"/>
      <c r="B6410" s="45"/>
    </row>
    <row r="6411" spans="1:2">
      <c r="A6411" s="45"/>
      <c r="B6411" s="45"/>
    </row>
    <row r="6412" spans="1:2">
      <c r="A6412" s="45"/>
      <c r="B6412" s="45"/>
    </row>
    <row r="6413" spans="1:2">
      <c r="A6413" s="45"/>
      <c r="B6413" s="45"/>
    </row>
    <row r="6414" spans="1:2">
      <c r="A6414" s="45"/>
      <c r="B6414" s="45"/>
    </row>
    <row r="6415" spans="1:2">
      <c r="A6415" s="45"/>
      <c r="B6415" s="45"/>
    </row>
    <row r="6416" spans="1:2">
      <c r="A6416" s="45"/>
      <c r="B6416" s="45"/>
    </row>
    <row r="6417" spans="1:2">
      <c r="A6417" s="45"/>
      <c r="B6417" s="45"/>
    </row>
    <row r="6418" spans="1:2">
      <c r="A6418" s="45"/>
      <c r="B6418" s="45"/>
    </row>
    <row r="6419" spans="1:2">
      <c r="A6419" s="45"/>
      <c r="B6419" s="45"/>
    </row>
    <row r="6420" spans="1:2">
      <c r="A6420" s="45"/>
      <c r="B6420" s="45"/>
    </row>
    <row r="6421" spans="1:2">
      <c r="A6421" s="45"/>
      <c r="B6421" s="45"/>
    </row>
    <row r="6422" spans="1:2">
      <c r="A6422" s="45"/>
      <c r="B6422" s="45"/>
    </row>
    <row r="6423" spans="1:2">
      <c r="A6423" s="45"/>
      <c r="B6423" s="45"/>
    </row>
    <row r="6424" spans="1:2">
      <c r="A6424" s="45"/>
      <c r="B6424" s="45"/>
    </row>
    <row r="6425" spans="1:2">
      <c r="A6425" s="45"/>
      <c r="B6425" s="45"/>
    </row>
    <row r="6426" spans="1:2">
      <c r="A6426" s="45"/>
      <c r="B6426" s="45"/>
    </row>
    <row r="6427" spans="1:2">
      <c r="A6427" s="45"/>
      <c r="B6427" s="45"/>
    </row>
    <row r="6428" spans="1:2">
      <c r="A6428" s="45"/>
      <c r="B6428" s="45"/>
    </row>
    <row r="6429" spans="1:2">
      <c r="A6429" s="45"/>
      <c r="B6429" s="45"/>
    </row>
    <row r="6430" spans="1:2">
      <c r="A6430" s="45"/>
      <c r="B6430" s="45"/>
    </row>
    <row r="6431" spans="1:2">
      <c r="A6431" s="45"/>
      <c r="B6431" s="45"/>
    </row>
    <row r="6432" spans="1:2">
      <c r="A6432" s="45"/>
      <c r="B6432" s="45"/>
    </row>
    <row r="6433" spans="1:2">
      <c r="A6433" s="45"/>
      <c r="B6433" s="45"/>
    </row>
    <row r="6434" spans="1:2">
      <c r="A6434" s="45"/>
      <c r="B6434" s="45"/>
    </row>
    <row r="6435" spans="1:2">
      <c r="A6435" s="45"/>
      <c r="B6435" s="45"/>
    </row>
    <row r="6436" spans="1:2">
      <c r="A6436" s="45"/>
      <c r="B6436" s="45"/>
    </row>
    <row r="6437" spans="1:2">
      <c r="A6437" s="45"/>
      <c r="B6437" s="45"/>
    </row>
    <row r="6438" spans="1:2">
      <c r="A6438" s="45"/>
      <c r="B6438" s="45"/>
    </row>
    <row r="6439" spans="1:2">
      <c r="A6439" s="45"/>
      <c r="B6439" s="45"/>
    </row>
    <row r="6440" spans="1:2">
      <c r="A6440" s="45"/>
      <c r="B6440" s="45"/>
    </row>
    <row r="6441" spans="1:2">
      <c r="A6441" s="45"/>
      <c r="B6441" s="45"/>
    </row>
    <row r="6442" spans="1:2">
      <c r="A6442" s="45"/>
      <c r="B6442" s="45"/>
    </row>
    <row r="6443" spans="1:2">
      <c r="A6443" s="45"/>
      <c r="B6443" s="45"/>
    </row>
    <row r="6444" spans="1:2">
      <c r="A6444" s="45"/>
      <c r="B6444" s="45"/>
    </row>
    <row r="6445" spans="1:2">
      <c r="A6445" s="45"/>
      <c r="B6445" s="45"/>
    </row>
    <row r="6446" spans="1:2">
      <c r="A6446" s="45"/>
      <c r="B6446" s="45"/>
    </row>
    <row r="6447" spans="1:2">
      <c r="A6447" s="45"/>
      <c r="B6447" s="45"/>
    </row>
    <row r="6448" spans="1:2">
      <c r="A6448" s="45"/>
      <c r="B6448" s="45"/>
    </row>
    <row r="6449" spans="1:2">
      <c r="A6449" s="45"/>
      <c r="B6449" s="45"/>
    </row>
    <row r="6450" spans="1:2">
      <c r="A6450" s="45"/>
      <c r="B6450" s="45"/>
    </row>
    <row r="6451" spans="1:2">
      <c r="A6451" s="45"/>
      <c r="B6451" s="45"/>
    </row>
    <row r="6452" spans="1:2">
      <c r="A6452" s="45"/>
      <c r="B6452" s="45"/>
    </row>
    <row r="6453" spans="1:2">
      <c r="A6453" s="45"/>
      <c r="B6453" s="45"/>
    </row>
    <row r="6454" spans="1:2">
      <c r="A6454" s="45"/>
      <c r="B6454" s="45"/>
    </row>
    <row r="6455" spans="1:2">
      <c r="A6455" s="45"/>
      <c r="B6455" s="45"/>
    </row>
    <row r="6456" spans="1:2">
      <c r="A6456" s="45"/>
      <c r="B6456" s="45"/>
    </row>
    <row r="6457" spans="1:2">
      <c r="A6457" s="45"/>
      <c r="B6457" s="45"/>
    </row>
    <row r="6458" spans="1:2">
      <c r="A6458" s="45"/>
      <c r="B6458" s="45"/>
    </row>
    <row r="6459" spans="1:2">
      <c r="A6459" s="45"/>
      <c r="B6459" s="45"/>
    </row>
    <row r="6460" spans="1:2">
      <c r="A6460" s="45"/>
      <c r="B6460" s="45"/>
    </row>
    <row r="6461" spans="1:2">
      <c r="A6461" s="45"/>
      <c r="B6461" s="45"/>
    </row>
    <row r="6462" spans="1:2">
      <c r="A6462" s="45"/>
      <c r="B6462" s="45"/>
    </row>
    <row r="6463" spans="1:2">
      <c r="A6463" s="45"/>
      <c r="B6463" s="45"/>
    </row>
    <row r="6464" spans="1:2">
      <c r="A6464" s="45"/>
      <c r="B6464" s="45"/>
    </row>
    <row r="6465" spans="1:2">
      <c r="A6465" s="45"/>
      <c r="B6465" s="45"/>
    </row>
    <row r="6466" spans="1:2">
      <c r="A6466" s="45"/>
      <c r="B6466" s="45"/>
    </row>
    <row r="6467" spans="1:2">
      <c r="A6467" s="45"/>
      <c r="B6467" s="45"/>
    </row>
    <row r="6468" spans="1:2">
      <c r="A6468" s="45"/>
      <c r="B6468" s="45"/>
    </row>
    <row r="6469" spans="1:2">
      <c r="A6469" s="45"/>
      <c r="B6469" s="45"/>
    </row>
    <row r="6470" spans="1:2">
      <c r="A6470" s="45"/>
      <c r="B6470" s="45"/>
    </row>
    <row r="6471" spans="1:2">
      <c r="A6471" s="45"/>
      <c r="B6471" s="45"/>
    </row>
    <row r="6472" spans="1:2">
      <c r="A6472" s="45"/>
      <c r="B6472" s="45"/>
    </row>
    <row r="6473" spans="1:2">
      <c r="A6473" s="45"/>
      <c r="B6473" s="45"/>
    </row>
    <row r="6474" spans="1:2">
      <c r="A6474" s="45"/>
      <c r="B6474" s="45"/>
    </row>
    <row r="6475" spans="1:2">
      <c r="A6475" s="45"/>
      <c r="B6475" s="45"/>
    </row>
    <row r="6476" spans="1:2">
      <c r="A6476" s="45"/>
      <c r="B6476" s="45"/>
    </row>
    <row r="6477" spans="1:2">
      <c r="A6477" s="45"/>
      <c r="B6477" s="45"/>
    </row>
    <row r="6478" spans="1:2">
      <c r="A6478" s="45"/>
      <c r="B6478" s="45"/>
    </row>
    <row r="6479" spans="1:2">
      <c r="A6479" s="45"/>
      <c r="B6479" s="45"/>
    </row>
    <row r="6480" spans="1:2">
      <c r="A6480" s="45"/>
      <c r="B6480" s="45"/>
    </row>
    <row r="6481" spans="1:2">
      <c r="A6481" s="45"/>
      <c r="B6481" s="45"/>
    </row>
    <row r="6482" spans="1:2">
      <c r="A6482" s="45"/>
      <c r="B6482" s="45"/>
    </row>
    <row r="6483" spans="1:2">
      <c r="A6483" s="45"/>
      <c r="B6483" s="45"/>
    </row>
    <row r="6484" spans="1:2">
      <c r="A6484" s="45"/>
      <c r="B6484" s="45"/>
    </row>
    <row r="6485" spans="1:2">
      <c r="A6485" s="45"/>
      <c r="B6485" s="45"/>
    </row>
    <row r="6486" spans="1:2">
      <c r="A6486" s="45"/>
      <c r="B6486" s="45"/>
    </row>
    <row r="6487" spans="1:2">
      <c r="A6487" s="45"/>
      <c r="B6487" s="45"/>
    </row>
    <row r="6488" spans="1:2">
      <c r="A6488" s="45"/>
      <c r="B6488" s="45"/>
    </row>
    <row r="6489" spans="1:2">
      <c r="A6489" s="45"/>
      <c r="B6489" s="45"/>
    </row>
    <row r="6490" spans="1:2">
      <c r="A6490" s="45"/>
      <c r="B6490" s="45"/>
    </row>
    <row r="6491" spans="1:2">
      <c r="A6491" s="45"/>
      <c r="B6491" s="45"/>
    </row>
    <row r="6492" spans="1:2">
      <c r="A6492" s="45"/>
      <c r="B6492" s="45"/>
    </row>
    <row r="6493" spans="1:2">
      <c r="A6493" s="45"/>
      <c r="B6493" s="45"/>
    </row>
    <row r="6494" spans="1:2">
      <c r="A6494" s="45"/>
      <c r="B6494" s="45"/>
    </row>
    <row r="6495" spans="1:2">
      <c r="A6495" s="45"/>
      <c r="B6495" s="45"/>
    </row>
    <row r="6496" spans="1:2">
      <c r="A6496" s="45"/>
      <c r="B6496" s="45"/>
    </row>
    <row r="6497" spans="1:2">
      <c r="A6497" s="45"/>
      <c r="B6497" s="45"/>
    </row>
    <row r="6498" spans="1:2">
      <c r="A6498" s="45"/>
      <c r="B6498" s="45"/>
    </row>
    <row r="6499" spans="1:2">
      <c r="A6499" s="45"/>
      <c r="B6499" s="45"/>
    </row>
    <row r="6500" spans="1:2">
      <c r="A6500" s="45"/>
      <c r="B6500" s="45"/>
    </row>
    <row r="6501" spans="1:2">
      <c r="A6501" s="45"/>
      <c r="B6501" s="45"/>
    </row>
    <row r="6502" spans="1:2">
      <c r="A6502" s="45"/>
      <c r="B6502" s="45"/>
    </row>
    <row r="6503" spans="1:2">
      <c r="A6503" s="45"/>
      <c r="B6503" s="45"/>
    </row>
    <row r="6504" spans="1:2">
      <c r="A6504" s="45"/>
      <c r="B6504" s="45"/>
    </row>
    <row r="6505" spans="1:2">
      <c r="A6505" s="45"/>
      <c r="B6505" s="45"/>
    </row>
    <row r="6506" spans="1:2">
      <c r="A6506" s="45"/>
      <c r="B6506" s="45"/>
    </row>
    <row r="6507" spans="1:2">
      <c r="A6507" s="45"/>
      <c r="B6507" s="45"/>
    </row>
    <row r="6508" spans="1:2">
      <c r="A6508" s="45"/>
      <c r="B6508" s="45"/>
    </row>
    <row r="6509" spans="1:2">
      <c r="A6509" s="45"/>
      <c r="B6509" s="45"/>
    </row>
    <row r="6510" spans="1:2">
      <c r="A6510" s="45"/>
      <c r="B6510" s="45"/>
    </row>
    <row r="6511" spans="1:2">
      <c r="A6511" s="45"/>
      <c r="B6511" s="45"/>
    </row>
    <row r="6512" spans="1:2">
      <c r="A6512" s="45"/>
      <c r="B6512" s="45"/>
    </row>
    <row r="6513" spans="1:2">
      <c r="A6513" s="45"/>
      <c r="B6513" s="45"/>
    </row>
    <row r="6514" spans="1:2">
      <c r="A6514" s="45"/>
      <c r="B6514" s="45"/>
    </row>
    <row r="6515" spans="1:2">
      <c r="A6515" s="45"/>
      <c r="B6515" s="45"/>
    </row>
    <row r="6516" spans="1:2">
      <c r="A6516" s="45"/>
      <c r="B6516" s="45"/>
    </row>
    <row r="6517" spans="1:2">
      <c r="A6517" s="45"/>
      <c r="B6517" s="45"/>
    </row>
    <row r="6518" spans="1:2">
      <c r="A6518" s="45"/>
      <c r="B6518" s="45"/>
    </row>
    <row r="6519" spans="1:2">
      <c r="A6519" s="45"/>
      <c r="B6519" s="45"/>
    </row>
    <row r="6520" spans="1:2">
      <c r="A6520" s="45"/>
      <c r="B6520" s="45"/>
    </row>
    <row r="6521" spans="1:2">
      <c r="A6521" s="45"/>
      <c r="B6521" s="45"/>
    </row>
    <row r="6522" spans="1:2">
      <c r="A6522" s="45"/>
      <c r="B6522" s="45"/>
    </row>
    <row r="6523" spans="1:2">
      <c r="A6523" s="45"/>
      <c r="B6523" s="45"/>
    </row>
    <row r="6524" spans="1:2">
      <c r="A6524" s="45"/>
      <c r="B6524" s="45"/>
    </row>
    <row r="6525" spans="1:2">
      <c r="A6525" s="45"/>
      <c r="B6525" s="45"/>
    </row>
    <row r="6526" spans="1:2">
      <c r="A6526" s="45"/>
      <c r="B6526" s="45"/>
    </row>
    <row r="6527" spans="1:2">
      <c r="A6527" s="45"/>
      <c r="B6527" s="45"/>
    </row>
    <row r="6528" spans="1:2">
      <c r="A6528" s="45"/>
      <c r="B6528" s="45"/>
    </row>
    <row r="6529" spans="1:2">
      <c r="A6529" s="45"/>
      <c r="B6529" s="45"/>
    </row>
    <row r="6530" spans="1:2">
      <c r="A6530" s="45"/>
      <c r="B6530" s="45"/>
    </row>
    <row r="6531" spans="1:2">
      <c r="A6531" s="45"/>
      <c r="B6531" s="45"/>
    </row>
    <row r="6532" spans="1:2">
      <c r="A6532" s="45"/>
      <c r="B6532" s="45"/>
    </row>
    <row r="6533" spans="1:2">
      <c r="A6533" s="45"/>
      <c r="B6533" s="45"/>
    </row>
    <row r="6534" spans="1:2">
      <c r="A6534" s="45"/>
      <c r="B6534" s="45"/>
    </row>
    <row r="6535" spans="1:2">
      <c r="A6535" s="45"/>
      <c r="B6535" s="45"/>
    </row>
    <row r="6536" spans="1:2">
      <c r="A6536" s="45"/>
      <c r="B6536" s="45"/>
    </row>
    <row r="6537" spans="1:2">
      <c r="A6537" s="45"/>
      <c r="B6537" s="45"/>
    </row>
    <row r="6538" spans="1:2">
      <c r="A6538" s="45"/>
      <c r="B6538" s="45"/>
    </row>
    <row r="6539" spans="1:2">
      <c r="A6539" s="45"/>
      <c r="B6539" s="45"/>
    </row>
    <row r="6540" spans="1:2">
      <c r="A6540" s="45"/>
      <c r="B6540" s="45"/>
    </row>
    <row r="6541" spans="1:2">
      <c r="A6541" s="45"/>
      <c r="B6541" s="45"/>
    </row>
    <row r="6542" spans="1:2">
      <c r="A6542" s="45"/>
      <c r="B6542" s="45"/>
    </row>
    <row r="6543" spans="1:2">
      <c r="A6543" s="45"/>
      <c r="B6543" s="45"/>
    </row>
    <row r="6544" spans="1:2">
      <c r="A6544" s="45"/>
      <c r="B6544" s="45"/>
    </row>
    <row r="6545" spans="1:2">
      <c r="A6545" s="45"/>
      <c r="B6545" s="45"/>
    </row>
    <row r="6546" spans="1:2">
      <c r="A6546" s="45"/>
      <c r="B6546" s="45"/>
    </row>
    <row r="6547" spans="1:2">
      <c r="A6547" s="45"/>
      <c r="B6547" s="45"/>
    </row>
    <row r="6548" spans="1:2">
      <c r="A6548" s="45"/>
      <c r="B6548" s="45"/>
    </row>
    <row r="6549" spans="1:2">
      <c r="A6549" s="45"/>
      <c r="B6549" s="45"/>
    </row>
    <row r="6550" spans="1:2">
      <c r="A6550" s="45"/>
      <c r="B6550" s="45"/>
    </row>
    <row r="6551" spans="1:2">
      <c r="A6551" s="45"/>
      <c r="B6551" s="45"/>
    </row>
    <row r="6552" spans="1:2">
      <c r="A6552" s="45"/>
      <c r="B6552" s="45"/>
    </row>
    <row r="6553" spans="1:2">
      <c r="A6553" s="45"/>
      <c r="B6553" s="45"/>
    </row>
    <row r="6554" spans="1:2">
      <c r="A6554" s="45"/>
      <c r="B6554" s="45"/>
    </row>
    <row r="6555" spans="1:2">
      <c r="A6555" s="45"/>
      <c r="B6555" s="45"/>
    </row>
    <row r="6556" spans="1:2">
      <c r="A6556" s="45"/>
      <c r="B6556" s="45"/>
    </row>
    <row r="6557" spans="1:2">
      <c r="A6557" s="45"/>
      <c r="B6557" s="45"/>
    </row>
    <row r="6558" spans="1:2">
      <c r="A6558" s="45"/>
      <c r="B6558" s="45"/>
    </row>
    <row r="6559" spans="1:2">
      <c r="A6559" s="45"/>
      <c r="B6559" s="45"/>
    </row>
    <row r="6560" spans="1:2">
      <c r="A6560" s="45"/>
      <c r="B6560" s="45"/>
    </row>
    <row r="6561" spans="1:2">
      <c r="A6561" s="45"/>
      <c r="B6561" s="45"/>
    </row>
    <row r="6562" spans="1:2">
      <c r="A6562" s="45"/>
      <c r="B6562" s="45"/>
    </row>
    <row r="6563" spans="1:2">
      <c r="A6563" s="45"/>
      <c r="B6563" s="45"/>
    </row>
    <row r="6564" spans="1:2">
      <c r="A6564" s="45"/>
      <c r="B6564" s="45"/>
    </row>
    <row r="6565" spans="1:2">
      <c r="A6565" s="45"/>
      <c r="B6565" s="45"/>
    </row>
    <row r="6566" spans="1:2">
      <c r="A6566" s="45"/>
      <c r="B6566" s="45"/>
    </row>
    <row r="6567" spans="1:2">
      <c r="A6567" s="45"/>
      <c r="B6567" s="45"/>
    </row>
    <row r="6568" spans="1:2">
      <c r="A6568" s="45"/>
      <c r="B6568" s="45"/>
    </row>
    <row r="6569" spans="1:2">
      <c r="A6569" s="45"/>
      <c r="B6569" s="45"/>
    </row>
    <row r="6570" spans="1:2">
      <c r="A6570" s="45"/>
      <c r="B6570" s="45"/>
    </row>
    <row r="6571" spans="1:2">
      <c r="A6571" s="45"/>
      <c r="B6571" s="45"/>
    </row>
    <row r="6572" spans="1:2">
      <c r="A6572" s="45"/>
      <c r="B6572" s="45"/>
    </row>
    <row r="6573" spans="1:2">
      <c r="A6573" s="45"/>
      <c r="B6573" s="45"/>
    </row>
    <row r="6574" spans="1:2">
      <c r="A6574" s="45"/>
      <c r="B6574" s="45"/>
    </row>
    <row r="6575" spans="1:2">
      <c r="A6575" s="45"/>
      <c r="B6575" s="45"/>
    </row>
    <row r="6576" spans="1:2">
      <c r="A6576" s="45"/>
      <c r="B6576" s="45"/>
    </row>
    <row r="6577" spans="1:2">
      <c r="A6577" s="45"/>
      <c r="B6577" s="45"/>
    </row>
    <row r="6578" spans="1:2">
      <c r="A6578" s="45"/>
      <c r="B6578" s="45"/>
    </row>
    <row r="6579" spans="1:2">
      <c r="A6579" s="45"/>
      <c r="B6579" s="45"/>
    </row>
    <row r="6580" spans="1:2">
      <c r="A6580" s="45"/>
      <c r="B6580" s="45"/>
    </row>
    <row r="6581" spans="1:2">
      <c r="A6581" s="45"/>
      <c r="B6581" s="45"/>
    </row>
    <row r="6582" spans="1:2">
      <c r="A6582" s="45"/>
      <c r="B6582" s="45"/>
    </row>
    <row r="6583" spans="1:2">
      <c r="A6583" s="45"/>
      <c r="B6583" s="45"/>
    </row>
    <row r="6584" spans="1:2">
      <c r="A6584" s="45"/>
      <c r="B6584" s="45"/>
    </row>
    <row r="6585" spans="1:2">
      <c r="A6585" s="45"/>
      <c r="B6585" s="45"/>
    </row>
    <row r="6586" spans="1:2">
      <c r="A6586" s="45"/>
      <c r="B6586" s="45"/>
    </row>
    <row r="6587" spans="1:2">
      <c r="A6587" s="45"/>
      <c r="B6587" s="45"/>
    </row>
    <row r="6588" spans="1:2">
      <c r="A6588" s="45"/>
      <c r="B6588" s="45"/>
    </row>
    <row r="6589" spans="1:2">
      <c r="A6589" s="45"/>
      <c r="B6589" s="45"/>
    </row>
    <row r="6590" spans="1:2">
      <c r="A6590" s="45"/>
      <c r="B6590" s="45"/>
    </row>
    <row r="6591" spans="1:2">
      <c r="A6591" s="45"/>
      <c r="B6591" s="45"/>
    </row>
    <row r="6592" spans="1:2">
      <c r="A6592" s="45"/>
      <c r="B6592" s="45"/>
    </row>
    <row r="6593" spans="1:2">
      <c r="A6593" s="45"/>
      <c r="B6593" s="45"/>
    </row>
    <row r="6594" spans="1:2">
      <c r="A6594" s="45"/>
      <c r="B6594" s="45"/>
    </row>
    <row r="6595" spans="1:2">
      <c r="A6595" s="45"/>
      <c r="B6595" s="45"/>
    </row>
    <row r="6596" spans="1:2">
      <c r="A6596" s="45"/>
      <c r="B6596" s="45"/>
    </row>
    <row r="6597" spans="1:2">
      <c r="A6597" s="45"/>
      <c r="B6597" s="45"/>
    </row>
    <row r="6598" spans="1:2">
      <c r="A6598" s="45"/>
      <c r="B6598" s="45"/>
    </row>
    <row r="6599" spans="1:2">
      <c r="A6599" s="45"/>
      <c r="B6599" s="45"/>
    </row>
    <row r="6600" spans="1:2">
      <c r="A6600" s="45"/>
      <c r="B6600" s="45"/>
    </row>
    <row r="6601" spans="1:2">
      <c r="A6601" s="45"/>
      <c r="B6601" s="45"/>
    </row>
    <row r="6602" spans="1:2">
      <c r="A6602" s="45"/>
      <c r="B6602" s="45"/>
    </row>
    <row r="6603" spans="1:2">
      <c r="A6603" s="45"/>
      <c r="B6603" s="45"/>
    </row>
    <row r="6604" spans="1:2">
      <c r="A6604" s="45"/>
      <c r="B6604" s="45"/>
    </row>
    <row r="6605" spans="1:2">
      <c r="A6605" s="45"/>
      <c r="B6605" s="45"/>
    </row>
    <row r="6606" spans="1:2">
      <c r="A6606" s="45"/>
      <c r="B6606" s="45"/>
    </row>
    <row r="6607" spans="1:2">
      <c r="A6607" s="45"/>
      <c r="B6607" s="45"/>
    </row>
    <row r="6608" spans="1:2">
      <c r="A6608" s="45"/>
      <c r="B6608" s="45"/>
    </row>
    <row r="6609" spans="1:2">
      <c r="A6609" s="45"/>
      <c r="B6609" s="45"/>
    </row>
    <row r="6610" spans="1:2">
      <c r="A6610" s="45"/>
      <c r="B6610" s="45"/>
    </row>
    <row r="6611" spans="1:2">
      <c r="A6611" s="45"/>
      <c r="B6611" s="45"/>
    </row>
    <row r="6612" spans="1:2">
      <c r="A6612" s="45"/>
      <c r="B6612" s="45"/>
    </row>
    <row r="6613" spans="1:2">
      <c r="A6613" s="45"/>
      <c r="B6613" s="45"/>
    </row>
    <row r="6614" spans="1:2">
      <c r="A6614" s="45"/>
      <c r="B6614" s="45"/>
    </row>
    <row r="6615" spans="1:2">
      <c r="A6615" s="45"/>
      <c r="B6615" s="45"/>
    </row>
    <row r="6616" spans="1:2">
      <c r="A6616" s="45"/>
      <c r="B6616" s="45"/>
    </row>
    <row r="6617" spans="1:2">
      <c r="A6617" s="45"/>
      <c r="B6617" s="45"/>
    </row>
    <row r="6618" spans="1:2">
      <c r="A6618" s="45"/>
      <c r="B6618" s="45"/>
    </row>
    <row r="6619" spans="1:2">
      <c r="A6619" s="45"/>
      <c r="B6619" s="45"/>
    </row>
    <row r="6620" spans="1:2">
      <c r="A6620" s="45"/>
      <c r="B6620" s="45"/>
    </row>
    <row r="6621" spans="1:2">
      <c r="A6621" s="45"/>
      <c r="B6621" s="45"/>
    </row>
    <row r="6622" spans="1:2">
      <c r="A6622" s="45"/>
      <c r="B6622" s="45"/>
    </row>
    <row r="6623" spans="1:2">
      <c r="A6623" s="45"/>
      <c r="B6623" s="45"/>
    </row>
    <row r="6624" spans="1:2">
      <c r="A6624" s="45"/>
      <c r="B6624" s="45"/>
    </row>
    <row r="6625" spans="1:2">
      <c r="A6625" s="45"/>
      <c r="B6625" s="45"/>
    </row>
    <row r="6626" spans="1:2">
      <c r="A6626" s="45"/>
      <c r="B6626" s="45"/>
    </row>
    <row r="6627" spans="1:2">
      <c r="A6627" s="45"/>
      <c r="B6627" s="45"/>
    </row>
    <row r="6628" spans="1:2">
      <c r="A6628" s="45"/>
      <c r="B6628" s="45"/>
    </row>
    <row r="6629" spans="1:2">
      <c r="A6629" s="45"/>
      <c r="B6629" s="45"/>
    </row>
    <row r="6630" spans="1:2">
      <c r="A6630" s="45"/>
      <c r="B6630" s="45"/>
    </row>
    <row r="6631" spans="1:2">
      <c r="A6631" s="45"/>
      <c r="B6631" s="45"/>
    </row>
    <row r="6632" spans="1:2">
      <c r="A6632" s="45"/>
      <c r="B6632" s="45"/>
    </row>
    <row r="6633" spans="1:2">
      <c r="A6633" s="45"/>
      <c r="B6633" s="45"/>
    </row>
    <row r="6634" spans="1:2">
      <c r="A6634" s="45"/>
      <c r="B6634" s="45"/>
    </row>
    <row r="6635" spans="1:2">
      <c r="A6635" s="45"/>
      <c r="B6635" s="45"/>
    </row>
    <row r="6636" spans="1:2">
      <c r="A6636" s="45"/>
      <c r="B6636" s="45"/>
    </row>
    <row r="6637" spans="1:2">
      <c r="A6637" s="45"/>
      <c r="B6637" s="45"/>
    </row>
    <row r="6638" spans="1:2">
      <c r="A6638" s="45"/>
      <c r="B6638" s="45"/>
    </row>
    <row r="6639" spans="1:2">
      <c r="A6639" s="45"/>
      <c r="B6639" s="45"/>
    </row>
    <row r="6640" spans="1:2">
      <c r="A6640" s="45"/>
      <c r="B6640" s="45"/>
    </row>
    <row r="6641" spans="1:2">
      <c r="A6641" s="45"/>
      <c r="B6641" s="45"/>
    </row>
    <row r="6642" spans="1:2">
      <c r="A6642" s="45"/>
      <c r="B6642" s="45"/>
    </row>
    <row r="6643" spans="1:2">
      <c r="A6643" s="45"/>
      <c r="B6643" s="45"/>
    </row>
    <row r="6644" spans="1:2">
      <c r="A6644" s="45"/>
      <c r="B6644" s="45"/>
    </row>
    <row r="6645" spans="1:2">
      <c r="A6645" s="45"/>
      <c r="B6645" s="45"/>
    </row>
    <row r="6646" spans="1:2">
      <c r="A6646" s="45"/>
      <c r="B6646" s="45"/>
    </row>
    <row r="6647" spans="1:2">
      <c r="A6647" s="45"/>
      <c r="B6647" s="45"/>
    </row>
    <row r="6648" spans="1:2">
      <c r="A6648" s="45"/>
      <c r="B6648" s="45"/>
    </row>
    <row r="6649" spans="1:2">
      <c r="A6649" s="45"/>
      <c r="B6649" s="45"/>
    </row>
    <row r="6650" spans="1:2">
      <c r="A6650" s="45"/>
      <c r="B6650" s="45"/>
    </row>
    <row r="6651" spans="1:2">
      <c r="A6651" s="45"/>
      <c r="B6651" s="45"/>
    </row>
    <row r="6652" spans="1:2">
      <c r="A6652" s="45"/>
      <c r="B6652" s="45"/>
    </row>
    <row r="6653" spans="1:2">
      <c r="A6653" s="45"/>
      <c r="B6653" s="45"/>
    </row>
    <row r="6654" spans="1:2">
      <c r="A6654" s="45"/>
      <c r="B6654" s="45"/>
    </row>
    <row r="6655" spans="1:2">
      <c r="A6655" s="45"/>
      <c r="B6655" s="45"/>
    </row>
    <row r="6656" spans="1:2">
      <c r="A6656" s="45"/>
      <c r="B6656" s="45"/>
    </row>
    <row r="6657" spans="1:2">
      <c r="A6657" s="45"/>
      <c r="B6657" s="45"/>
    </row>
    <row r="6658" spans="1:2">
      <c r="A6658" s="45"/>
      <c r="B6658" s="45"/>
    </row>
    <row r="6659" spans="1:2">
      <c r="A6659" s="45"/>
      <c r="B6659" s="45"/>
    </row>
    <row r="6660" spans="1:2">
      <c r="A6660" s="45"/>
      <c r="B6660" s="45"/>
    </row>
    <row r="6661" spans="1:2">
      <c r="A6661" s="45"/>
      <c r="B6661" s="45"/>
    </row>
    <row r="6662" spans="1:2">
      <c r="A6662" s="45"/>
      <c r="B6662" s="45"/>
    </row>
    <row r="6663" spans="1:2">
      <c r="A6663" s="45"/>
      <c r="B6663" s="45"/>
    </row>
    <row r="6664" spans="1:2">
      <c r="A6664" s="45"/>
      <c r="B6664" s="45"/>
    </row>
    <row r="6665" spans="1:2">
      <c r="A6665" s="45"/>
      <c r="B6665" s="45"/>
    </row>
    <row r="6666" spans="1:2">
      <c r="A6666" s="45"/>
      <c r="B6666" s="45"/>
    </row>
    <row r="6667" spans="1:2">
      <c r="A6667" s="45"/>
      <c r="B6667" s="45"/>
    </row>
    <row r="6668" spans="1:2">
      <c r="A6668" s="45"/>
      <c r="B6668" s="45"/>
    </row>
    <row r="6669" spans="1:2">
      <c r="A6669" s="45"/>
      <c r="B6669" s="45"/>
    </row>
    <row r="6670" spans="1:2">
      <c r="A6670" s="45"/>
      <c r="B6670" s="45"/>
    </row>
    <row r="6671" spans="1:2">
      <c r="A6671" s="45"/>
      <c r="B6671" s="45"/>
    </row>
    <row r="6672" spans="1:2">
      <c r="A6672" s="45"/>
      <c r="B6672" s="45"/>
    </row>
    <row r="6673" spans="1:2">
      <c r="A6673" s="45"/>
      <c r="B6673" s="45"/>
    </row>
    <row r="6674" spans="1:2">
      <c r="A6674" s="45"/>
      <c r="B6674" s="45"/>
    </row>
    <row r="6675" spans="1:2">
      <c r="A6675" s="45"/>
      <c r="B6675" s="45"/>
    </row>
    <row r="6676" spans="1:2">
      <c r="A6676" s="45"/>
      <c r="B6676" s="45"/>
    </row>
    <row r="6677" spans="1:2">
      <c r="A6677" s="45"/>
      <c r="B6677" s="45"/>
    </row>
    <row r="6678" spans="1:2">
      <c r="A6678" s="45"/>
      <c r="B6678" s="45"/>
    </row>
    <row r="6679" spans="1:2">
      <c r="A6679" s="45"/>
      <c r="B6679" s="45"/>
    </row>
    <row r="6680" spans="1:2">
      <c r="A6680" s="45"/>
      <c r="B6680" s="45"/>
    </row>
    <row r="6681" spans="1:2">
      <c r="A6681" s="45"/>
      <c r="B6681" s="45"/>
    </row>
    <row r="6682" spans="1:2">
      <c r="A6682" s="45"/>
      <c r="B6682" s="45"/>
    </row>
    <row r="6683" spans="1:2">
      <c r="A6683" s="45"/>
      <c r="B6683" s="45"/>
    </row>
    <row r="6684" spans="1:2">
      <c r="A6684" s="45"/>
      <c r="B6684" s="45"/>
    </row>
    <row r="6685" spans="1:2">
      <c r="A6685" s="45"/>
      <c r="B6685" s="45"/>
    </row>
    <row r="6686" spans="1:2">
      <c r="A6686" s="45"/>
      <c r="B6686" s="45"/>
    </row>
    <row r="6687" spans="1:2">
      <c r="A6687" s="45"/>
      <c r="B6687" s="45"/>
    </row>
    <row r="6688" spans="1:2">
      <c r="A6688" s="45"/>
      <c r="B6688" s="45"/>
    </row>
    <row r="6689" spans="1:2">
      <c r="A6689" s="45"/>
      <c r="B6689" s="45"/>
    </row>
    <row r="6690" spans="1:2">
      <c r="A6690" s="45"/>
      <c r="B6690" s="45"/>
    </row>
    <row r="6691" spans="1:2">
      <c r="A6691" s="45"/>
      <c r="B6691" s="45"/>
    </row>
    <row r="6692" spans="1:2">
      <c r="A6692" s="45"/>
      <c r="B6692" s="45"/>
    </row>
    <row r="6693" spans="1:2">
      <c r="A6693" s="45"/>
      <c r="B6693" s="45"/>
    </row>
    <row r="6694" spans="1:2">
      <c r="A6694" s="45"/>
      <c r="B6694" s="45"/>
    </row>
    <row r="6695" spans="1:2">
      <c r="A6695" s="45"/>
      <c r="B6695" s="45"/>
    </row>
    <row r="6696" spans="1:2">
      <c r="A6696" s="45"/>
      <c r="B6696" s="45"/>
    </row>
    <row r="6697" spans="1:2">
      <c r="A6697" s="45"/>
      <c r="B6697" s="45"/>
    </row>
    <row r="6698" spans="1:2">
      <c r="A6698" s="45"/>
      <c r="B6698" s="45"/>
    </row>
    <row r="6699" spans="1:2">
      <c r="A6699" s="45"/>
      <c r="B6699" s="45"/>
    </row>
    <row r="6700" spans="1:2">
      <c r="A6700" s="45"/>
      <c r="B6700" s="45"/>
    </row>
    <row r="6701" spans="1:2">
      <c r="A6701" s="45"/>
      <c r="B6701" s="45"/>
    </row>
    <row r="6702" spans="1:2">
      <c r="A6702" s="45"/>
      <c r="B6702" s="45"/>
    </row>
    <row r="6703" spans="1:2">
      <c r="A6703" s="45"/>
      <c r="B6703" s="45"/>
    </row>
    <row r="6704" spans="1:2">
      <c r="A6704" s="45"/>
      <c r="B6704" s="45"/>
    </row>
    <row r="6705" spans="1:2">
      <c r="A6705" s="45"/>
      <c r="B6705" s="45"/>
    </row>
    <row r="6706" spans="1:2">
      <c r="A6706" s="45"/>
      <c r="B6706" s="45"/>
    </row>
    <row r="6707" spans="1:2">
      <c r="A6707" s="45"/>
      <c r="B6707" s="45"/>
    </row>
    <row r="6708" spans="1:2">
      <c r="A6708" s="45"/>
      <c r="B6708" s="45"/>
    </row>
    <row r="6709" spans="1:2">
      <c r="A6709" s="45"/>
      <c r="B6709" s="45"/>
    </row>
    <row r="6710" spans="1:2">
      <c r="A6710" s="45"/>
      <c r="B6710" s="45"/>
    </row>
    <row r="6711" spans="1:2">
      <c r="A6711" s="45"/>
      <c r="B6711" s="45"/>
    </row>
    <row r="6712" spans="1:2">
      <c r="A6712" s="45"/>
      <c r="B6712" s="45"/>
    </row>
    <row r="6713" spans="1:2">
      <c r="A6713" s="45"/>
      <c r="B6713" s="45"/>
    </row>
    <row r="6714" spans="1:2">
      <c r="A6714" s="45"/>
      <c r="B6714" s="45"/>
    </row>
    <row r="6715" spans="1:2">
      <c r="A6715" s="45"/>
      <c r="B6715" s="45"/>
    </row>
    <row r="6716" spans="1:2">
      <c r="A6716" s="45"/>
      <c r="B6716" s="45"/>
    </row>
    <row r="6717" spans="1:2">
      <c r="A6717" s="45"/>
      <c r="B6717" s="45"/>
    </row>
    <row r="6718" spans="1:2">
      <c r="A6718" s="45"/>
      <c r="B6718" s="45"/>
    </row>
    <row r="6719" spans="1:2">
      <c r="A6719" s="45"/>
      <c r="B6719" s="45"/>
    </row>
    <row r="6720" spans="1:2">
      <c r="A6720" s="45"/>
      <c r="B6720" s="45"/>
    </row>
    <row r="6721" spans="1:2">
      <c r="A6721" s="45"/>
      <c r="B6721" s="45"/>
    </row>
    <row r="6722" spans="1:2">
      <c r="A6722" s="45"/>
      <c r="B6722" s="45"/>
    </row>
    <row r="6723" spans="1:2">
      <c r="A6723" s="45"/>
      <c r="B6723" s="45"/>
    </row>
    <row r="6724" spans="1:2">
      <c r="A6724" s="45"/>
      <c r="B6724" s="45"/>
    </row>
    <row r="6725" spans="1:2">
      <c r="A6725" s="45"/>
      <c r="B6725" s="45"/>
    </row>
    <row r="6726" spans="1:2">
      <c r="A6726" s="45"/>
      <c r="B6726" s="45"/>
    </row>
    <row r="6727" spans="1:2">
      <c r="A6727" s="45"/>
      <c r="B6727" s="45"/>
    </row>
    <row r="6728" spans="1:2">
      <c r="A6728" s="45"/>
      <c r="B6728" s="45"/>
    </row>
    <row r="6729" spans="1:2">
      <c r="A6729" s="45"/>
      <c r="B6729" s="45"/>
    </row>
    <row r="6730" spans="1:2">
      <c r="A6730" s="45"/>
      <c r="B6730" s="45"/>
    </row>
    <row r="6731" spans="1:2">
      <c r="A6731" s="45"/>
      <c r="B6731" s="45"/>
    </row>
    <row r="6732" spans="1:2">
      <c r="A6732" s="45"/>
      <c r="B6732" s="45"/>
    </row>
    <row r="6733" spans="1:2">
      <c r="A6733" s="45"/>
      <c r="B6733" s="45"/>
    </row>
    <row r="6734" spans="1:2">
      <c r="A6734" s="45"/>
      <c r="B6734" s="45"/>
    </row>
    <row r="6735" spans="1:2">
      <c r="A6735" s="45"/>
      <c r="B6735" s="45"/>
    </row>
    <row r="6736" spans="1:2">
      <c r="A6736" s="45"/>
      <c r="B6736" s="45"/>
    </row>
    <row r="6737" spans="1:2">
      <c r="A6737" s="45"/>
      <c r="B6737" s="45"/>
    </row>
    <row r="6738" spans="1:2">
      <c r="A6738" s="45"/>
      <c r="B6738" s="45"/>
    </row>
    <row r="6739" spans="1:2">
      <c r="A6739" s="45"/>
      <c r="B6739" s="45"/>
    </row>
    <row r="6740" spans="1:2">
      <c r="A6740" s="45"/>
      <c r="B6740" s="45"/>
    </row>
    <row r="6741" spans="1:2">
      <c r="A6741" s="45"/>
      <c r="B6741" s="45"/>
    </row>
    <row r="6742" spans="1:2">
      <c r="A6742" s="45"/>
      <c r="B6742" s="45"/>
    </row>
    <row r="6743" spans="1:2">
      <c r="A6743" s="45"/>
      <c r="B6743" s="45"/>
    </row>
    <row r="6744" spans="1:2">
      <c r="A6744" s="45"/>
      <c r="B6744" s="45"/>
    </row>
    <row r="6745" spans="1:2">
      <c r="A6745" s="45"/>
      <c r="B6745" s="45"/>
    </row>
    <row r="6746" spans="1:2">
      <c r="A6746" s="45"/>
      <c r="B6746" s="45"/>
    </row>
    <row r="6747" spans="1:2">
      <c r="A6747" s="45"/>
      <c r="B6747" s="45"/>
    </row>
    <row r="6748" spans="1:2">
      <c r="A6748" s="45"/>
      <c r="B6748" s="45"/>
    </row>
    <row r="6749" spans="1:2">
      <c r="A6749" s="45"/>
      <c r="B6749" s="45"/>
    </row>
    <row r="6750" spans="1:2">
      <c r="A6750" s="45"/>
      <c r="B6750" s="45"/>
    </row>
    <row r="6751" spans="1:2">
      <c r="A6751" s="45"/>
      <c r="B6751" s="45"/>
    </row>
    <row r="6752" spans="1:2">
      <c r="A6752" s="45"/>
      <c r="B6752" s="45"/>
    </row>
    <row r="6753" spans="1:2">
      <c r="A6753" s="45"/>
      <c r="B6753" s="45"/>
    </row>
    <row r="6754" spans="1:2">
      <c r="A6754" s="45"/>
      <c r="B6754" s="45"/>
    </row>
    <row r="6755" spans="1:2">
      <c r="A6755" s="45"/>
      <c r="B6755" s="45"/>
    </row>
    <row r="6756" spans="1:2">
      <c r="A6756" s="45"/>
      <c r="B6756" s="45"/>
    </row>
    <row r="6757" spans="1:2">
      <c r="A6757" s="45"/>
      <c r="B6757" s="45"/>
    </row>
    <row r="6758" spans="1:2">
      <c r="A6758" s="45"/>
      <c r="B6758" s="45"/>
    </row>
    <row r="6759" spans="1:2">
      <c r="A6759" s="45"/>
      <c r="B6759" s="45"/>
    </row>
    <row r="6760" spans="1:2">
      <c r="A6760" s="45"/>
      <c r="B6760" s="45"/>
    </row>
    <row r="6761" spans="1:2">
      <c r="A6761" s="45"/>
      <c r="B6761" s="45"/>
    </row>
    <row r="6762" spans="1:2">
      <c r="A6762" s="45"/>
      <c r="B6762" s="45"/>
    </row>
    <row r="6763" spans="1:2">
      <c r="A6763" s="45"/>
      <c r="B6763" s="45"/>
    </row>
    <row r="6764" spans="1:2">
      <c r="A6764" s="45"/>
      <c r="B6764" s="45"/>
    </row>
    <row r="6765" spans="1:2">
      <c r="A6765" s="45"/>
      <c r="B6765" s="45"/>
    </row>
    <row r="6766" spans="1:2">
      <c r="A6766" s="45"/>
      <c r="B6766" s="45"/>
    </row>
    <row r="6767" spans="1:2">
      <c r="A6767" s="45"/>
      <c r="B6767" s="45"/>
    </row>
    <row r="6768" spans="1:2">
      <c r="A6768" s="45"/>
      <c r="B6768" s="45"/>
    </row>
    <row r="6769" spans="1:2">
      <c r="A6769" s="45"/>
      <c r="B6769" s="45"/>
    </row>
    <row r="6770" spans="1:2">
      <c r="A6770" s="45"/>
      <c r="B6770" s="45"/>
    </row>
    <row r="6771" spans="1:2">
      <c r="A6771" s="45"/>
      <c r="B6771" s="45"/>
    </row>
    <row r="6772" spans="1:2">
      <c r="A6772" s="45"/>
      <c r="B6772" s="45"/>
    </row>
    <row r="6773" spans="1:2">
      <c r="A6773" s="45"/>
      <c r="B6773" s="45"/>
    </row>
    <row r="6774" spans="1:2">
      <c r="A6774" s="45"/>
      <c r="B6774" s="45"/>
    </row>
    <row r="6775" spans="1:2">
      <c r="A6775" s="45"/>
      <c r="B6775" s="45"/>
    </row>
    <row r="6776" spans="1:2">
      <c r="A6776" s="45"/>
      <c r="B6776" s="45"/>
    </row>
    <row r="6777" spans="1:2">
      <c r="A6777" s="45"/>
      <c r="B6777" s="45"/>
    </row>
    <row r="6778" spans="1:2">
      <c r="A6778" s="45"/>
      <c r="B6778" s="45"/>
    </row>
    <row r="6779" spans="1:2">
      <c r="A6779" s="45"/>
      <c r="B6779" s="45"/>
    </row>
    <row r="6780" spans="1:2">
      <c r="A6780" s="45"/>
      <c r="B6780" s="45"/>
    </row>
    <row r="6781" spans="1:2">
      <c r="A6781" s="45"/>
      <c r="B6781" s="45"/>
    </row>
    <row r="6782" spans="1:2">
      <c r="A6782" s="45"/>
      <c r="B6782" s="45"/>
    </row>
    <row r="6783" spans="1:2">
      <c r="A6783" s="45"/>
      <c r="B6783" s="45"/>
    </row>
    <row r="6784" spans="1:2">
      <c r="A6784" s="45"/>
      <c r="B6784" s="45"/>
    </row>
    <row r="6785" spans="1:2">
      <c r="A6785" s="45"/>
      <c r="B6785" s="45"/>
    </row>
    <row r="6786" spans="1:2">
      <c r="A6786" s="45"/>
      <c r="B6786" s="45"/>
    </row>
    <row r="6787" spans="1:2">
      <c r="A6787" s="45"/>
      <c r="B6787" s="45"/>
    </row>
    <row r="6788" spans="1:2">
      <c r="A6788" s="45"/>
      <c r="B6788" s="45"/>
    </row>
    <row r="6789" spans="1:2">
      <c r="A6789" s="45"/>
      <c r="B6789" s="45"/>
    </row>
    <row r="6790" spans="1:2">
      <c r="A6790" s="45"/>
      <c r="B6790" s="45"/>
    </row>
    <row r="6791" spans="1:2">
      <c r="A6791" s="45"/>
      <c r="B6791" s="45"/>
    </row>
    <row r="6792" spans="1:2">
      <c r="A6792" s="45"/>
      <c r="B6792" s="45"/>
    </row>
    <row r="6793" spans="1:2">
      <c r="A6793" s="45"/>
      <c r="B6793" s="45"/>
    </row>
    <row r="6794" spans="1:2">
      <c r="A6794" s="45"/>
      <c r="B6794" s="45"/>
    </row>
    <row r="6795" spans="1:2">
      <c r="A6795" s="45"/>
      <c r="B6795" s="45"/>
    </row>
    <row r="6796" spans="1:2">
      <c r="A6796" s="45"/>
      <c r="B6796" s="45"/>
    </row>
    <row r="6797" spans="1:2">
      <c r="A6797" s="45"/>
      <c r="B6797" s="45"/>
    </row>
    <row r="6798" spans="1:2">
      <c r="A6798" s="45"/>
      <c r="B6798" s="45"/>
    </row>
    <row r="6799" spans="1:2">
      <c r="A6799" s="45"/>
      <c r="B6799" s="45"/>
    </row>
    <row r="6800" spans="1:2">
      <c r="A6800" s="45"/>
      <c r="B6800" s="45"/>
    </row>
    <row r="6801" spans="1:2">
      <c r="A6801" s="45"/>
      <c r="B6801" s="45"/>
    </row>
    <row r="6802" spans="1:2">
      <c r="A6802" s="45"/>
      <c r="B6802" s="45"/>
    </row>
    <row r="6803" spans="1:2">
      <c r="A6803" s="45"/>
      <c r="B6803" s="45"/>
    </row>
    <row r="6804" spans="1:2">
      <c r="A6804" s="45"/>
      <c r="B6804" s="45"/>
    </row>
    <row r="6805" spans="1:2">
      <c r="A6805" s="45"/>
      <c r="B6805" s="45"/>
    </row>
    <row r="6806" spans="1:2">
      <c r="A6806" s="45"/>
      <c r="B6806" s="45"/>
    </row>
    <row r="6807" spans="1:2">
      <c r="A6807" s="45"/>
      <c r="B6807" s="45"/>
    </row>
    <row r="6808" spans="1:2">
      <c r="A6808" s="45"/>
      <c r="B6808" s="45"/>
    </row>
    <row r="6809" spans="1:2">
      <c r="A6809" s="45"/>
      <c r="B6809" s="45"/>
    </row>
    <row r="6810" spans="1:2">
      <c r="A6810" s="45"/>
      <c r="B6810" s="45"/>
    </row>
    <row r="6811" spans="1:2">
      <c r="A6811" s="45"/>
      <c r="B6811" s="45"/>
    </row>
    <row r="6812" spans="1:2">
      <c r="A6812" s="45"/>
      <c r="B6812" s="45"/>
    </row>
    <row r="6813" spans="1:2">
      <c r="A6813" s="45"/>
      <c r="B6813" s="45"/>
    </row>
    <row r="6814" spans="1:2">
      <c r="A6814" s="45"/>
      <c r="B6814" s="45"/>
    </row>
    <row r="6815" spans="1:2">
      <c r="A6815" s="45"/>
      <c r="B6815" s="45"/>
    </row>
    <row r="6816" spans="1:2">
      <c r="A6816" s="45"/>
      <c r="B6816" s="45"/>
    </row>
    <row r="6817" spans="1:2">
      <c r="A6817" s="45"/>
      <c r="B6817" s="45"/>
    </row>
    <row r="6818" spans="1:2">
      <c r="A6818" s="45"/>
      <c r="B6818" s="45"/>
    </row>
    <row r="6819" spans="1:2">
      <c r="A6819" s="45"/>
      <c r="B6819" s="45"/>
    </row>
    <row r="6820" spans="1:2">
      <c r="A6820" s="45"/>
      <c r="B6820" s="45"/>
    </row>
    <row r="6821" spans="1:2">
      <c r="A6821" s="45"/>
      <c r="B6821" s="45"/>
    </row>
    <row r="6822" spans="1:2">
      <c r="A6822" s="45"/>
      <c r="B6822" s="45"/>
    </row>
    <row r="6823" spans="1:2">
      <c r="A6823" s="45"/>
      <c r="B6823" s="45"/>
    </row>
    <row r="6824" spans="1:2">
      <c r="A6824" s="45"/>
      <c r="B6824" s="45"/>
    </row>
    <row r="6825" spans="1:2">
      <c r="A6825" s="45"/>
      <c r="B6825" s="45"/>
    </row>
    <row r="6826" spans="1:2">
      <c r="A6826" s="45"/>
      <c r="B6826" s="45"/>
    </row>
    <row r="6827" spans="1:2">
      <c r="A6827" s="45"/>
      <c r="B6827" s="45"/>
    </row>
    <row r="6828" spans="1:2">
      <c r="A6828" s="45"/>
      <c r="B6828" s="45"/>
    </row>
    <row r="6829" spans="1:2">
      <c r="A6829" s="45"/>
      <c r="B6829" s="45"/>
    </row>
    <row r="6830" spans="1:2">
      <c r="A6830" s="45"/>
      <c r="B6830" s="45"/>
    </row>
    <row r="6831" spans="1:2">
      <c r="A6831" s="45"/>
      <c r="B6831" s="45"/>
    </row>
    <row r="6832" spans="1:2">
      <c r="A6832" s="45"/>
      <c r="B6832" s="45"/>
    </row>
    <row r="6833" spans="1:2">
      <c r="A6833" s="45"/>
      <c r="B6833" s="45"/>
    </row>
    <row r="6834" spans="1:2">
      <c r="A6834" s="45"/>
      <c r="B6834" s="45"/>
    </row>
    <row r="6835" spans="1:2">
      <c r="A6835" s="45"/>
      <c r="B6835" s="45"/>
    </row>
    <row r="6836" spans="1:2">
      <c r="A6836" s="45"/>
      <c r="B6836" s="45"/>
    </row>
    <row r="6837" spans="1:2">
      <c r="A6837" s="45"/>
      <c r="B6837" s="45"/>
    </row>
    <row r="6838" spans="1:2">
      <c r="A6838" s="45"/>
      <c r="B6838" s="45"/>
    </row>
    <row r="6839" spans="1:2">
      <c r="A6839" s="45"/>
      <c r="B6839" s="45"/>
    </row>
    <row r="6840" spans="1:2">
      <c r="A6840" s="45"/>
      <c r="B6840" s="45"/>
    </row>
    <row r="6841" spans="1:2">
      <c r="A6841" s="45"/>
      <c r="B6841" s="45"/>
    </row>
    <row r="6842" spans="1:2">
      <c r="A6842" s="45"/>
      <c r="B6842" s="45"/>
    </row>
    <row r="6843" spans="1:2">
      <c r="A6843" s="45"/>
      <c r="B6843" s="45"/>
    </row>
    <row r="6844" spans="1:2">
      <c r="A6844" s="45"/>
      <c r="B6844" s="45"/>
    </row>
    <row r="6845" spans="1:2">
      <c r="A6845" s="45"/>
      <c r="B6845" s="45"/>
    </row>
    <row r="6846" spans="1:2">
      <c r="A6846" s="45"/>
      <c r="B6846" s="45"/>
    </row>
    <row r="6847" spans="1:2">
      <c r="A6847" s="45"/>
      <c r="B6847" s="45"/>
    </row>
    <row r="6848" spans="1:2">
      <c r="A6848" s="45"/>
      <c r="B6848" s="45"/>
    </row>
    <row r="6849" spans="1:2">
      <c r="A6849" s="45"/>
      <c r="B6849" s="45"/>
    </row>
    <row r="6850" spans="1:2">
      <c r="A6850" s="45"/>
      <c r="B6850" s="45"/>
    </row>
    <row r="6851" spans="1:2">
      <c r="A6851" s="45"/>
      <c r="B6851" s="45"/>
    </row>
    <row r="6852" spans="1:2">
      <c r="A6852" s="45"/>
      <c r="B6852" s="45"/>
    </row>
    <row r="6853" spans="1:2">
      <c r="A6853" s="45"/>
      <c r="B6853" s="45"/>
    </row>
    <row r="6854" spans="1:2">
      <c r="A6854" s="45"/>
      <c r="B6854" s="45"/>
    </row>
    <row r="6855" spans="1:2">
      <c r="A6855" s="45"/>
      <c r="B6855" s="45"/>
    </row>
    <row r="6856" spans="1:2">
      <c r="A6856" s="45"/>
      <c r="B6856" s="45"/>
    </row>
    <row r="6857" spans="1:2">
      <c r="A6857" s="45"/>
      <c r="B6857" s="45"/>
    </row>
    <row r="6858" spans="1:2">
      <c r="A6858" s="45"/>
      <c r="B6858" s="45"/>
    </row>
    <row r="6859" spans="1:2">
      <c r="A6859" s="45"/>
      <c r="B6859" s="45"/>
    </row>
    <row r="6860" spans="1:2">
      <c r="A6860" s="45"/>
      <c r="B6860" s="45"/>
    </row>
    <row r="6861" spans="1:2">
      <c r="A6861" s="45"/>
      <c r="B6861" s="45"/>
    </row>
    <row r="6862" spans="1:2">
      <c r="A6862" s="45"/>
      <c r="B6862" s="45"/>
    </row>
    <row r="6863" spans="1:2">
      <c r="A6863" s="45"/>
      <c r="B6863" s="45"/>
    </row>
    <row r="6864" spans="1:2">
      <c r="A6864" s="45"/>
      <c r="B6864" s="45"/>
    </row>
    <row r="6865" spans="1:2">
      <c r="A6865" s="45"/>
      <c r="B6865" s="45"/>
    </row>
    <row r="6866" spans="1:2">
      <c r="A6866" s="45"/>
      <c r="B6866" s="45"/>
    </row>
    <row r="6867" spans="1:2">
      <c r="A6867" s="45"/>
      <c r="B6867" s="45"/>
    </row>
    <row r="6868" spans="1:2">
      <c r="A6868" s="45"/>
      <c r="B6868" s="45"/>
    </row>
    <row r="6869" spans="1:2">
      <c r="A6869" s="45"/>
      <c r="B6869" s="45"/>
    </row>
    <row r="6870" spans="1:2">
      <c r="A6870" s="45"/>
      <c r="B6870" s="45"/>
    </row>
    <row r="6871" spans="1:2">
      <c r="A6871" s="45"/>
      <c r="B6871" s="45"/>
    </row>
    <row r="6872" spans="1:2">
      <c r="A6872" s="45"/>
      <c r="B6872" s="45"/>
    </row>
    <row r="6873" spans="1:2">
      <c r="A6873" s="45"/>
      <c r="B6873" s="45"/>
    </row>
    <row r="6874" spans="1:2">
      <c r="A6874" s="45"/>
      <c r="B6874" s="45"/>
    </row>
    <row r="6875" spans="1:2">
      <c r="A6875" s="45"/>
      <c r="B6875" s="45"/>
    </row>
    <row r="6876" spans="1:2">
      <c r="A6876" s="45"/>
      <c r="B6876" s="45"/>
    </row>
    <row r="6877" spans="1:2">
      <c r="A6877" s="45"/>
      <c r="B6877" s="45"/>
    </row>
    <row r="6878" spans="1:2">
      <c r="A6878" s="45"/>
      <c r="B6878" s="45"/>
    </row>
    <row r="6879" spans="1:2">
      <c r="A6879" s="45"/>
      <c r="B6879" s="45"/>
    </row>
    <row r="6880" spans="1:2">
      <c r="A6880" s="45"/>
      <c r="B6880" s="45"/>
    </row>
    <row r="6881" spans="1:2">
      <c r="A6881" s="45"/>
      <c r="B6881" s="45"/>
    </row>
    <row r="6882" spans="1:2">
      <c r="A6882" s="45"/>
      <c r="B6882" s="45"/>
    </row>
    <row r="6883" spans="1:2">
      <c r="A6883" s="45"/>
      <c r="B6883" s="45"/>
    </row>
    <row r="6884" spans="1:2">
      <c r="A6884" s="45"/>
      <c r="B6884" s="45"/>
    </row>
    <row r="6885" spans="1:2">
      <c r="A6885" s="45"/>
      <c r="B6885" s="45"/>
    </row>
    <row r="6886" spans="1:2">
      <c r="A6886" s="45"/>
      <c r="B6886" s="45"/>
    </row>
    <row r="6887" spans="1:2">
      <c r="A6887" s="45"/>
      <c r="B6887" s="45"/>
    </row>
    <row r="6888" spans="1:2">
      <c r="A6888" s="45"/>
      <c r="B6888" s="45"/>
    </row>
    <row r="6889" spans="1:2">
      <c r="A6889" s="45"/>
      <c r="B6889" s="45"/>
    </row>
    <row r="6890" spans="1:2">
      <c r="A6890" s="45"/>
      <c r="B6890" s="45"/>
    </row>
    <row r="6891" spans="1:2">
      <c r="A6891" s="45"/>
      <c r="B6891" s="45"/>
    </row>
    <row r="6892" spans="1:2">
      <c r="A6892" s="45"/>
      <c r="B6892" s="45"/>
    </row>
    <row r="6893" spans="1:2">
      <c r="A6893" s="45"/>
      <c r="B6893" s="45"/>
    </row>
    <row r="6894" spans="1:2">
      <c r="A6894" s="45"/>
      <c r="B6894" s="45"/>
    </row>
    <row r="6895" spans="1:2">
      <c r="A6895" s="45"/>
      <c r="B6895" s="45"/>
    </row>
    <row r="6896" spans="1:2">
      <c r="A6896" s="45"/>
      <c r="B6896" s="45"/>
    </row>
    <row r="6897" spans="1:2">
      <c r="A6897" s="45"/>
      <c r="B6897" s="45"/>
    </row>
    <row r="6898" spans="1:2">
      <c r="A6898" s="45"/>
      <c r="B6898" s="45"/>
    </row>
    <row r="6899" spans="1:2">
      <c r="A6899" s="45"/>
      <c r="B6899" s="45"/>
    </row>
    <row r="6900" spans="1:2">
      <c r="A6900" s="45"/>
      <c r="B6900" s="45"/>
    </row>
    <row r="6901" spans="1:2">
      <c r="A6901" s="45"/>
      <c r="B6901" s="45"/>
    </row>
    <row r="6902" spans="1:2">
      <c r="A6902" s="45"/>
      <c r="B6902" s="45"/>
    </row>
    <row r="6903" spans="1:2">
      <c r="A6903" s="45"/>
      <c r="B6903" s="45"/>
    </row>
    <row r="6904" spans="1:2">
      <c r="A6904" s="45"/>
      <c r="B6904" s="45"/>
    </row>
    <row r="6905" spans="1:2">
      <c r="A6905" s="45"/>
      <c r="B6905" s="45"/>
    </row>
    <row r="6906" spans="1:2">
      <c r="A6906" s="45"/>
      <c r="B6906" s="45"/>
    </row>
    <row r="6907" spans="1:2">
      <c r="A6907" s="45"/>
      <c r="B6907" s="45"/>
    </row>
    <row r="6908" spans="1:2">
      <c r="A6908" s="45"/>
      <c r="B6908" s="45"/>
    </row>
    <row r="6909" spans="1:2">
      <c r="A6909" s="45"/>
      <c r="B6909" s="45"/>
    </row>
    <row r="6910" spans="1:2">
      <c r="A6910" s="45"/>
      <c r="B6910" s="45"/>
    </row>
    <row r="6911" spans="1:2">
      <c r="A6911" s="45"/>
      <c r="B6911" s="45"/>
    </row>
    <row r="6912" spans="1:2">
      <c r="A6912" s="45"/>
      <c r="B6912" s="45"/>
    </row>
    <row r="6913" spans="1:2">
      <c r="A6913" s="45"/>
      <c r="B6913" s="45"/>
    </row>
    <row r="6914" spans="1:2">
      <c r="A6914" s="45"/>
      <c r="B6914" s="45"/>
    </row>
    <row r="6915" spans="1:2">
      <c r="A6915" s="45"/>
      <c r="B6915" s="45"/>
    </row>
    <row r="6916" spans="1:2">
      <c r="A6916" s="45"/>
      <c r="B6916" s="45"/>
    </row>
    <row r="6917" spans="1:2">
      <c r="A6917" s="45"/>
      <c r="B6917" s="45"/>
    </row>
    <row r="6918" spans="1:2">
      <c r="A6918" s="45"/>
      <c r="B6918" s="45"/>
    </row>
    <row r="6919" spans="1:2">
      <c r="A6919" s="45"/>
      <c r="B6919" s="45"/>
    </row>
    <row r="6920" spans="1:2">
      <c r="A6920" s="45"/>
      <c r="B6920" s="45"/>
    </row>
    <row r="6921" spans="1:2">
      <c r="A6921" s="45"/>
      <c r="B6921" s="45"/>
    </row>
    <row r="6922" spans="1:2">
      <c r="A6922" s="45"/>
      <c r="B6922" s="45"/>
    </row>
    <row r="6923" spans="1:2">
      <c r="A6923" s="45"/>
      <c r="B6923" s="45"/>
    </row>
    <row r="6924" spans="1:2">
      <c r="A6924" s="45"/>
      <c r="B6924" s="45"/>
    </row>
    <row r="6925" spans="1:2">
      <c r="A6925" s="45"/>
      <c r="B6925" s="45"/>
    </row>
    <row r="6926" spans="1:2">
      <c r="A6926" s="45"/>
      <c r="B6926" s="45"/>
    </row>
    <row r="6927" spans="1:2">
      <c r="A6927" s="45"/>
      <c r="B6927" s="45"/>
    </row>
    <row r="6928" spans="1:2">
      <c r="A6928" s="45"/>
      <c r="B6928" s="45"/>
    </row>
    <row r="6929" spans="1:2">
      <c r="A6929" s="45"/>
      <c r="B6929" s="45"/>
    </row>
    <row r="6930" spans="1:2">
      <c r="A6930" s="45"/>
      <c r="B6930" s="45"/>
    </row>
    <row r="6931" spans="1:2">
      <c r="A6931" s="45"/>
      <c r="B6931" s="45"/>
    </row>
    <row r="6932" spans="1:2">
      <c r="A6932" s="45"/>
      <c r="B6932" s="45"/>
    </row>
    <row r="6933" spans="1:2">
      <c r="A6933" s="45"/>
      <c r="B6933" s="45"/>
    </row>
    <row r="6934" spans="1:2">
      <c r="A6934" s="45"/>
      <c r="B6934" s="45"/>
    </row>
    <row r="6935" spans="1:2">
      <c r="A6935" s="45"/>
      <c r="B6935" s="45"/>
    </row>
    <row r="6936" spans="1:2">
      <c r="A6936" s="45"/>
      <c r="B6936" s="45"/>
    </row>
    <row r="6937" spans="1:2">
      <c r="A6937" s="45"/>
      <c r="B6937" s="45"/>
    </row>
    <row r="6938" spans="1:2">
      <c r="A6938" s="45"/>
      <c r="B6938" s="45"/>
    </row>
    <row r="6939" spans="1:2">
      <c r="A6939" s="45"/>
      <c r="B6939" s="45"/>
    </row>
    <row r="6940" spans="1:2">
      <c r="A6940" s="45"/>
      <c r="B6940" s="45"/>
    </row>
    <row r="6941" spans="1:2">
      <c r="A6941" s="45"/>
      <c r="B6941" s="45"/>
    </row>
    <row r="6942" spans="1:2">
      <c r="A6942" s="45"/>
      <c r="B6942" s="45"/>
    </row>
    <row r="6943" spans="1:2">
      <c r="A6943" s="45"/>
      <c r="B6943" s="45"/>
    </row>
    <row r="6944" spans="1:2">
      <c r="A6944" s="45"/>
      <c r="B6944" s="45"/>
    </row>
    <row r="6945" spans="1:2">
      <c r="A6945" s="45"/>
      <c r="B6945" s="45"/>
    </row>
    <row r="6946" spans="1:2">
      <c r="A6946" s="45"/>
      <c r="B6946" s="45"/>
    </row>
    <row r="6947" spans="1:2">
      <c r="A6947" s="45"/>
      <c r="B6947" s="45"/>
    </row>
    <row r="6948" spans="1:2">
      <c r="A6948" s="45"/>
      <c r="B6948" s="45"/>
    </row>
    <row r="6949" spans="1:2">
      <c r="A6949" s="45"/>
      <c r="B6949" s="45"/>
    </row>
    <row r="6950" spans="1:2">
      <c r="A6950" s="45"/>
      <c r="B6950" s="45"/>
    </row>
    <row r="6951" spans="1:2">
      <c r="A6951" s="45"/>
      <c r="B6951" s="45"/>
    </row>
    <row r="6952" spans="1:2">
      <c r="A6952" s="45"/>
      <c r="B6952" s="45"/>
    </row>
    <row r="6953" spans="1:2">
      <c r="A6953" s="45"/>
      <c r="B6953" s="45"/>
    </row>
    <row r="6954" spans="1:2">
      <c r="A6954" s="45"/>
      <c r="B6954" s="45"/>
    </row>
    <row r="6955" spans="1:2">
      <c r="A6955" s="45"/>
      <c r="B6955" s="45"/>
    </row>
    <row r="6956" spans="1:2">
      <c r="A6956" s="45"/>
      <c r="B6956" s="45"/>
    </row>
    <row r="6957" spans="1:2">
      <c r="A6957" s="45"/>
      <c r="B6957" s="45"/>
    </row>
    <row r="6958" spans="1:2">
      <c r="A6958" s="45"/>
      <c r="B6958" s="45"/>
    </row>
    <row r="6959" spans="1:2">
      <c r="A6959" s="45"/>
      <c r="B6959" s="45"/>
    </row>
    <row r="6960" spans="1:2">
      <c r="A6960" s="45"/>
      <c r="B6960" s="45"/>
    </row>
    <row r="6961" spans="1:2">
      <c r="A6961" s="45"/>
      <c r="B6961" s="45"/>
    </row>
    <row r="6962" spans="1:2">
      <c r="A6962" s="45"/>
      <c r="B6962" s="45"/>
    </row>
    <row r="6963" spans="1:2">
      <c r="A6963" s="45"/>
      <c r="B6963" s="45"/>
    </row>
    <row r="6964" spans="1:2">
      <c r="A6964" s="45"/>
      <c r="B6964" s="45"/>
    </row>
    <row r="6965" spans="1:2">
      <c r="A6965" s="45"/>
      <c r="B6965" s="45"/>
    </row>
    <row r="6966" spans="1:2">
      <c r="A6966" s="45"/>
      <c r="B6966" s="45"/>
    </row>
    <row r="6967" spans="1:2">
      <c r="A6967" s="45"/>
      <c r="B6967" s="45"/>
    </row>
    <row r="6968" spans="1:2">
      <c r="A6968" s="45"/>
      <c r="B6968" s="45"/>
    </row>
    <row r="6969" spans="1:2">
      <c r="A6969" s="45"/>
      <c r="B6969" s="45"/>
    </row>
    <row r="6970" spans="1:2">
      <c r="A6970" s="45"/>
      <c r="B6970" s="45"/>
    </row>
    <row r="6971" spans="1:2">
      <c r="A6971" s="45"/>
      <c r="B6971" s="45"/>
    </row>
    <row r="6972" spans="1:2">
      <c r="A6972" s="45"/>
      <c r="B6972" s="45"/>
    </row>
    <row r="6973" spans="1:2">
      <c r="A6973" s="45"/>
      <c r="B6973" s="45"/>
    </row>
    <row r="6974" spans="1:2">
      <c r="A6974" s="45"/>
      <c r="B6974" s="45"/>
    </row>
    <row r="6975" spans="1:2">
      <c r="A6975" s="45"/>
      <c r="B6975" s="45"/>
    </row>
    <row r="6976" spans="1:2">
      <c r="A6976" s="45"/>
      <c r="B6976" s="45"/>
    </row>
    <row r="6977" spans="1:2">
      <c r="A6977" s="45"/>
      <c r="B6977" s="45"/>
    </row>
    <row r="6978" spans="1:2">
      <c r="A6978" s="45"/>
      <c r="B6978" s="45"/>
    </row>
    <row r="6979" spans="1:2">
      <c r="A6979" s="45"/>
      <c r="B6979" s="45"/>
    </row>
    <row r="6980" spans="1:2">
      <c r="A6980" s="45"/>
      <c r="B6980" s="45"/>
    </row>
    <row r="6981" spans="1:2">
      <c r="A6981" s="45"/>
      <c r="B6981" s="45"/>
    </row>
    <row r="6982" spans="1:2">
      <c r="A6982" s="45"/>
      <c r="B6982" s="45"/>
    </row>
    <row r="6983" spans="1:2">
      <c r="A6983" s="45"/>
      <c r="B6983" s="45"/>
    </row>
    <row r="6984" spans="1:2">
      <c r="A6984" s="45"/>
      <c r="B6984" s="45"/>
    </row>
    <row r="6985" spans="1:2">
      <c r="A6985" s="45"/>
      <c r="B6985" s="45"/>
    </row>
    <row r="6986" spans="1:2">
      <c r="A6986" s="45"/>
      <c r="B6986" s="45"/>
    </row>
    <row r="6987" spans="1:2">
      <c r="A6987" s="45"/>
      <c r="B6987" s="45"/>
    </row>
    <row r="6988" spans="1:2">
      <c r="A6988" s="45"/>
      <c r="B6988" s="45"/>
    </row>
    <row r="6989" spans="1:2">
      <c r="A6989" s="45"/>
      <c r="B6989" s="45"/>
    </row>
    <row r="6990" spans="1:2">
      <c r="A6990" s="45"/>
      <c r="B6990" s="45"/>
    </row>
    <row r="6991" spans="1:2">
      <c r="A6991" s="45"/>
      <c r="B6991" s="45"/>
    </row>
    <row r="6992" spans="1:2">
      <c r="A6992" s="45"/>
      <c r="B6992" s="45"/>
    </row>
    <row r="6993" spans="1:2">
      <c r="A6993" s="45"/>
      <c r="B6993" s="45"/>
    </row>
    <row r="6994" spans="1:2">
      <c r="A6994" s="45"/>
      <c r="B6994" s="45"/>
    </row>
    <row r="6995" spans="1:2">
      <c r="A6995" s="45"/>
      <c r="B6995" s="45"/>
    </row>
    <row r="6996" spans="1:2">
      <c r="A6996" s="45"/>
      <c r="B6996" s="45"/>
    </row>
    <row r="6997" spans="1:2">
      <c r="A6997" s="45"/>
      <c r="B6997" s="45"/>
    </row>
    <row r="6998" spans="1:2">
      <c r="A6998" s="45"/>
      <c r="B6998" s="45"/>
    </row>
    <row r="6999" spans="1:2">
      <c r="A6999" s="45"/>
      <c r="B6999" s="45"/>
    </row>
    <row r="7000" spans="1:2">
      <c r="A7000" s="45"/>
      <c r="B7000" s="45"/>
    </row>
    <row r="7001" spans="1:2">
      <c r="A7001" s="45"/>
      <c r="B7001" s="45"/>
    </row>
    <row r="7002" spans="1:2">
      <c r="A7002" s="45"/>
      <c r="B7002" s="45"/>
    </row>
    <row r="7003" spans="1:2">
      <c r="A7003" s="45"/>
      <c r="B7003" s="45"/>
    </row>
    <row r="7004" spans="1:2">
      <c r="A7004" s="45"/>
      <c r="B7004" s="45"/>
    </row>
    <row r="7005" spans="1:2">
      <c r="A7005" s="45"/>
      <c r="B7005" s="45"/>
    </row>
    <row r="7006" spans="1:2">
      <c r="A7006" s="45"/>
      <c r="B7006" s="45"/>
    </row>
    <row r="7007" spans="1:2">
      <c r="A7007" s="45"/>
      <c r="B7007" s="45"/>
    </row>
    <row r="7008" spans="1:2">
      <c r="A7008" s="45"/>
      <c r="B7008" s="45"/>
    </row>
    <row r="7009" spans="1:2">
      <c r="A7009" s="45"/>
      <c r="B7009" s="45"/>
    </row>
    <row r="7010" spans="1:2">
      <c r="A7010" s="45"/>
      <c r="B7010" s="45"/>
    </row>
    <row r="7011" spans="1:2">
      <c r="A7011" s="45"/>
      <c r="B7011" s="45"/>
    </row>
    <row r="7012" spans="1:2">
      <c r="A7012" s="45"/>
      <c r="B7012" s="45"/>
    </row>
    <row r="7013" spans="1:2">
      <c r="A7013" s="45"/>
      <c r="B7013" s="45"/>
    </row>
    <row r="7014" spans="1:2">
      <c r="A7014" s="45"/>
      <c r="B7014" s="45"/>
    </row>
    <row r="7015" spans="1:2">
      <c r="A7015" s="45"/>
      <c r="B7015" s="45"/>
    </row>
    <row r="7016" spans="1:2">
      <c r="A7016" s="45"/>
      <c r="B7016" s="45"/>
    </row>
    <row r="7017" spans="1:2">
      <c r="A7017" s="45"/>
      <c r="B7017" s="45"/>
    </row>
    <row r="7018" spans="1:2">
      <c r="A7018" s="45"/>
      <c r="B7018" s="45"/>
    </row>
    <row r="7019" spans="1:2">
      <c r="A7019" s="45"/>
      <c r="B7019" s="45"/>
    </row>
    <row r="7020" spans="1:2">
      <c r="A7020" s="45"/>
      <c r="B7020" s="45"/>
    </row>
    <row r="7021" spans="1:2">
      <c r="A7021" s="45"/>
      <c r="B7021" s="45"/>
    </row>
    <row r="7022" spans="1:2">
      <c r="A7022" s="45"/>
      <c r="B7022" s="45"/>
    </row>
    <row r="7023" spans="1:2">
      <c r="A7023" s="45"/>
      <c r="B7023" s="45"/>
    </row>
    <row r="7024" spans="1:2">
      <c r="A7024" s="45"/>
      <c r="B7024" s="45"/>
    </row>
    <row r="7025" spans="1:2">
      <c r="A7025" s="45"/>
      <c r="B7025" s="45"/>
    </row>
    <row r="7026" spans="1:2">
      <c r="A7026" s="45"/>
      <c r="B7026" s="45"/>
    </row>
    <row r="7027" spans="1:2">
      <c r="A7027" s="45"/>
      <c r="B7027" s="45"/>
    </row>
    <row r="7028" spans="1:2">
      <c r="A7028" s="45"/>
      <c r="B7028" s="45"/>
    </row>
    <row r="7029" spans="1:2">
      <c r="A7029" s="45"/>
      <c r="B7029" s="45"/>
    </row>
    <row r="7030" spans="1:2">
      <c r="A7030" s="45"/>
      <c r="B7030" s="45"/>
    </row>
    <row r="7031" spans="1:2">
      <c r="A7031" s="45"/>
      <c r="B7031" s="45"/>
    </row>
    <row r="7032" spans="1:2">
      <c r="A7032" s="45"/>
      <c r="B7032" s="45"/>
    </row>
    <row r="7033" spans="1:2">
      <c r="A7033" s="45"/>
      <c r="B7033" s="45"/>
    </row>
    <row r="7034" spans="1:2">
      <c r="A7034" s="45"/>
      <c r="B7034" s="45"/>
    </row>
    <row r="7035" spans="1:2">
      <c r="A7035" s="45"/>
      <c r="B7035" s="45"/>
    </row>
    <row r="7036" spans="1:2">
      <c r="A7036" s="45"/>
      <c r="B7036" s="45"/>
    </row>
    <row r="7037" spans="1:2">
      <c r="A7037" s="45"/>
      <c r="B7037" s="45"/>
    </row>
    <row r="7038" spans="1:2">
      <c r="A7038" s="45"/>
      <c r="B7038" s="45"/>
    </row>
    <row r="7039" spans="1:2">
      <c r="A7039" s="45"/>
      <c r="B7039" s="45"/>
    </row>
    <row r="7040" spans="1:2">
      <c r="A7040" s="45"/>
      <c r="B7040" s="45"/>
    </row>
    <row r="7041" spans="1:2">
      <c r="A7041" s="45"/>
      <c r="B7041" s="45"/>
    </row>
    <row r="7042" spans="1:2">
      <c r="A7042" s="45"/>
      <c r="B7042" s="45"/>
    </row>
    <row r="7043" spans="1:2">
      <c r="A7043" s="45"/>
      <c r="B7043" s="45"/>
    </row>
    <row r="7044" spans="1:2">
      <c r="A7044" s="45"/>
      <c r="B7044" s="45"/>
    </row>
    <row r="7045" spans="1:2">
      <c r="A7045" s="45"/>
      <c r="B7045" s="45"/>
    </row>
    <row r="7046" spans="1:2">
      <c r="A7046" s="45"/>
      <c r="B7046" s="45"/>
    </row>
    <row r="7047" spans="1:2">
      <c r="A7047" s="45"/>
      <c r="B7047" s="45"/>
    </row>
    <row r="7048" spans="1:2">
      <c r="A7048" s="45"/>
      <c r="B7048" s="45"/>
    </row>
    <row r="7049" spans="1:2">
      <c r="A7049" s="45"/>
      <c r="B7049" s="45"/>
    </row>
    <row r="7050" spans="1:2">
      <c r="A7050" s="45"/>
      <c r="B7050" s="45"/>
    </row>
    <row r="7051" spans="1:2">
      <c r="A7051" s="45"/>
      <c r="B7051" s="45"/>
    </row>
    <row r="7052" spans="1:2">
      <c r="A7052" s="45"/>
      <c r="B7052" s="45"/>
    </row>
    <row r="7053" spans="1:2">
      <c r="A7053" s="45"/>
      <c r="B7053" s="45"/>
    </row>
    <row r="7054" spans="1:2">
      <c r="A7054" s="45"/>
      <c r="B7054" s="45"/>
    </row>
    <row r="7055" spans="1:2">
      <c r="A7055" s="45"/>
      <c r="B7055" s="45"/>
    </row>
    <row r="7056" spans="1:2">
      <c r="A7056" s="45"/>
      <c r="B7056" s="45"/>
    </row>
    <row r="7057" spans="1:2">
      <c r="A7057" s="45"/>
      <c r="B7057" s="45"/>
    </row>
    <row r="7058" spans="1:2">
      <c r="A7058" s="45"/>
      <c r="B7058" s="45"/>
    </row>
    <row r="7059" spans="1:2">
      <c r="A7059" s="45"/>
      <c r="B7059" s="45"/>
    </row>
    <row r="7060" spans="1:2">
      <c r="A7060" s="45"/>
      <c r="B7060" s="45"/>
    </row>
    <row r="7061" spans="1:2">
      <c r="A7061" s="45"/>
      <c r="B7061" s="45"/>
    </row>
    <row r="7062" spans="1:2">
      <c r="A7062" s="45"/>
      <c r="B7062" s="45"/>
    </row>
    <row r="7063" spans="1:2">
      <c r="A7063" s="45"/>
      <c r="B7063" s="45"/>
    </row>
    <row r="7064" spans="1:2">
      <c r="A7064" s="45"/>
      <c r="B7064" s="45"/>
    </row>
    <row r="7065" spans="1:2">
      <c r="A7065" s="45"/>
      <c r="B7065" s="45"/>
    </row>
    <row r="7066" spans="1:2">
      <c r="A7066" s="45"/>
      <c r="B7066" s="45"/>
    </row>
    <row r="7067" spans="1:2">
      <c r="A7067" s="45"/>
      <c r="B7067" s="45"/>
    </row>
    <row r="7068" spans="1:2">
      <c r="A7068" s="45"/>
      <c r="B7068" s="45"/>
    </row>
    <row r="7069" spans="1:2">
      <c r="A7069" s="45"/>
      <c r="B7069" s="45"/>
    </row>
    <row r="7070" spans="1:2">
      <c r="A7070" s="45"/>
      <c r="B7070" s="45"/>
    </row>
    <row r="7071" spans="1:2">
      <c r="A7071" s="45"/>
      <c r="B7071" s="45"/>
    </row>
    <row r="7072" spans="1:2">
      <c r="A7072" s="45"/>
      <c r="B7072" s="45"/>
    </row>
    <row r="7073" spans="1:2">
      <c r="A7073" s="45"/>
      <c r="B7073" s="45"/>
    </row>
    <row r="7074" spans="1:2">
      <c r="A7074" s="45"/>
      <c r="B7074" s="45"/>
    </row>
    <row r="7075" spans="1:2">
      <c r="A7075" s="45"/>
      <c r="B7075" s="45"/>
    </row>
    <row r="7076" spans="1:2">
      <c r="A7076" s="45"/>
      <c r="B7076" s="45"/>
    </row>
    <row r="7077" spans="1:2">
      <c r="A7077" s="45"/>
      <c r="B7077" s="45"/>
    </row>
    <row r="7078" spans="1:2">
      <c r="A7078" s="45"/>
      <c r="B7078" s="45"/>
    </row>
    <row r="7079" spans="1:2">
      <c r="A7079" s="45"/>
      <c r="B7079" s="45"/>
    </row>
    <row r="7080" spans="1:2">
      <c r="A7080" s="45"/>
      <c r="B7080" s="45"/>
    </row>
    <row r="7081" spans="1:2">
      <c r="A7081" s="45"/>
      <c r="B7081" s="45"/>
    </row>
    <row r="7082" spans="1:2">
      <c r="A7082" s="45"/>
      <c r="B7082" s="45"/>
    </row>
    <row r="7083" spans="1:2">
      <c r="A7083" s="45"/>
      <c r="B7083" s="45"/>
    </row>
    <row r="7084" spans="1:2">
      <c r="A7084" s="45"/>
      <c r="B7084" s="45"/>
    </row>
    <row r="7085" spans="1:2">
      <c r="A7085" s="45"/>
      <c r="B7085" s="45"/>
    </row>
    <row r="7086" spans="1:2">
      <c r="A7086" s="45"/>
      <c r="B7086" s="45"/>
    </row>
    <row r="7087" spans="1:2">
      <c r="A7087" s="45"/>
      <c r="B7087" s="45"/>
    </row>
    <row r="7088" spans="1:2">
      <c r="A7088" s="45"/>
      <c r="B7088" s="45"/>
    </row>
    <row r="7089" spans="1:2">
      <c r="A7089" s="45"/>
      <c r="B7089" s="45"/>
    </row>
    <row r="7090" spans="1:2">
      <c r="A7090" s="45"/>
      <c r="B7090" s="45"/>
    </row>
    <row r="7091" spans="1:2">
      <c r="A7091" s="45"/>
      <c r="B7091" s="45"/>
    </row>
    <row r="7092" spans="1:2">
      <c r="A7092" s="45"/>
      <c r="B7092" s="45"/>
    </row>
    <row r="7093" spans="1:2">
      <c r="A7093" s="45"/>
      <c r="B7093" s="45"/>
    </row>
    <row r="7094" spans="1:2">
      <c r="A7094" s="45"/>
      <c r="B7094" s="45"/>
    </row>
    <row r="7095" spans="1:2">
      <c r="A7095" s="45"/>
      <c r="B7095" s="45"/>
    </row>
    <row r="7096" spans="1:2">
      <c r="A7096" s="45"/>
      <c r="B7096" s="45"/>
    </row>
    <row r="7097" spans="1:2">
      <c r="A7097" s="45"/>
      <c r="B7097" s="45"/>
    </row>
    <row r="7098" spans="1:2">
      <c r="A7098" s="45"/>
      <c r="B7098" s="45"/>
    </row>
    <row r="7099" spans="1:2">
      <c r="A7099" s="45"/>
      <c r="B7099" s="45"/>
    </row>
    <row r="7100" spans="1:2">
      <c r="A7100" s="45"/>
      <c r="B7100" s="45"/>
    </row>
    <row r="7101" spans="1:2">
      <c r="A7101" s="45"/>
      <c r="B7101" s="45"/>
    </row>
    <row r="7102" spans="1:2">
      <c r="A7102" s="45"/>
      <c r="B7102" s="45"/>
    </row>
    <row r="7103" spans="1:2">
      <c r="A7103" s="45"/>
      <c r="B7103" s="45"/>
    </row>
    <row r="7104" spans="1:2">
      <c r="A7104" s="45"/>
      <c r="B7104" s="45"/>
    </row>
    <row r="7105" spans="1:2">
      <c r="A7105" s="45"/>
      <c r="B7105" s="45"/>
    </row>
    <row r="7106" spans="1:2">
      <c r="A7106" s="45"/>
      <c r="B7106" s="45"/>
    </row>
    <row r="7107" spans="1:2">
      <c r="A7107" s="45"/>
      <c r="B7107" s="45"/>
    </row>
    <row r="7108" spans="1:2">
      <c r="A7108" s="45"/>
      <c r="B7108" s="45"/>
    </row>
    <row r="7109" spans="1:2">
      <c r="A7109" s="45"/>
      <c r="B7109" s="45"/>
    </row>
    <row r="7110" spans="1:2">
      <c r="A7110" s="45"/>
      <c r="B7110" s="45"/>
    </row>
    <row r="7111" spans="1:2">
      <c r="A7111" s="45"/>
      <c r="B7111" s="45"/>
    </row>
    <row r="7112" spans="1:2">
      <c r="A7112" s="45"/>
      <c r="B7112" s="45"/>
    </row>
    <row r="7113" spans="1:2">
      <c r="A7113" s="45"/>
      <c r="B7113" s="45"/>
    </row>
    <row r="7114" spans="1:2">
      <c r="A7114" s="45"/>
      <c r="B7114" s="45"/>
    </row>
    <row r="7115" spans="1:2">
      <c r="A7115" s="45"/>
      <c r="B7115" s="45"/>
    </row>
    <row r="7116" spans="1:2">
      <c r="A7116" s="45"/>
      <c r="B7116" s="45"/>
    </row>
    <row r="7117" spans="1:2">
      <c r="A7117" s="45"/>
      <c r="B7117" s="45"/>
    </row>
    <row r="7118" spans="1:2">
      <c r="A7118" s="45"/>
      <c r="B7118" s="45"/>
    </row>
    <row r="7119" spans="1:2">
      <c r="A7119" s="45"/>
      <c r="B7119" s="45"/>
    </row>
    <row r="7120" spans="1:2">
      <c r="A7120" s="45"/>
      <c r="B7120" s="45"/>
    </row>
    <row r="7121" spans="1:2">
      <c r="A7121" s="45"/>
      <c r="B7121" s="45"/>
    </row>
    <row r="7122" spans="1:2">
      <c r="A7122" s="45"/>
      <c r="B7122" s="45"/>
    </row>
    <row r="7123" spans="1:2">
      <c r="A7123" s="45"/>
      <c r="B7123" s="45"/>
    </row>
    <row r="7124" spans="1:2">
      <c r="A7124" s="45"/>
      <c r="B7124" s="45"/>
    </row>
    <row r="7125" spans="1:2">
      <c r="A7125" s="45"/>
      <c r="B7125" s="45"/>
    </row>
    <row r="7126" spans="1:2">
      <c r="A7126" s="45"/>
      <c r="B7126" s="45"/>
    </row>
    <row r="7127" spans="1:2">
      <c r="A7127" s="45"/>
      <c r="B7127" s="45"/>
    </row>
    <row r="7128" spans="1:2">
      <c r="A7128" s="45"/>
      <c r="B7128" s="45"/>
    </row>
    <row r="7129" spans="1:2">
      <c r="A7129" s="45"/>
      <c r="B7129" s="45"/>
    </row>
    <row r="7130" spans="1:2">
      <c r="A7130" s="45"/>
      <c r="B7130" s="45"/>
    </row>
    <row r="7131" spans="1:2">
      <c r="A7131" s="45"/>
      <c r="B7131" s="45"/>
    </row>
    <row r="7132" spans="1:2">
      <c r="A7132" s="45"/>
      <c r="B7132" s="45"/>
    </row>
    <row r="7133" spans="1:2">
      <c r="A7133" s="45"/>
      <c r="B7133" s="45"/>
    </row>
    <row r="7134" spans="1:2">
      <c r="A7134" s="45"/>
      <c r="B7134" s="45"/>
    </row>
    <row r="7135" spans="1:2">
      <c r="A7135" s="45"/>
      <c r="B7135" s="45"/>
    </row>
    <row r="7136" spans="1:2">
      <c r="A7136" s="45"/>
      <c r="B7136" s="45"/>
    </row>
    <row r="7137" spans="1:2">
      <c r="A7137" s="45"/>
      <c r="B7137" s="45"/>
    </row>
    <row r="7138" spans="1:2">
      <c r="A7138" s="45"/>
      <c r="B7138" s="45"/>
    </row>
    <row r="7139" spans="1:2">
      <c r="A7139" s="45"/>
      <c r="B7139" s="45"/>
    </row>
    <row r="7140" spans="1:2">
      <c r="A7140" s="45"/>
      <c r="B7140" s="45"/>
    </row>
    <row r="7141" spans="1:2">
      <c r="A7141" s="45"/>
      <c r="B7141" s="45"/>
    </row>
    <row r="7142" spans="1:2">
      <c r="A7142" s="45"/>
      <c r="B7142" s="45"/>
    </row>
    <row r="7143" spans="1:2">
      <c r="A7143" s="45"/>
      <c r="B7143" s="45"/>
    </row>
    <row r="7144" spans="1:2">
      <c r="A7144" s="45"/>
      <c r="B7144" s="45"/>
    </row>
    <row r="7145" spans="1:2">
      <c r="A7145" s="45"/>
      <c r="B7145" s="45"/>
    </row>
    <row r="7146" spans="1:2">
      <c r="A7146" s="45"/>
      <c r="B7146" s="45"/>
    </row>
    <row r="7147" spans="1:2">
      <c r="A7147" s="45"/>
      <c r="B7147" s="45"/>
    </row>
    <row r="7148" spans="1:2">
      <c r="A7148" s="45"/>
      <c r="B7148" s="45"/>
    </row>
    <row r="7149" spans="1:2">
      <c r="A7149" s="45"/>
      <c r="B7149" s="45"/>
    </row>
    <row r="7150" spans="1:2">
      <c r="A7150" s="45"/>
      <c r="B7150" s="45"/>
    </row>
    <row r="7151" spans="1:2">
      <c r="A7151" s="45"/>
      <c r="B7151" s="45"/>
    </row>
    <row r="7152" spans="1:2">
      <c r="A7152" s="45"/>
      <c r="B7152" s="45"/>
    </row>
    <row r="7153" spans="1:2">
      <c r="A7153" s="45"/>
      <c r="B7153" s="45"/>
    </row>
    <row r="7154" spans="1:2">
      <c r="A7154" s="45"/>
      <c r="B7154" s="45"/>
    </row>
    <row r="7155" spans="1:2">
      <c r="A7155" s="45"/>
      <c r="B7155" s="45"/>
    </row>
    <row r="7156" spans="1:2">
      <c r="A7156" s="45"/>
      <c r="B7156" s="45"/>
    </row>
    <row r="7157" spans="1:2">
      <c r="A7157" s="45"/>
      <c r="B7157" s="45"/>
    </row>
    <row r="7158" spans="1:2">
      <c r="A7158" s="45"/>
      <c r="B7158" s="45"/>
    </row>
    <row r="7159" spans="1:2">
      <c r="A7159" s="45"/>
      <c r="B7159" s="45"/>
    </row>
    <row r="7160" spans="1:2">
      <c r="A7160" s="45"/>
      <c r="B7160" s="45"/>
    </row>
    <row r="7161" spans="1:2">
      <c r="A7161" s="45"/>
      <c r="B7161" s="45"/>
    </row>
    <row r="7162" spans="1:2">
      <c r="A7162" s="45"/>
      <c r="B7162" s="45"/>
    </row>
    <row r="7163" spans="1:2">
      <c r="A7163" s="45"/>
      <c r="B7163" s="45"/>
    </row>
    <row r="7164" spans="1:2">
      <c r="A7164" s="45"/>
      <c r="B7164" s="45"/>
    </row>
    <row r="7165" spans="1:2">
      <c r="A7165" s="45"/>
      <c r="B7165" s="45"/>
    </row>
    <row r="7166" spans="1:2">
      <c r="A7166" s="45"/>
      <c r="B7166" s="45"/>
    </row>
    <row r="7167" spans="1:2">
      <c r="A7167" s="45"/>
      <c r="B7167" s="45"/>
    </row>
    <row r="7168" spans="1:2">
      <c r="A7168" s="45"/>
      <c r="B7168" s="45"/>
    </row>
    <row r="7169" spans="1:2">
      <c r="A7169" s="45"/>
      <c r="B7169" s="45"/>
    </row>
    <row r="7170" spans="1:2">
      <c r="A7170" s="45"/>
      <c r="B7170" s="45"/>
    </row>
    <row r="7171" spans="1:2">
      <c r="A7171" s="45"/>
      <c r="B7171" s="45"/>
    </row>
    <row r="7172" spans="1:2">
      <c r="A7172" s="45"/>
      <c r="B7172" s="45"/>
    </row>
    <row r="7173" spans="1:2">
      <c r="A7173" s="45"/>
      <c r="B7173" s="45"/>
    </row>
    <row r="7174" spans="1:2">
      <c r="A7174" s="45"/>
      <c r="B7174" s="45"/>
    </row>
    <row r="7175" spans="1:2">
      <c r="A7175" s="45"/>
      <c r="B7175" s="45"/>
    </row>
    <row r="7176" spans="1:2">
      <c r="A7176" s="45"/>
      <c r="B7176" s="45"/>
    </row>
    <row r="7177" spans="1:2">
      <c r="A7177" s="45"/>
      <c r="B7177" s="45"/>
    </row>
    <row r="7178" spans="1:2">
      <c r="A7178" s="45"/>
      <c r="B7178" s="45"/>
    </row>
    <row r="7179" spans="1:2">
      <c r="A7179" s="45"/>
      <c r="B7179" s="45"/>
    </row>
    <row r="7180" spans="1:2">
      <c r="A7180" s="45"/>
      <c r="B7180" s="45"/>
    </row>
    <row r="7181" spans="1:2">
      <c r="A7181" s="45"/>
      <c r="B7181" s="45"/>
    </row>
    <row r="7182" spans="1:2">
      <c r="A7182" s="45"/>
      <c r="B7182" s="45"/>
    </row>
    <row r="7183" spans="1:2">
      <c r="A7183" s="45"/>
      <c r="B7183" s="45"/>
    </row>
    <row r="7184" spans="1:2">
      <c r="A7184" s="45"/>
      <c r="B7184" s="45"/>
    </row>
    <row r="7185" spans="1:2">
      <c r="A7185" s="45"/>
      <c r="B7185" s="45"/>
    </row>
    <row r="7186" spans="1:2">
      <c r="A7186" s="45"/>
      <c r="B7186" s="45"/>
    </row>
    <row r="7187" spans="1:2">
      <c r="A7187" s="45"/>
      <c r="B7187" s="45"/>
    </row>
    <row r="7188" spans="1:2">
      <c r="A7188" s="45"/>
      <c r="B7188" s="45"/>
    </row>
    <row r="7189" spans="1:2">
      <c r="A7189" s="45"/>
      <c r="B7189" s="45"/>
    </row>
    <row r="7190" spans="1:2">
      <c r="A7190" s="45"/>
      <c r="B7190" s="45"/>
    </row>
    <row r="7191" spans="1:2">
      <c r="A7191" s="45"/>
      <c r="B7191" s="45"/>
    </row>
    <row r="7192" spans="1:2">
      <c r="A7192" s="45"/>
      <c r="B7192" s="45"/>
    </row>
    <row r="7193" spans="1:2">
      <c r="A7193" s="45"/>
      <c r="B7193" s="45"/>
    </row>
    <row r="7194" spans="1:2">
      <c r="A7194" s="45"/>
      <c r="B7194" s="45"/>
    </row>
    <row r="7195" spans="1:2">
      <c r="A7195" s="45"/>
      <c r="B7195" s="45"/>
    </row>
    <row r="7196" spans="1:2">
      <c r="A7196" s="45"/>
      <c r="B7196" s="45"/>
    </row>
    <row r="7197" spans="1:2">
      <c r="A7197" s="45"/>
      <c r="B7197" s="45"/>
    </row>
    <row r="7198" spans="1:2">
      <c r="A7198" s="45"/>
      <c r="B7198" s="45"/>
    </row>
    <row r="7199" spans="1:2">
      <c r="A7199" s="45"/>
      <c r="B7199" s="45"/>
    </row>
    <row r="7200" spans="1:2">
      <c r="A7200" s="45"/>
      <c r="B7200" s="45"/>
    </row>
    <row r="7201" spans="1:2">
      <c r="A7201" s="45"/>
      <c r="B7201" s="45"/>
    </row>
    <row r="7202" spans="1:2">
      <c r="A7202" s="45"/>
      <c r="B7202" s="45"/>
    </row>
    <row r="7203" spans="1:2">
      <c r="A7203" s="45"/>
      <c r="B7203" s="45"/>
    </row>
    <row r="7204" spans="1:2">
      <c r="A7204" s="45"/>
      <c r="B7204" s="45"/>
    </row>
    <row r="7205" spans="1:2">
      <c r="A7205" s="45"/>
      <c r="B7205" s="45"/>
    </row>
    <row r="7206" spans="1:2">
      <c r="A7206" s="45"/>
      <c r="B7206" s="45"/>
    </row>
    <row r="7207" spans="1:2">
      <c r="A7207" s="45"/>
      <c r="B7207" s="45"/>
    </row>
    <row r="7208" spans="1:2">
      <c r="A7208" s="45"/>
      <c r="B7208" s="45"/>
    </row>
    <row r="7209" spans="1:2">
      <c r="A7209" s="45"/>
      <c r="B7209" s="45"/>
    </row>
    <row r="7210" spans="1:2">
      <c r="A7210" s="45"/>
      <c r="B7210" s="45"/>
    </row>
    <row r="7211" spans="1:2">
      <c r="A7211" s="45"/>
      <c r="B7211" s="45"/>
    </row>
    <row r="7212" spans="1:2">
      <c r="A7212" s="45"/>
      <c r="B7212" s="45"/>
    </row>
    <row r="7213" spans="1:2">
      <c r="A7213" s="45"/>
      <c r="B7213" s="45"/>
    </row>
    <row r="7214" spans="1:2">
      <c r="A7214" s="45"/>
      <c r="B7214" s="45"/>
    </row>
    <row r="7215" spans="1:2">
      <c r="A7215" s="45"/>
      <c r="B7215" s="45"/>
    </row>
    <row r="7216" spans="1:2">
      <c r="A7216" s="45"/>
      <c r="B7216" s="45"/>
    </row>
    <row r="7217" spans="1:2">
      <c r="A7217" s="45"/>
      <c r="B7217" s="45"/>
    </row>
    <row r="7218" spans="1:2">
      <c r="A7218" s="45"/>
      <c r="B7218" s="45"/>
    </row>
    <row r="7219" spans="1:2">
      <c r="A7219" s="45"/>
      <c r="B7219" s="45"/>
    </row>
    <row r="7220" spans="1:2">
      <c r="A7220" s="45"/>
      <c r="B7220" s="45"/>
    </row>
    <row r="7221" spans="1:2">
      <c r="A7221" s="45"/>
      <c r="B7221" s="45"/>
    </row>
    <row r="7222" spans="1:2">
      <c r="A7222" s="45"/>
      <c r="B7222" s="45"/>
    </row>
    <row r="7223" spans="1:2">
      <c r="A7223" s="45"/>
      <c r="B7223" s="45"/>
    </row>
    <row r="7224" spans="1:2">
      <c r="A7224" s="45"/>
      <c r="B7224" s="45"/>
    </row>
    <row r="7225" spans="1:2">
      <c r="A7225" s="45"/>
      <c r="B7225" s="45"/>
    </row>
    <row r="7226" spans="1:2">
      <c r="A7226" s="45"/>
      <c r="B7226" s="45"/>
    </row>
    <row r="7227" spans="1:2">
      <c r="A7227" s="45"/>
      <c r="B7227" s="45"/>
    </row>
    <row r="7228" spans="1:2">
      <c r="A7228" s="45"/>
      <c r="B7228" s="45"/>
    </row>
    <row r="7229" spans="1:2">
      <c r="A7229" s="45"/>
      <c r="B7229" s="45"/>
    </row>
    <row r="7230" spans="1:2">
      <c r="A7230" s="45"/>
      <c r="B7230" s="45"/>
    </row>
    <row r="7231" spans="1:2">
      <c r="A7231" s="45"/>
      <c r="B7231" s="45"/>
    </row>
    <row r="7232" spans="1:2">
      <c r="A7232" s="45"/>
      <c r="B7232" s="45"/>
    </row>
    <row r="7233" spans="1:2">
      <c r="A7233" s="45"/>
      <c r="B7233" s="45"/>
    </row>
    <row r="7234" spans="1:2">
      <c r="A7234" s="45"/>
      <c r="B7234" s="45"/>
    </row>
    <row r="7235" spans="1:2">
      <c r="A7235" s="45"/>
      <c r="B7235" s="45"/>
    </row>
    <row r="7236" spans="1:2">
      <c r="A7236" s="45"/>
      <c r="B7236" s="45"/>
    </row>
    <row r="7237" spans="1:2">
      <c r="A7237" s="45"/>
      <c r="B7237" s="45"/>
    </row>
    <row r="7238" spans="1:2">
      <c r="A7238" s="45"/>
      <c r="B7238" s="45"/>
    </row>
    <row r="7239" spans="1:2">
      <c r="A7239" s="45"/>
      <c r="B7239" s="45"/>
    </row>
    <row r="7240" spans="1:2">
      <c r="A7240" s="45"/>
      <c r="B7240" s="45"/>
    </row>
    <row r="7241" spans="1:2">
      <c r="A7241" s="45"/>
      <c r="B7241" s="45"/>
    </row>
    <row r="7242" spans="1:2">
      <c r="A7242" s="45"/>
      <c r="B7242" s="45"/>
    </row>
    <row r="7243" spans="1:2">
      <c r="A7243" s="45"/>
      <c r="B7243" s="45"/>
    </row>
    <row r="7244" spans="1:2">
      <c r="A7244" s="45"/>
      <c r="B7244" s="45"/>
    </row>
    <row r="7245" spans="1:2">
      <c r="A7245" s="45"/>
      <c r="B7245" s="45"/>
    </row>
    <row r="7246" spans="1:2">
      <c r="A7246" s="45"/>
      <c r="B7246" s="45"/>
    </row>
    <row r="7247" spans="1:2">
      <c r="A7247" s="45"/>
      <c r="B7247" s="45"/>
    </row>
    <row r="7248" spans="1:2">
      <c r="A7248" s="45"/>
      <c r="B7248" s="45"/>
    </row>
    <row r="7249" spans="1:2">
      <c r="A7249" s="45"/>
      <c r="B7249" s="45"/>
    </row>
    <row r="7250" spans="1:2">
      <c r="A7250" s="45"/>
      <c r="B7250" s="45"/>
    </row>
    <row r="7251" spans="1:2">
      <c r="A7251" s="45"/>
      <c r="B7251" s="45"/>
    </row>
    <row r="7252" spans="1:2">
      <c r="A7252" s="45"/>
      <c r="B7252" s="45"/>
    </row>
    <row r="7253" spans="1:2">
      <c r="A7253" s="45"/>
      <c r="B7253" s="45"/>
    </row>
    <row r="7254" spans="1:2">
      <c r="A7254" s="45"/>
      <c r="B7254" s="45"/>
    </row>
    <row r="7255" spans="1:2">
      <c r="A7255" s="45"/>
      <c r="B7255" s="45"/>
    </row>
    <row r="7256" spans="1:2">
      <c r="A7256" s="45"/>
      <c r="B7256" s="45"/>
    </row>
    <row r="7257" spans="1:2">
      <c r="A7257" s="45"/>
      <c r="B7257" s="45"/>
    </row>
    <row r="7258" spans="1:2">
      <c r="A7258" s="45"/>
      <c r="B7258" s="45"/>
    </row>
    <row r="7259" spans="1:2">
      <c r="A7259" s="45"/>
      <c r="B7259" s="45"/>
    </row>
    <row r="7260" spans="1:2">
      <c r="A7260" s="45"/>
      <c r="B7260" s="45"/>
    </row>
    <row r="7261" spans="1:2">
      <c r="A7261" s="45"/>
      <c r="B7261" s="45"/>
    </row>
    <row r="7262" spans="1:2">
      <c r="A7262" s="45"/>
      <c r="B7262" s="45"/>
    </row>
    <row r="7263" spans="1:2">
      <c r="A7263" s="45"/>
      <c r="B7263" s="45"/>
    </row>
    <row r="7264" spans="1:2">
      <c r="A7264" s="45"/>
      <c r="B7264" s="45"/>
    </row>
    <row r="7265" spans="1:2">
      <c r="A7265" s="45"/>
      <c r="B7265" s="45"/>
    </row>
    <row r="7266" spans="1:2">
      <c r="A7266" s="45"/>
      <c r="B7266" s="45"/>
    </row>
    <row r="7267" spans="1:2">
      <c r="A7267" s="45"/>
      <c r="B7267" s="45"/>
    </row>
    <row r="7268" spans="1:2">
      <c r="A7268" s="45"/>
      <c r="B7268" s="45"/>
    </row>
    <row r="7269" spans="1:2">
      <c r="A7269" s="45"/>
      <c r="B7269" s="45"/>
    </row>
    <row r="7270" spans="1:2">
      <c r="A7270" s="45"/>
      <c r="B7270" s="45"/>
    </row>
    <row r="7271" spans="1:2">
      <c r="A7271" s="45"/>
      <c r="B7271" s="45"/>
    </row>
    <row r="7272" spans="1:2">
      <c r="A7272" s="45"/>
      <c r="B7272" s="45"/>
    </row>
    <row r="7273" spans="1:2">
      <c r="A7273" s="45"/>
      <c r="B7273" s="45"/>
    </row>
    <row r="7274" spans="1:2">
      <c r="A7274" s="45"/>
      <c r="B7274" s="45"/>
    </row>
    <row r="7275" spans="1:2">
      <c r="A7275" s="45"/>
      <c r="B7275" s="45"/>
    </row>
    <row r="7276" spans="1:2">
      <c r="A7276" s="45"/>
      <c r="B7276" s="45"/>
    </row>
    <row r="7277" spans="1:2">
      <c r="A7277" s="45"/>
      <c r="B7277" s="45"/>
    </row>
    <row r="7278" spans="1:2">
      <c r="A7278" s="45"/>
      <c r="B7278" s="45"/>
    </row>
    <row r="7279" spans="1:2">
      <c r="A7279" s="45"/>
      <c r="B7279" s="45"/>
    </row>
    <row r="7280" spans="1:2">
      <c r="A7280" s="45"/>
      <c r="B7280" s="45"/>
    </row>
    <row r="7281" spans="1:2">
      <c r="A7281" s="45"/>
      <c r="B7281" s="45"/>
    </row>
    <row r="7282" spans="1:2">
      <c r="A7282" s="45"/>
      <c r="B7282" s="45"/>
    </row>
    <row r="7283" spans="1:2">
      <c r="A7283" s="45"/>
      <c r="B7283" s="45"/>
    </row>
    <row r="7284" spans="1:2">
      <c r="A7284" s="45"/>
      <c r="B7284" s="45"/>
    </row>
    <row r="7285" spans="1:2">
      <c r="A7285" s="45"/>
      <c r="B7285" s="45"/>
    </row>
    <row r="7286" spans="1:2">
      <c r="A7286" s="45"/>
      <c r="B7286" s="45"/>
    </row>
    <row r="7287" spans="1:2">
      <c r="A7287" s="45"/>
      <c r="B7287" s="45"/>
    </row>
    <row r="7288" spans="1:2">
      <c r="A7288" s="45"/>
      <c r="B7288" s="45"/>
    </row>
    <row r="7289" spans="1:2">
      <c r="A7289" s="45"/>
      <c r="B7289" s="45"/>
    </row>
    <row r="7290" spans="1:2">
      <c r="A7290" s="45"/>
      <c r="B7290" s="45"/>
    </row>
    <row r="7291" spans="1:2">
      <c r="A7291" s="45"/>
      <c r="B7291" s="45"/>
    </row>
    <row r="7292" spans="1:2">
      <c r="A7292" s="45"/>
      <c r="B7292" s="45"/>
    </row>
    <row r="7293" spans="1:2">
      <c r="A7293" s="45"/>
      <c r="B7293" s="45"/>
    </row>
    <row r="7294" spans="1:2">
      <c r="A7294" s="45"/>
      <c r="B7294" s="45"/>
    </row>
    <row r="7295" spans="1:2">
      <c r="A7295" s="45"/>
      <c r="B7295" s="45"/>
    </row>
    <row r="7296" spans="1:2">
      <c r="A7296" s="45"/>
      <c r="B7296" s="45"/>
    </row>
    <row r="7297" spans="1:2">
      <c r="A7297" s="45"/>
      <c r="B7297" s="45"/>
    </row>
    <row r="7298" spans="1:2">
      <c r="A7298" s="45"/>
      <c r="B7298" s="45"/>
    </row>
    <row r="7299" spans="1:2">
      <c r="A7299" s="45"/>
      <c r="B7299" s="45"/>
    </row>
    <row r="7300" spans="1:2">
      <c r="A7300" s="45"/>
      <c r="B7300" s="45"/>
    </row>
    <row r="7301" spans="1:2">
      <c r="A7301" s="45"/>
      <c r="B7301" s="45"/>
    </row>
    <row r="7302" spans="1:2">
      <c r="A7302" s="45"/>
      <c r="B7302" s="45"/>
    </row>
    <row r="7303" spans="1:2">
      <c r="A7303" s="45"/>
      <c r="B7303" s="45"/>
    </row>
    <row r="7304" spans="1:2">
      <c r="A7304" s="45"/>
      <c r="B7304" s="45"/>
    </row>
    <row r="7305" spans="1:2">
      <c r="A7305" s="45"/>
      <c r="B7305" s="45"/>
    </row>
    <row r="7306" spans="1:2">
      <c r="A7306" s="45"/>
      <c r="B7306" s="45"/>
    </row>
    <row r="7307" spans="1:2">
      <c r="A7307" s="45"/>
      <c r="B7307" s="45"/>
    </row>
    <row r="7308" spans="1:2">
      <c r="A7308" s="45"/>
      <c r="B7308" s="45"/>
    </row>
    <row r="7309" spans="1:2">
      <c r="A7309" s="45"/>
      <c r="B7309" s="45"/>
    </row>
    <row r="7310" spans="1:2">
      <c r="A7310" s="45"/>
      <c r="B7310" s="45"/>
    </row>
    <row r="7311" spans="1:2">
      <c r="A7311" s="45"/>
      <c r="B7311" s="45"/>
    </row>
    <row r="7312" spans="1:2">
      <c r="A7312" s="45"/>
      <c r="B7312" s="45"/>
    </row>
    <row r="7313" spans="1:2">
      <c r="A7313" s="45"/>
      <c r="B7313" s="45"/>
    </row>
    <row r="7314" spans="1:2">
      <c r="A7314" s="45"/>
      <c r="B7314" s="45"/>
    </row>
    <row r="7315" spans="1:2">
      <c r="A7315" s="45"/>
      <c r="B7315" s="45"/>
    </row>
    <row r="7316" spans="1:2">
      <c r="A7316" s="45"/>
      <c r="B7316" s="45"/>
    </row>
    <row r="7317" spans="1:2">
      <c r="A7317" s="45"/>
      <c r="B7317" s="45"/>
    </row>
    <row r="7318" spans="1:2">
      <c r="A7318" s="45"/>
      <c r="B7318" s="45"/>
    </row>
    <row r="7319" spans="1:2">
      <c r="A7319" s="45"/>
      <c r="B7319" s="45"/>
    </row>
    <row r="7320" spans="1:2">
      <c r="A7320" s="45"/>
      <c r="B7320" s="45"/>
    </row>
    <row r="7321" spans="1:2">
      <c r="A7321" s="45"/>
      <c r="B7321" s="45"/>
    </row>
    <row r="7322" spans="1:2">
      <c r="A7322" s="45"/>
      <c r="B7322" s="45"/>
    </row>
    <row r="7323" spans="1:2">
      <c r="A7323" s="45"/>
      <c r="B7323" s="45"/>
    </row>
    <row r="7324" spans="1:2">
      <c r="A7324" s="45"/>
      <c r="B7324" s="45"/>
    </row>
    <row r="7325" spans="1:2">
      <c r="A7325" s="45"/>
      <c r="B7325" s="45"/>
    </row>
    <row r="7326" spans="1:2">
      <c r="A7326" s="45"/>
      <c r="B7326" s="45"/>
    </row>
    <row r="7327" spans="1:2">
      <c r="A7327" s="45"/>
      <c r="B7327" s="45"/>
    </row>
    <row r="7328" spans="1:2">
      <c r="A7328" s="45"/>
      <c r="B7328" s="45"/>
    </row>
    <row r="7329" spans="1:2">
      <c r="A7329" s="45"/>
      <c r="B7329" s="45"/>
    </row>
    <row r="7330" spans="1:2">
      <c r="A7330" s="45"/>
      <c r="B7330" s="45"/>
    </row>
    <row r="7331" spans="1:2">
      <c r="A7331" s="45"/>
      <c r="B7331" s="45"/>
    </row>
    <row r="7332" spans="1:2">
      <c r="A7332" s="45"/>
      <c r="B7332" s="45"/>
    </row>
    <row r="7333" spans="1:2">
      <c r="A7333" s="45"/>
      <c r="B7333" s="45"/>
    </row>
    <row r="7334" spans="1:2">
      <c r="A7334" s="45"/>
      <c r="B7334" s="45"/>
    </row>
    <row r="7335" spans="1:2">
      <c r="A7335" s="45"/>
      <c r="B7335" s="45"/>
    </row>
    <row r="7336" spans="1:2">
      <c r="A7336" s="45"/>
      <c r="B7336" s="45"/>
    </row>
    <row r="7337" spans="1:2">
      <c r="A7337" s="45"/>
      <c r="B7337" s="45"/>
    </row>
    <row r="7338" spans="1:2">
      <c r="A7338" s="45"/>
      <c r="B7338" s="45"/>
    </row>
    <row r="7339" spans="1:2">
      <c r="A7339" s="45"/>
      <c r="B7339" s="45"/>
    </row>
    <row r="7340" spans="1:2">
      <c r="A7340" s="45"/>
      <c r="B7340" s="45"/>
    </row>
    <row r="7341" spans="1:2">
      <c r="A7341" s="45"/>
      <c r="B7341" s="45"/>
    </row>
    <row r="7342" spans="1:2">
      <c r="A7342" s="45"/>
      <c r="B7342" s="45"/>
    </row>
    <row r="7343" spans="1:2">
      <c r="A7343" s="45"/>
      <c r="B7343" s="45"/>
    </row>
    <row r="7344" spans="1:2">
      <c r="A7344" s="45"/>
      <c r="B7344" s="45"/>
    </row>
    <row r="7345" spans="1:2">
      <c r="A7345" s="45"/>
      <c r="B7345" s="45"/>
    </row>
    <row r="7346" spans="1:2">
      <c r="A7346" s="45"/>
      <c r="B7346" s="45"/>
    </row>
    <row r="7347" spans="1:2">
      <c r="A7347" s="45"/>
      <c r="B7347" s="45"/>
    </row>
    <row r="7348" spans="1:2">
      <c r="A7348" s="45"/>
      <c r="B7348" s="45"/>
    </row>
    <row r="7349" spans="1:2">
      <c r="A7349" s="45"/>
      <c r="B7349" s="45"/>
    </row>
    <row r="7350" spans="1:2">
      <c r="A7350" s="45"/>
      <c r="B7350" s="45"/>
    </row>
    <row r="7351" spans="1:2">
      <c r="A7351" s="45"/>
      <c r="B7351" s="45"/>
    </row>
    <row r="7352" spans="1:2">
      <c r="A7352" s="45"/>
      <c r="B7352" s="45"/>
    </row>
    <row r="7353" spans="1:2">
      <c r="A7353" s="45"/>
      <c r="B7353" s="45"/>
    </row>
    <row r="7354" spans="1:2">
      <c r="A7354" s="45"/>
      <c r="B7354" s="45"/>
    </row>
    <row r="7355" spans="1:2">
      <c r="A7355" s="45"/>
      <c r="B7355" s="45"/>
    </row>
    <row r="7356" spans="1:2">
      <c r="A7356" s="45"/>
      <c r="B7356" s="45"/>
    </row>
    <row r="7357" spans="1:2">
      <c r="A7357" s="45"/>
      <c r="B7357" s="45"/>
    </row>
    <row r="7358" spans="1:2">
      <c r="A7358" s="45"/>
      <c r="B7358" s="45"/>
    </row>
    <row r="7359" spans="1:2">
      <c r="A7359" s="45"/>
      <c r="B7359" s="45"/>
    </row>
    <row r="7360" spans="1:2">
      <c r="A7360" s="45"/>
      <c r="B7360" s="45"/>
    </row>
    <row r="7361" spans="1:2">
      <c r="A7361" s="45"/>
      <c r="B7361" s="45"/>
    </row>
    <row r="7362" spans="1:2">
      <c r="A7362" s="45"/>
      <c r="B7362" s="45"/>
    </row>
    <row r="7363" spans="1:2">
      <c r="A7363" s="45"/>
      <c r="B7363" s="45"/>
    </row>
    <row r="7364" spans="1:2">
      <c r="A7364" s="45"/>
      <c r="B7364" s="45"/>
    </row>
    <row r="7365" spans="1:2">
      <c r="A7365" s="45"/>
      <c r="B7365" s="45"/>
    </row>
    <row r="7366" spans="1:2">
      <c r="A7366" s="45"/>
      <c r="B7366" s="45"/>
    </row>
    <row r="7367" spans="1:2">
      <c r="A7367" s="45"/>
      <c r="B7367" s="45"/>
    </row>
    <row r="7368" spans="1:2">
      <c r="A7368" s="45"/>
      <c r="B7368" s="45"/>
    </row>
    <row r="7369" spans="1:2">
      <c r="A7369" s="45"/>
      <c r="B7369" s="45"/>
    </row>
    <row r="7370" spans="1:2">
      <c r="A7370" s="45"/>
      <c r="B7370" s="45"/>
    </row>
    <row r="7371" spans="1:2">
      <c r="A7371" s="45"/>
      <c r="B7371" s="45"/>
    </row>
    <row r="7372" spans="1:2">
      <c r="A7372" s="45"/>
      <c r="B7372" s="45"/>
    </row>
    <row r="7373" spans="1:2">
      <c r="A7373" s="45"/>
      <c r="B7373" s="45"/>
    </row>
    <row r="7374" spans="1:2">
      <c r="A7374" s="45"/>
      <c r="B7374" s="45"/>
    </row>
    <row r="7375" spans="1:2">
      <c r="A7375" s="45"/>
      <c r="B7375" s="45"/>
    </row>
    <row r="7376" spans="1:2">
      <c r="A7376" s="45"/>
      <c r="B7376" s="45"/>
    </row>
    <row r="7377" spans="1:2">
      <c r="A7377" s="45"/>
      <c r="B7377" s="45"/>
    </row>
    <row r="7378" spans="1:2">
      <c r="A7378" s="45"/>
      <c r="B7378" s="45"/>
    </row>
    <row r="7379" spans="1:2">
      <c r="A7379" s="45"/>
      <c r="B7379" s="45"/>
    </row>
    <row r="7380" spans="1:2">
      <c r="A7380" s="45"/>
      <c r="B7380" s="45"/>
    </row>
    <row r="7381" spans="1:2">
      <c r="A7381" s="45"/>
      <c r="B7381" s="45"/>
    </row>
    <row r="7382" spans="1:2">
      <c r="A7382" s="45"/>
      <c r="B7382" s="45"/>
    </row>
    <row r="7383" spans="1:2">
      <c r="A7383" s="45"/>
      <c r="B7383" s="45"/>
    </row>
    <row r="7384" spans="1:2">
      <c r="A7384" s="45"/>
      <c r="B7384" s="45"/>
    </row>
    <row r="7385" spans="1:2">
      <c r="A7385" s="45"/>
      <c r="B7385" s="45"/>
    </row>
    <row r="7386" spans="1:2">
      <c r="A7386" s="45"/>
      <c r="B7386" s="45"/>
    </row>
    <row r="7387" spans="1:2">
      <c r="A7387" s="45"/>
      <c r="B7387" s="45"/>
    </row>
    <row r="7388" spans="1:2">
      <c r="A7388" s="45"/>
      <c r="B7388" s="45"/>
    </row>
    <row r="7389" spans="1:2">
      <c r="A7389" s="45"/>
      <c r="B7389" s="45"/>
    </row>
    <row r="7390" spans="1:2">
      <c r="A7390" s="45"/>
      <c r="B7390" s="45"/>
    </row>
    <row r="7391" spans="1:2">
      <c r="A7391" s="45"/>
      <c r="B7391" s="45"/>
    </row>
    <row r="7392" spans="1:2">
      <c r="A7392" s="45"/>
      <c r="B7392" s="45"/>
    </row>
    <row r="7393" spans="1:2">
      <c r="A7393" s="45"/>
      <c r="B7393" s="45"/>
    </row>
    <row r="7394" spans="1:2">
      <c r="A7394" s="45"/>
      <c r="B7394" s="45"/>
    </row>
    <row r="7395" spans="1:2">
      <c r="A7395" s="45"/>
      <c r="B7395" s="45"/>
    </row>
    <row r="7396" spans="1:2">
      <c r="A7396" s="45"/>
      <c r="B7396" s="45"/>
    </row>
    <row r="7397" spans="1:2">
      <c r="A7397" s="45"/>
      <c r="B7397" s="45"/>
    </row>
    <row r="7398" spans="1:2">
      <c r="A7398" s="45"/>
      <c r="B7398" s="45"/>
    </row>
    <row r="7399" spans="1:2">
      <c r="A7399" s="45"/>
      <c r="B7399" s="45"/>
    </row>
    <row r="7400" spans="1:2">
      <c r="A7400" s="45"/>
      <c r="B7400" s="45"/>
    </row>
    <row r="7401" spans="1:2">
      <c r="A7401" s="45"/>
      <c r="B7401" s="45"/>
    </row>
    <row r="7402" spans="1:2">
      <c r="A7402" s="45"/>
      <c r="B7402" s="45"/>
    </row>
    <row r="7403" spans="1:2">
      <c r="A7403" s="45"/>
      <c r="B7403" s="45"/>
    </row>
    <row r="7404" spans="1:2">
      <c r="A7404" s="45"/>
      <c r="B7404" s="45"/>
    </row>
    <row r="7405" spans="1:2">
      <c r="A7405" s="45"/>
      <c r="B7405" s="45"/>
    </row>
    <row r="7406" spans="1:2">
      <c r="A7406" s="45"/>
      <c r="B7406" s="45"/>
    </row>
    <row r="7407" spans="1:2">
      <c r="A7407" s="45"/>
      <c r="B7407" s="45"/>
    </row>
    <row r="7408" spans="1:2">
      <c r="A7408" s="45"/>
      <c r="B7408" s="45"/>
    </row>
    <row r="7409" spans="1:2">
      <c r="A7409" s="45"/>
      <c r="B7409" s="45"/>
    </row>
    <row r="7410" spans="1:2">
      <c r="A7410" s="45"/>
      <c r="B7410" s="45"/>
    </row>
    <row r="7411" spans="1:2">
      <c r="A7411" s="45"/>
      <c r="B7411" s="45"/>
    </row>
    <row r="7412" spans="1:2">
      <c r="A7412" s="45"/>
      <c r="B7412" s="45"/>
    </row>
    <row r="7413" spans="1:2">
      <c r="A7413" s="45"/>
      <c r="B7413" s="45"/>
    </row>
    <row r="7414" spans="1:2">
      <c r="A7414" s="45"/>
      <c r="B7414" s="45"/>
    </row>
    <row r="7415" spans="1:2">
      <c r="A7415" s="45"/>
      <c r="B7415" s="45"/>
    </row>
    <row r="7416" spans="1:2">
      <c r="A7416" s="45"/>
      <c r="B7416" s="45"/>
    </row>
    <row r="7417" spans="1:2">
      <c r="A7417" s="45"/>
      <c r="B7417" s="45"/>
    </row>
    <row r="7418" spans="1:2">
      <c r="A7418" s="45"/>
      <c r="B7418" s="45"/>
    </row>
    <row r="7419" spans="1:2">
      <c r="A7419" s="45"/>
      <c r="B7419" s="45"/>
    </row>
    <row r="7420" spans="1:2">
      <c r="A7420" s="45"/>
      <c r="B7420" s="45"/>
    </row>
    <row r="7421" spans="1:2">
      <c r="A7421" s="45"/>
      <c r="B7421" s="45"/>
    </row>
    <row r="7422" spans="1:2">
      <c r="A7422" s="45"/>
      <c r="B7422" s="45"/>
    </row>
    <row r="7423" spans="1:2">
      <c r="A7423" s="45"/>
      <c r="B7423" s="45"/>
    </row>
    <row r="7424" spans="1:2">
      <c r="A7424" s="45"/>
      <c r="B7424" s="45"/>
    </row>
    <row r="7425" spans="1:2">
      <c r="A7425" s="45"/>
      <c r="B7425" s="45"/>
    </row>
    <row r="7426" spans="1:2">
      <c r="A7426" s="45"/>
      <c r="B7426" s="45"/>
    </row>
    <row r="7427" spans="1:2">
      <c r="A7427" s="45"/>
      <c r="B7427" s="45"/>
    </row>
    <row r="7428" spans="1:2">
      <c r="A7428" s="45"/>
      <c r="B7428" s="45"/>
    </row>
    <row r="7429" spans="1:2">
      <c r="A7429" s="45"/>
      <c r="B7429" s="45"/>
    </row>
    <row r="7430" spans="1:2">
      <c r="A7430" s="45"/>
      <c r="B7430" s="45"/>
    </row>
    <row r="7431" spans="1:2">
      <c r="A7431" s="45"/>
      <c r="B7431" s="45"/>
    </row>
    <row r="7432" spans="1:2">
      <c r="A7432" s="45"/>
      <c r="B7432" s="45"/>
    </row>
    <row r="7433" spans="1:2">
      <c r="A7433" s="45"/>
      <c r="B7433" s="45"/>
    </row>
    <row r="7434" spans="1:2">
      <c r="A7434" s="45"/>
      <c r="B7434" s="45"/>
    </row>
    <row r="7435" spans="1:2">
      <c r="A7435" s="45"/>
      <c r="B7435" s="45"/>
    </row>
    <row r="7436" spans="1:2">
      <c r="A7436" s="45"/>
      <c r="B7436" s="45"/>
    </row>
    <row r="7437" spans="1:2">
      <c r="A7437" s="45"/>
      <c r="B7437" s="45"/>
    </row>
    <row r="7438" spans="1:2">
      <c r="A7438" s="45"/>
      <c r="B7438" s="45"/>
    </row>
    <row r="7439" spans="1:2">
      <c r="A7439" s="45"/>
      <c r="B7439" s="45"/>
    </row>
    <row r="7440" spans="1:2">
      <c r="A7440" s="45"/>
      <c r="B7440" s="45"/>
    </row>
    <row r="7441" spans="1:2">
      <c r="A7441" s="45"/>
      <c r="B7441" s="45"/>
    </row>
    <row r="7442" spans="1:2">
      <c r="A7442" s="45"/>
      <c r="B7442" s="45"/>
    </row>
    <row r="7443" spans="1:2">
      <c r="A7443" s="45"/>
      <c r="B7443" s="45"/>
    </row>
    <row r="7444" spans="1:2">
      <c r="A7444" s="45"/>
      <c r="B7444" s="45"/>
    </row>
    <row r="7445" spans="1:2">
      <c r="A7445" s="45"/>
      <c r="B7445" s="45"/>
    </row>
    <row r="7446" spans="1:2">
      <c r="A7446" s="45"/>
      <c r="B7446" s="45"/>
    </row>
    <row r="7447" spans="1:2">
      <c r="A7447" s="45"/>
      <c r="B7447" s="45"/>
    </row>
    <row r="7448" spans="1:2">
      <c r="A7448" s="45"/>
      <c r="B7448" s="45"/>
    </row>
    <row r="7449" spans="1:2">
      <c r="A7449" s="45"/>
      <c r="B7449" s="45"/>
    </row>
    <row r="7450" spans="1:2">
      <c r="A7450" s="45"/>
      <c r="B7450" s="45"/>
    </row>
    <row r="7451" spans="1:2">
      <c r="A7451" s="45"/>
      <c r="B7451" s="45"/>
    </row>
    <row r="7452" spans="1:2">
      <c r="A7452" s="45"/>
      <c r="B7452" s="45"/>
    </row>
    <row r="7453" spans="1:2">
      <c r="A7453" s="45"/>
      <c r="B7453" s="45"/>
    </row>
    <row r="7454" spans="1:2">
      <c r="A7454" s="45"/>
      <c r="B7454" s="45"/>
    </row>
    <row r="7455" spans="1:2">
      <c r="A7455" s="45"/>
      <c r="B7455" s="45"/>
    </row>
    <row r="7456" spans="1:2">
      <c r="A7456" s="45"/>
      <c r="B7456" s="45"/>
    </row>
    <row r="7457" spans="1:2">
      <c r="A7457" s="45"/>
      <c r="B7457" s="45"/>
    </row>
    <row r="7458" spans="1:2">
      <c r="A7458" s="45"/>
      <c r="B7458" s="45"/>
    </row>
    <row r="7459" spans="1:2">
      <c r="A7459" s="45"/>
      <c r="B7459" s="45"/>
    </row>
    <row r="7460" spans="1:2">
      <c r="A7460" s="45"/>
      <c r="B7460" s="45"/>
    </row>
    <row r="7461" spans="1:2">
      <c r="A7461" s="45"/>
      <c r="B7461" s="45"/>
    </row>
    <row r="7462" spans="1:2">
      <c r="A7462" s="45"/>
      <c r="B7462" s="45"/>
    </row>
    <row r="7463" spans="1:2">
      <c r="A7463" s="45"/>
      <c r="B7463" s="45"/>
    </row>
    <row r="7464" spans="1:2">
      <c r="A7464" s="45"/>
      <c r="B7464" s="45"/>
    </row>
    <row r="7465" spans="1:2">
      <c r="A7465" s="45"/>
      <c r="B7465" s="45"/>
    </row>
    <row r="7466" spans="1:2">
      <c r="A7466" s="45"/>
      <c r="B7466" s="45"/>
    </row>
    <row r="7467" spans="1:2">
      <c r="A7467" s="45"/>
      <c r="B7467" s="45"/>
    </row>
    <row r="7468" spans="1:2">
      <c r="A7468" s="45"/>
      <c r="B7468" s="45"/>
    </row>
    <row r="7469" spans="1:2">
      <c r="A7469" s="45"/>
      <c r="B7469" s="45"/>
    </row>
    <row r="7470" spans="1:2">
      <c r="A7470" s="45"/>
      <c r="B7470" s="45"/>
    </row>
    <row r="7471" spans="1:2">
      <c r="A7471" s="45"/>
      <c r="B7471" s="45"/>
    </row>
    <row r="7472" spans="1:2">
      <c r="A7472" s="45"/>
      <c r="B7472" s="45"/>
    </row>
    <row r="7473" spans="1:2">
      <c r="A7473" s="45"/>
      <c r="B7473" s="45"/>
    </row>
    <row r="7474" spans="1:2">
      <c r="A7474" s="45"/>
      <c r="B7474" s="45"/>
    </row>
    <row r="7475" spans="1:2">
      <c r="A7475" s="45"/>
      <c r="B7475" s="45"/>
    </row>
    <row r="7476" spans="1:2">
      <c r="A7476" s="45"/>
      <c r="B7476" s="45"/>
    </row>
    <row r="7477" spans="1:2">
      <c r="A7477" s="45"/>
      <c r="B7477" s="45"/>
    </row>
    <row r="7478" spans="1:2">
      <c r="A7478" s="45"/>
      <c r="B7478" s="45"/>
    </row>
    <row r="7479" spans="1:2">
      <c r="A7479" s="45"/>
      <c r="B7479" s="45"/>
    </row>
    <row r="7480" spans="1:2">
      <c r="A7480" s="45"/>
      <c r="B7480" s="45"/>
    </row>
    <row r="7481" spans="1:2">
      <c r="A7481" s="45"/>
      <c r="B7481" s="45"/>
    </row>
    <row r="7482" spans="1:2">
      <c r="A7482" s="45"/>
      <c r="B7482" s="45"/>
    </row>
    <row r="7483" spans="1:2">
      <c r="A7483" s="45"/>
      <c r="B7483" s="45"/>
    </row>
    <row r="7484" spans="1:2">
      <c r="A7484" s="45"/>
      <c r="B7484" s="45"/>
    </row>
    <row r="7485" spans="1:2">
      <c r="A7485" s="45"/>
      <c r="B7485" s="45"/>
    </row>
    <row r="7486" spans="1:2">
      <c r="A7486" s="45"/>
      <c r="B7486" s="45"/>
    </row>
    <row r="7487" spans="1:2">
      <c r="A7487" s="45"/>
      <c r="B7487" s="45"/>
    </row>
    <row r="7488" spans="1:2">
      <c r="A7488" s="45"/>
      <c r="B7488" s="45"/>
    </row>
    <row r="7489" spans="1:2">
      <c r="A7489" s="45"/>
      <c r="B7489" s="45"/>
    </row>
    <row r="7490" spans="1:2">
      <c r="A7490" s="45"/>
      <c r="B7490" s="45"/>
    </row>
    <row r="7491" spans="1:2">
      <c r="A7491" s="45"/>
      <c r="B7491" s="45"/>
    </row>
    <row r="7492" spans="1:2">
      <c r="A7492" s="45"/>
      <c r="B7492" s="45"/>
    </row>
    <row r="7493" spans="1:2">
      <c r="A7493" s="45"/>
      <c r="B7493" s="45"/>
    </row>
    <row r="7494" spans="1:2">
      <c r="A7494" s="45"/>
      <c r="B7494" s="45"/>
    </row>
    <row r="7495" spans="1:2">
      <c r="A7495" s="45"/>
      <c r="B7495" s="45"/>
    </row>
    <row r="7496" spans="1:2">
      <c r="A7496" s="45"/>
      <c r="B7496" s="45"/>
    </row>
    <row r="7497" spans="1:2">
      <c r="A7497" s="45"/>
      <c r="B7497" s="45"/>
    </row>
    <row r="7498" spans="1:2">
      <c r="A7498" s="45"/>
      <c r="B7498" s="45"/>
    </row>
    <row r="7499" spans="1:2">
      <c r="A7499" s="45"/>
      <c r="B7499" s="45"/>
    </row>
    <row r="7500" spans="1:2">
      <c r="A7500" s="45"/>
      <c r="B7500" s="45"/>
    </row>
    <row r="7501" spans="1:2">
      <c r="A7501" s="45"/>
      <c r="B7501" s="45"/>
    </row>
    <row r="7502" spans="1:2">
      <c r="A7502" s="45"/>
      <c r="B7502" s="45"/>
    </row>
    <row r="7503" spans="1:2">
      <c r="A7503" s="45"/>
      <c r="B7503" s="45"/>
    </row>
    <row r="7504" spans="1:2">
      <c r="A7504" s="45"/>
      <c r="B7504" s="45"/>
    </row>
    <row r="7505" spans="1:2">
      <c r="A7505" s="45"/>
      <c r="B7505" s="45"/>
    </row>
    <row r="7506" spans="1:2">
      <c r="A7506" s="45"/>
      <c r="B7506" s="45"/>
    </row>
    <row r="7507" spans="1:2">
      <c r="A7507" s="45"/>
      <c r="B7507" s="45"/>
    </row>
    <row r="7508" spans="1:2">
      <c r="A7508" s="45"/>
      <c r="B7508" s="45"/>
    </row>
    <row r="7509" spans="1:2">
      <c r="A7509" s="45"/>
      <c r="B7509" s="45"/>
    </row>
    <row r="7510" spans="1:2">
      <c r="A7510" s="45"/>
      <c r="B7510" s="45"/>
    </row>
    <row r="7511" spans="1:2">
      <c r="A7511" s="45"/>
      <c r="B7511" s="45"/>
    </row>
    <row r="7512" spans="1:2">
      <c r="A7512" s="45"/>
      <c r="B7512" s="45"/>
    </row>
    <row r="7513" spans="1:2">
      <c r="A7513" s="45"/>
      <c r="B7513" s="45"/>
    </row>
    <row r="7514" spans="1:2">
      <c r="A7514" s="45"/>
      <c r="B7514" s="45"/>
    </row>
    <row r="7515" spans="1:2">
      <c r="A7515" s="45"/>
      <c r="B7515" s="45"/>
    </row>
    <row r="7516" spans="1:2">
      <c r="A7516" s="45"/>
      <c r="B7516" s="45"/>
    </row>
    <row r="7517" spans="1:2">
      <c r="A7517" s="45"/>
      <c r="B7517" s="45"/>
    </row>
    <row r="7518" spans="1:2">
      <c r="A7518" s="45"/>
      <c r="B7518" s="45"/>
    </row>
    <row r="7519" spans="1:2">
      <c r="A7519" s="45"/>
      <c r="B7519" s="45"/>
    </row>
    <row r="7520" spans="1:2">
      <c r="A7520" s="45"/>
      <c r="B7520" s="45"/>
    </row>
    <row r="7521" spans="1:2">
      <c r="A7521" s="45"/>
      <c r="B7521" s="45"/>
    </row>
    <row r="7522" spans="1:2">
      <c r="A7522" s="45"/>
      <c r="B7522" s="45"/>
    </row>
    <row r="7523" spans="1:2">
      <c r="A7523" s="45"/>
      <c r="B7523" s="45"/>
    </row>
    <row r="7524" spans="1:2">
      <c r="A7524" s="45"/>
      <c r="B7524" s="45"/>
    </row>
    <row r="7525" spans="1:2">
      <c r="A7525" s="45"/>
      <c r="B7525" s="45"/>
    </row>
    <row r="7526" spans="1:2">
      <c r="A7526" s="45"/>
      <c r="B7526" s="45"/>
    </row>
    <row r="7527" spans="1:2">
      <c r="A7527" s="45"/>
      <c r="B7527" s="45"/>
    </row>
    <row r="7528" spans="1:2">
      <c r="A7528" s="45"/>
      <c r="B7528" s="45"/>
    </row>
    <row r="7529" spans="1:2">
      <c r="A7529" s="45"/>
      <c r="B7529" s="45"/>
    </row>
    <row r="7530" spans="1:2">
      <c r="A7530" s="45"/>
      <c r="B7530" s="45"/>
    </row>
    <row r="7531" spans="1:2">
      <c r="A7531" s="45"/>
      <c r="B7531" s="45"/>
    </row>
    <row r="7532" spans="1:2">
      <c r="A7532" s="45"/>
      <c r="B7532" s="45"/>
    </row>
    <row r="7533" spans="1:2">
      <c r="A7533" s="45"/>
      <c r="B7533" s="45"/>
    </row>
    <row r="7534" spans="1:2">
      <c r="A7534" s="45"/>
      <c r="B7534" s="45"/>
    </row>
    <row r="7535" spans="1:2">
      <c r="A7535" s="45"/>
      <c r="B7535" s="45"/>
    </row>
    <row r="7536" spans="1:2">
      <c r="A7536" s="45"/>
      <c r="B7536" s="45"/>
    </row>
    <row r="7537" spans="1:2">
      <c r="A7537" s="45"/>
      <c r="B7537" s="45"/>
    </row>
    <row r="7538" spans="1:2">
      <c r="A7538" s="45"/>
      <c r="B7538" s="45"/>
    </row>
    <row r="7539" spans="1:2">
      <c r="A7539" s="45"/>
      <c r="B7539" s="45"/>
    </row>
    <row r="7540" spans="1:2">
      <c r="A7540" s="45"/>
      <c r="B7540" s="45"/>
    </row>
    <row r="7541" spans="1:2">
      <c r="A7541" s="45"/>
      <c r="B7541" s="45"/>
    </row>
    <row r="7542" spans="1:2">
      <c r="A7542" s="45"/>
      <c r="B7542" s="45"/>
    </row>
    <row r="7543" spans="1:2">
      <c r="A7543" s="45"/>
      <c r="B7543" s="45"/>
    </row>
    <row r="7544" spans="1:2">
      <c r="A7544" s="45"/>
      <c r="B7544" s="45"/>
    </row>
    <row r="7545" spans="1:2">
      <c r="A7545" s="45"/>
      <c r="B7545" s="45"/>
    </row>
    <row r="7546" spans="1:2">
      <c r="A7546" s="45"/>
      <c r="B7546" s="45"/>
    </row>
    <row r="7547" spans="1:2">
      <c r="A7547" s="45"/>
      <c r="B7547" s="45"/>
    </row>
    <row r="7548" spans="1:2">
      <c r="A7548" s="45"/>
      <c r="B7548" s="45"/>
    </row>
    <row r="7549" spans="1:2">
      <c r="A7549" s="45"/>
      <c r="B7549" s="45"/>
    </row>
    <row r="7550" spans="1:2">
      <c r="A7550" s="45"/>
      <c r="B7550" s="45"/>
    </row>
    <row r="7551" spans="1:2">
      <c r="A7551" s="45"/>
      <c r="B7551" s="45"/>
    </row>
    <row r="7552" spans="1:2">
      <c r="A7552" s="45"/>
      <c r="B7552" s="45"/>
    </row>
    <row r="7553" spans="1:2">
      <c r="A7553" s="45"/>
      <c r="B7553" s="45"/>
    </row>
    <row r="7554" spans="1:2">
      <c r="A7554" s="45"/>
      <c r="B7554" s="45"/>
    </row>
    <row r="7555" spans="1:2">
      <c r="A7555" s="45"/>
      <c r="B7555" s="45"/>
    </row>
    <row r="7556" spans="1:2">
      <c r="A7556" s="45"/>
      <c r="B7556" s="45"/>
    </row>
    <row r="7557" spans="1:2">
      <c r="A7557" s="45"/>
      <c r="B7557" s="45"/>
    </row>
    <row r="7558" spans="1:2">
      <c r="A7558" s="45"/>
      <c r="B7558" s="45"/>
    </row>
    <row r="7559" spans="1:2">
      <c r="A7559" s="45"/>
      <c r="B7559" s="45"/>
    </row>
    <row r="7560" spans="1:2">
      <c r="A7560" s="45"/>
      <c r="B7560" s="45"/>
    </row>
    <row r="7561" spans="1:2">
      <c r="A7561" s="45"/>
      <c r="B7561" s="45"/>
    </row>
    <row r="7562" spans="1:2">
      <c r="A7562" s="45"/>
      <c r="B7562" s="45"/>
    </row>
    <row r="7563" spans="1:2">
      <c r="A7563" s="45"/>
      <c r="B7563" s="45"/>
    </row>
    <row r="7564" spans="1:2">
      <c r="A7564" s="45"/>
      <c r="B7564" s="45"/>
    </row>
    <row r="7565" spans="1:2">
      <c r="A7565" s="45"/>
      <c r="B7565" s="45"/>
    </row>
    <row r="7566" spans="1:2">
      <c r="A7566" s="45"/>
      <c r="B7566" s="45"/>
    </row>
    <row r="7567" spans="1:2">
      <c r="A7567" s="45"/>
      <c r="B7567" s="45"/>
    </row>
    <row r="7568" spans="1:2">
      <c r="A7568" s="45"/>
      <c r="B7568" s="45"/>
    </row>
    <row r="7569" spans="1:2">
      <c r="A7569" s="45"/>
      <c r="B7569" s="45"/>
    </row>
    <row r="7570" spans="1:2">
      <c r="A7570" s="45"/>
      <c r="B7570" s="45"/>
    </row>
    <row r="7571" spans="1:2">
      <c r="A7571" s="45"/>
      <c r="B7571" s="45"/>
    </row>
    <row r="7572" spans="1:2">
      <c r="A7572" s="45"/>
      <c r="B7572" s="45"/>
    </row>
    <row r="7573" spans="1:2">
      <c r="A7573" s="45"/>
      <c r="B7573" s="45"/>
    </row>
    <row r="7574" spans="1:2">
      <c r="A7574" s="45"/>
      <c r="B7574" s="45"/>
    </row>
    <row r="7575" spans="1:2">
      <c r="A7575" s="45"/>
      <c r="B7575" s="45"/>
    </row>
    <row r="7576" spans="1:2">
      <c r="A7576" s="45"/>
      <c r="B7576" s="45"/>
    </row>
    <row r="7577" spans="1:2">
      <c r="A7577" s="45"/>
      <c r="B7577" s="45"/>
    </row>
    <row r="7578" spans="1:2">
      <c r="A7578" s="45"/>
      <c r="B7578" s="45"/>
    </row>
    <row r="7579" spans="1:2">
      <c r="A7579" s="45"/>
      <c r="B7579" s="45"/>
    </row>
    <row r="7580" spans="1:2">
      <c r="A7580" s="45"/>
      <c r="B7580" s="45"/>
    </row>
    <row r="7581" spans="1:2">
      <c r="A7581" s="45"/>
      <c r="B7581" s="45"/>
    </row>
    <row r="7582" spans="1:2">
      <c r="A7582" s="45"/>
      <c r="B7582" s="45"/>
    </row>
    <row r="7583" spans="1:2">
      <c r="A7583" s="45"/>
      <c r="B7583" s="45"/>
    </row>
    <row r="7584" spans="1:2">
      <c r="A7584" s="45"/>
      <c r="B7584" s="45"/>
    </row>
    <row r="7585" spans="1:2">
      <c r="A7585" s="45"/>
      <c r="B7585" s="45"/>
    </row>
    <row r="7586" spans="1:2">
      <c r="A7586" s="45"/>
      <c r="B7586" s="45"/>
    </row>
    <row r="7587" spans="1:2">
      <c r="A7587" s="45"/>
      <c r="B7587" s="45"/>
    </row>
    <row r="7588" spans="1:2">
      <c r="A7588" s="45"/>
      <c r="B7588" s="45"/>
    </row>
    <row r="7589" spans="1:2">
      <c r="A7589" s="45"/>
      <c r="B7589" s="45"/>
    </row>
    <row r="7590" spans="1:2">
      <c r="A7590" s="45"/>
      <c r="B7590" s="45"/>
    </row>
    <row r="7591" spans="1:2">
      <c r="A7591" s="45"/>
      <c r="B7591" s="45"/>
    </row>
    <row r="7592" spans="1:2">
      <c r="A7592" s="45"/>
      <c r="B7592" s="45"/>
    </row>
    <row r="7593" spans="1:2">
      <c r="A7593" s="45"/>
      <c r="B7593" s="45"/>
    </row>
    <row r="7594" spans="1:2">
      <c r="A7594" s="45"/>
      <c r="B7594" s="45"/>
    </row>
    <row r="7595" spans="1:2">
      <c r="A7595" s="45"/>
      <c r="B7595" s="45"/>
    </row>
    <row r="7596" spans="1:2">
      <c r="A7596" s="45"/>
      <c r="B7596" s="45"/>
    </row>
    <row r="7597" spans="1:2">
      <c r="A7597" s="45"/>
      <c r="B7597" s="45"/>
    </row>
    <row r="7598" spans="1:2">
      <c r="A7598" s="45"/>
      <c r="B7598" s="45"/>
    </row>
    <row r="7599" spans="1:2">
      <c r="A7599" s="45"/>
      <c r="B7599" s="45"/>
    </row>
    <row r="7600" spans="1:2">
      <c r="A7600" s="45"/>
      <c r="B7600" s="45"/>
    </row>
    <row r="7601" spans="1:2">
      <c r="A7601" s="45"/>
      <c r="B7601" s="45"/>
    </row>
    <row r="7602" spans="1:2">
      <c r="A7602" s="45"/>
      <c r="B7602" s="45"/>
    </row>
    <row r="7603" spans="1:2">
      <c r="A7603" s="45"/>
      <c r="B7603" s="45"/>
    </row>
    <row r="7604" spans="1:2">
      <c r="A7604" s="45"/>
      <c r="B7604" s="45"/>
    </row>
    <row r="7605" spans="1:2">
      <c r="A7605" s="45"/>
      <c r="B7605" s="45"/>
    </row>
    <row r="7606" spans="1:2">
      <c r="A7606" s="45"/>
      <c r="B7606" s="45"/>
    </row>
    <row r="7607" spans="1:2">
      <c r="A7607" s="45"/>
      <c r="B7607" s="45"/>
    </row>
    <row r="7608" spans="1:2">
      <c r="A7608" s="45"/>
      <c r="B7608" s="45"/>
    </row>
    <row r="7609" spans="1:2">
      <c r="A7609" s="45"/>
      <c r="B7609" s="45"/>
    </row>
    <row r="7610" spans="1:2">
      <c r="A7610" s="45"/>
      <c r="B7610" s="45"/>
    </row>
    <row r="7611" spans="1:2">
      <c r="A7611" s="45"/>
      <c r="B7611" s="45"/>
    </row>
    <row r="7612" spans="1:2">
      <c r="A7612" s="45"/>
      <c r="B7612" s="45"/>
    </row>
    <row r="7613" spans="1:2">
      <c r="A7613" s="45"/>
      <c r="B7613" s="45"/>
    </row>
    <row r="7614" spans="1:2">
      <c r="A7614" s="45"/>
      <c r="B7614" s="45"/>
    </row>
    <row r="7615" spans="1:2">
      <c r="A7615" s="45"/>
      <c r="B7615" s="45"/>
    </row>
    <row r="7616" spans="1:2">
      <c r="A7616" s="45"/>
      <c r="B7616" s="45"/>
    </row>
    <row r="7617" spans="1:2">
      <c r="A7617" s="45"/>
      <c r="B7617" s="45"/>
    </row>
    <row r="7618" spans="1:2">
      <c r="A7618" s="45"/>
      <c r="B7618" s="45"/>
    </row>
    <row r="7619" spans="1:2">
      <c r="A7619" s="45"/>
      <c r="B7619" s="45"/>
    </row>
    <row r="7620" spans="1:2">
      <c r="A7620" s="45"/>
      <c r="B7620" s="45"/>
    </row>
    <row r="7621" spans="1:2">
      <c r="A7621" s="45"/>
      <c r="B7621" s="45"/>
    </row>
    <row r="7622" spans="1:2">
      <c r="A7622" s="45"/>
      <c r="B7622" s="45"/>
    </row>
    <row r="7623" spans="1:2">
      <c r="A7623" s="45"/>
      <c r="B7623" s="45"/>
    </row>
    <row r="7624" spans="1:2">
      <c r="A7624" s="45"/>
      <c r="B7624" s="45"/>
    </row>
    <row r="7625" spans="1:2">
      <c r="A7625" s="45"/>
      <c r="B7625" s="45"/>
    </row>
    <row r="7626" spans="1:2">
      <c r="A7626" s="45"/>
      <c r="B7626" s="45"/>
    </row>
    <row r="7627" spans="1:2">
      <c r="A7627" s="45"/>
      <c r="B7627" s="45"/>
    </row>
    <row r="7628" spans="1:2">
      <c r="A7628" s="45"/>
      <c r="B7628" s="45"/>
    </row>
    <row r="7629" spans="1:2">
      <c r="A7629" s="45"/>
      <c r="B7629" s="45"/>
    </row>
    <row r="7630" spans="1:2">
      <c r="A7630" s="45"/>
      <c r="B7630" s="45"/>
    </row>
    <row r="7631" spans="1:2">
      <c r="A7631" s="45"/>
      <c r="B7631" s="45"/>
    </row>
    <row r="7632" spans="1:2">
      <c r="A7632" s="45"/>
      <c r="B7632" s="45"/>
    </row>
    <row r="7633" spans="1:2">
      <c r="A7633" s="45"/>
      <c r="B7633" s="45"/>
    </row>
    <row r="7634" spans="1:2">
      <c r="A7634" s="45"/>
      <c r="B7634" s="45"/>
    </row>
    <row r="7635" spans="1:2">
      <c r="A7635" s="45"/>
      <c r="B7635" s="45"/>
    </row>
    <row r="7636" spans="1:2">
      <c r="A7636" s="45"/>
      <c r="B7636" s="45"/>
    </row>
    <row r="7637" spans="1:2">
      <c r="A7637" s="45"/>
      <c r="B7637" s="45"/>
    </row>
    <row r="7638" spans="1:2">
      <c r="A7638" s="45"/>
      <c r="B7638" s="45"/>
    </row>
    <row r="7639" spans="1:2">
      <c r="A7639" s="45"/>
      <c r="B7639" s="45"/>
    </row>
    <row r="7640" spans="1:2">
      <c r="A7640" s="45"/>
      <c r="B7640" s="45"/>
    </row>
    <row r="7641" spans="1:2">
      <c r="A7641" s="45"/>
      <c r="B7641" s="45"/>
    </row>
    <row r="7642" spans="1:2">
      <c r="A7642" s="45"/>
      <c r="B7642" s="45"/>
    </row>
    <row r="7643" spans="1:2">
      <c r="A7643" s="45"/>
      <c r="B7643" s="45"/>
    </row>
    <row r="7644" spans="1:2">
      <c r="A7644" s="45"/>
      <c r="B7644" s="45"/>
    </row>
    <row r="7645" spans="1:2">
      <c r="A7645" s="45"/>
      <c r="B7645" s="45"/>
    </row>
    <row r="7646" spans="1:2">
      <c r="A7646" s="45"/>
      <c r="B7646" s="45"/>
    </row>
    <row r="7647" spans="1:2">
      <c r="A7647" s="45"/>
      <c r="B7647" s="45"/>
    </row>
    <row r="7648" spans="1:2">
      <c r="A7648" s="45"/>
      <c r="B7648" s="45"/>
    </row>
    <row r="7649" spans="1:2">
      <c r="A7649" s="45"/>
      <c r="B7649" s="45"/>
    </row>
    <row r="7650" spans="1:2">
      <c r="A7650" s="45"/>
      <c r="B7650" s="45"/>
    </row>
    <row r="7651" spans="1:2">
      <c r="A7651" s="45"/>
      <c r="B7651" s="45"/>
    </row>
    <row r="7652" spans="1:2">
      <c r="A7652" s="45"/>
      <c r="B7652" s="45"/>
    </row>
    <row r="7653" spans="1:2">
      <c r="A7653" s="45"/>
      <c r="B7653" s="45"/>
    </row>
    <row r="7654" spans="1:2">
      <c r="A7654" s="45"/>
      <c r="B7654" s="45"/>
    </row>
    <row r="7655" spans="1:2">
      <c r="A7655" s="45"/>
      <c r="B7655" s="45"/>
    </row>
    <row r="7656" spans="1:2">
      <c r="A7656" s="45"/>
      <c r="B7656" s="45"/>
    </row>
    <row r="7657" spans="1:2">
      <c r="A7657" s="45"/>
      <c r="B7657" s="45"/>
    </row>
    <row r="7658" spans="1:2">
      <c r="A7658" s="45"/>
      <c r="B7658" s="45"/>
    </row>
    <row r="7659" spans="1:2">
      <c r="A7659" s="45"/>
      <c r="B7659" s="45"/>
    </row>
    <row r="7660" spans="1:2">
      <c r="A7660" s="45"/>
      <c r="B7660" s="45"/>
    </row>
    <row r="7661" spans="1:2">
      <c r="A7661" s="45"/>
      <c r="B7661" s="45"/>
    </row>
    <row r="7662" spans="1:2">
      <c r="A7662" s="45"/>
      <c r="B7662" s="45"/>
    </row>
    <row r="7663" spans="1:2">
      <c r="A7663" s="45"/>
      <c r="B7663" s="45"/>
    </row>
    <row r="7664" spans="1:2">
      <c r="A7664" s="45"/>
      <c r="B7664" s="45"/>
    </row>
    <row r="7665" spans="1:2">
      <c r="A7665" s="45"/>
      <c r="B7665" s="45"/>
    </row>
    <row r="7666" spans="1:2">
      <c r="A7666" s="45"/>
      <c r="B7666" s="45"/>
    </row>
    <row r="7667" spans="1:2">
      <c r="A7667" s="45"/>
      <c r="B7667" s="45"/>
    </row>
    <row r="7668" spans="1:2">
      <c r="A7668" s="45"/>
      <c r="B7668" s="45"/>
    </row>
    <row r="7669" spans="1:2">
      <c r="A7669" s="45"/>
      <c r="B7669" s="45"/>
    </row>
    <row r="7670" spans="1:2">
      <c r="A7670" s="45"/>
      <c r="B7670" s="45"/>
    </row>
    <row r="7671" spans="1:2">
      <c r="A7671" s="45"/>
      <c r="B7671" s="45"/>
    </row>
    <row r="7672" spans="1:2">
      <c r="A7672" s="45"/>
      <c r="B7672" s="45"/>
    </row>
    <row r="7673" spans="1:2">
      <c r="A7673" s="45"/>
      <c r="B7673" s="45"/>
    </row>
    <row r="7674" spans="1:2">
      <c r="A7674" s="45"/>
      <c r="B7674" s="45"/>
    </row>
    <row r="7675" spans="1:2">
      <c r="A7675" s="45"/>
      <c r="B7675" s="45"/>
    </row>
    <row r="7676" spans="1:2">
      <c r="A7676" s="45"/>
      <c r="B7676" s="45"/>
    </row>
    <row r="7677" spans="1:2">
      <c r="A7677" s="45"/>
      <c r="B7677" s="45"/>
    </row>
    <row r="7678" spans="1:2">
      <c r="A7678" s="45"/>
      <c r="B7678" s="45"/>
    </row>
    <row r="7679" spans="1:2">
      <c r="A7679" s="45"/>
      <c r="B7679" s="45"/>
    </row>
    <row r="7680" spans="1:2">
      <c r="A7680" s="45"/>
      <c r="B7680" s="45"/>
    </row>
    <row r="7681" spans="1:2">
      <c r="A7681" s="45"/>
      <c r="B7681" s="45"/>
    </row>
    <row r="7682" spans="1:2">
      <c r="A7682" s="45"/>
      <c r="B7682" s="45"/>
    </row>
    <row r="7683" spans="1:2">
      <c r="A7683" s="45"/>
      <c r="B7683" s="45"/>
    </row>
    <row r="7684" spans="1:2">
      <c r="A7684" s="45"/>
      <c r="B7684" s="45"/>
    </row>
    <row r="7685" spans="1:2">
      <c r="A7685" s="45"/>
      <c r="B7685" s="45"/>
    </row>
    <row r="7686" spans="1:2">
      <c r="A7686" s="45"/>
      <c r="B7686" s="45"/>
    </row>
    <row r="7687" spans="1:2">
      <c r="A7687" s="45"/>
      <c r="B7687" s="45"/>
    </row>
    <row r="7688" spans="1:2">
      <c r="A7688" s="45"/>
      <c r="B7688" s="45"/>
    </row>
    <row r="7689" spans="1:2">
      <c r="A7689" s="45"/>
      <c r="B7689" s="45"/>
    </row>
    <row r="7690" spans="1:2">
      <c r="A7690" s="45"/>
      <c r="B7690" s="45"/>
    </row>
    <row r="7691" spans="1:2">
      <c r="A7691" s="45"/>
      <c r="B7691" s="45"/>
    </row>
    <row r="7692" spans="1:2">
      <c r="A7692" s="45"/>
      <c r="B7692" s="45"/>
    </row>
    <row r="7693" spans="1:2">
      <c r="A7693" s="45"/>
      <c r="B7693" s="45"/>
    </row>
    <row r="7694" spans="1:2">
      <c r="A7694" s="45"/>
      <c r="B7694" s="45"/>
    </row>
    <row r="7695" spans="1:2">
      <c r="A7695" s="45"/>
      <c r="B7695" s="45"/>
    </row>
    <row r="7696" spans="1:2">
      <c r="A7696" s="45"/>
      <c r="B7696" s="45"/>
    </row>
    <row r="7697" spans="1:2">
      <c r="A7697" s="45"/>
      <c r="B7697" s="45"/>
    </row>
    <row r="7698" spans="1:2">
      <c r="A7698" s="45"/>
      <c r="B7698" s="45"/>
    </row>
    <row r="7699" spans="1:2">
      <c r="A7699" s="45"/>
      <c r="B7699" s="45"/>
    </row>
    <row r="7700" spans="1:2">
      <c r="A7700" s="45"/>
      <c r="B7700" s="45"/>
    </row>
    <row r="7701" spans="1:2">
      <c r="A7701" s="45"/>
      <c r="B7701" s="45"/>
    </row>
    <row r="7702" spans="1:2">
      <c r="A7702" s="45"/>
      <c r="B7702" s="45"/>
    </row>
    <row r="7703" spans="1:2">
      <c r="A7703" s="45"/>
      <c r="B7703" s="45"/>
    </row>
    <row r="7704" spans="1:2">
      <c r="A7704" s="45"/>
      <c r="B7704" s="45"/>
    </row>
    <row r="7705" spans="1:2">
      <c r="A7705" s="45"/>
      <c r="B7705" s="45"/>
    </row>
    <row r="7706" spans="1:2">
      <c r="A7706" s="45"/>
      <c r="B7706" s="45"/>
    </row>
    <row r="7707" spans="1:2">
      <c r="A7707" s="45"/>
      <c r="B7707" s="45"/>
    </row>
    <row r="7708" spans="1:2">
      <c r="A7708" s="45"/>
      <c r="B7708" s="45"/>
    </row>
    <row r="7709" spans="1:2">
      <c r="A7709" s="45"/>
      <c r="B7709" s="45"/>
    </row>
    <row r="7710" spans="1:2">
      <c r="A7710" s="45"/>
      <c r="B7710" s="45"/>
    </row>
    <row r="7711" spans="1:2">
      <c r="A7711" s="45"/>
      <c r="B7711" s="45"/>
    </row>
    <row r="7712" spans="1:2">
      <c r="A7712" s="45"/>
      <c r="B7712" s="45"/>
    </row>
    <row r="7713" spans="1:2">
      <c r="A7713" s="45"/>
      <c r="B7713" s="45"/>
    </row>
    <row r="7714" spans="1:2">
      <c r="A7714" s="45"/>
      <c r="B7714" s="45"/>
    </row>
    <row r="7715" spans="1:2">
      <c r="A7715" s="45"/>
      <c r="B7715" s="45"/>
    </row>
    <row r="7716" spans="1:2">
      <c r="A7716" s="45"/>
      <c r="B7716" s="45"/>
    </row>
    <row r="7717" spans="1:2">
      <c r="A7717" s="45"/>
      <c r="B7717" s="45"/>
    </row>
    <row r="7718" spans="1:2">
      <c r="A7718" s="45"/>
      <c r="B7718" s="45"/>
    </row>
    <row r="7719" spans="1:2">
      <c r="A7719" s="45"/>
      <c r="B7719" s="45"/>
    </row>
    <row r="7720" spans="1:2">
      <c r="A7720" s="45"/>
      <c r="B7720" s="45"/>
    </row>
    <row r="7721" spans="1:2">
      <c r="A7721" s="45"/>
      <c r="B7721" s="45"/>
    </row>
    <row r="7722" spans="1:2">
      <c r="A7722" s="45"/>
      <c r="B7722" s="45"/>
    </row>
    <row r="7723" spans="1:2">
      <c r="A7723" s="45"/>
      <c r="B7723" s="45"/>
    </row>
    <row r="7724" spans="1:2">
      <c r="A7724" s="45"/>
      <c r="B7724" s="45"/>
    </row>
    <row r="7725" spans="1:2">
      <c r="A7725" s="45"/>
      <c r="B7725" s="45"/>
    </row>
    <row r="7726" spans="1:2">
      <c r="A7726" s="45"/>
      <c r="B7726" s="45"/>
    </row>
    <row r="7727" spans="1:2">
      <c r="A7727" s="45"/>
      <c r="B7727" s="45"/>
    </row>
    <row r="7728" spans="1:2">
      <c r="A7728" s="45"/>
      <c r="B7728" s="45"/>
    </row>
    <row r="7729" spans="1:2">
      <c r="A7729" s="45"/>
      <c r="B7729" s="45"/>
    </row>
    <row r="7730" spans="1:2">
      <c r="A7730" s="45"/>
      <c r="B7730" s="45"/>
    </row>
    <row r="7731" spans="1:2">
      <c r="A7731" s="45"/>
      <c r="B7731" s="45"/>
    </row>
    <row r="7732" spans="1:2">
      <c r="A7732" s="45"/>
      <c r="B7732" s="45"/>
    </row>
    <row r="7733" spans="1:2">
      <c r="A7733" s="45"/>
      <c r="B7733" s="45"/>
    </row>
    <row r="7734" spans="1:2">
      <c r="A7734" s="45"/>
      <c r="B7734" s="45"/>
    </row>
    <row r="7735" spans="1:2">
      <c r="A7735" s="45"/>
      <c r="B7735" s="45"/>
    </row>
    <row r="7736" spans="1:2">
      <c r="A7736" s="45"/>
      <c r="B7736" s="45"/>
    </row>
    <row r="7737" spans="1:2">
      <c r="A7737" s="45"/>
      <c r="B7737" s="45"/>
    </row>
    <row r="7738" spans="1:2">
      <c r="A7738" s="45"/>
      <c r="B7738" s="45"/>
    </row>
    <row r="7739" spans="1:2">
      <c r="A7739" s="45"/>
      <c r="B7739" s="45"/>
    </row>
    <row r="7740" spans="1:2">
      <c r="A7740" s="45"/>
      <c r="B7740" s="45"/>
    </row>
    <row r="7741" spans="1:2">
      <c r="A7741" s="45"/>
      <c r="B7741" s="45"/>
    </row>
    <row r="7742" spans="1:2">
      <c r="A7742" s="45"/>
      <c r="B7742" s="45"/>
    </row>
    <row r="7743" spans="1:2">
      <c r="A7743" s="45"/>
      <c r="B7743" s="45"/>
    </row>
    <row r="7744" spans="1:2">
      <c r="A7744" s="45"/>
      <c r="B7744" s="45"/>
    </row>
    <row r="7745" spans="1:2">
      <c r="A7745" s="45"/>
      <c r="B7745" s="45"/>
    </row>
    <row r="7746" spans="1:2">
      <c r="A7746" s="45"/>
      <c r="B7746" s="45"/>
    </row>
    <row r="7747" spans="1:2">
      <c r="A7747" s="45"/>
      <c r="B7747" s="45"/>
    </row>
    <row r="7748" spans="1:2">
      <c r="A7748" s="45"/>
      <c r="B7748" s="45"/>
    </row>
    <row r="7749" spans="1:2">
      <c r="A7749" s="45"/>
      <c r="B7749" s="45"/>
    </row>
    <row r="7750" spans="1:2">
      <c r="A7750" s="45"/>
      <c r="B7750" s="45"/>
    </row>
    <row r="7751" spans="1:2">
      <c r="A7751" s="45"/>
      <c r="B7751" s="45"/>
    </row>
    <row r="7752" spans="1:2">
      <c r="A7752" s="45"/>
      <c r="B7752" s="45"/>
    </row>
    <row r="7753" spans="1:2">
      <c r="A7753" s="45"/>
      <c r="B7753" s="45"/>
    </row>
    <row r="7754" spans="1:2">
      <c r="A7754" s="45"/>
      <c r="B7754" s="45"/>
    </row>
    <row r="7755" spans="1:2">
      <c r="A7755" s="45"/>
      <c r="B7755" s="45"/>
    </row>
    <row r="7756" spans="1:2">
      <c r="A7756" s="45"/>
      <c r="B7756" s="45"/>
    </row>
    <row r="7757" spans="1:2">
      <c r="A7757" s="45"/>
      <c r="B7757" s="45"/>
    </row>
    <row r="7758" spans="1:2">
      <c r="A7758" s="45"/>
      <c r="B7758" s="45"/>
    </row>
    <row r="7759" spans="1:2">
      <c r="A7759" s="45"/>
      <c r="B7759" s="45"/>
    </row>
    <row r="7760" spans="1:2">
      <c r="A7760" s="45"/>
      <c r="B7760" s="45"/>
    </row>
    <row r="7761" spans="1:2">
      <c r="A7761" s="45"/>
      <c r="B7761" s="45"/>
    </row>
    <row r="7762" spans="1:2">
      <c r="A7762" s="45"/>
      <c r="B7762" s="45"/>
    </row>
    <row r="7763" spans="1:2">
      <c r="A7763" s="45"/>
      <c r="B7763" s="45"/>
    </row>
    <row r="7764" spans="1:2">
      <c r="A7764" s="45"/>
      <c r="B7764" s="45"/>
    </row>
    <row r="7765" spans="1:2">
      <c r="A7765" s="45"/>
      <c r="B7765" s="45"/>
    </row>
    <row r="7766" spans="1:2">
      <c r="A7766" s="45"/>
      <c r="B7766" s="45"/>
    </row>
    <row r="7767" spans="1:2">
      <c r="A7767" s="45"/>
      <c r="B7767" s="45"/>
    </row>
    <row r="7768" spans="1:2">
      <c r="A7768" s="45"/>
      <c r="B7768" s="45"/>
    </row>
    <row r="7769" spans="1:2">
      <c r="A7769" s="45"/>
      <c r="B7769" s="45"/>
    </row>
    <row r="7770" spans="1:2">
      <c r="A7770" s="45"/>
      <c r="B7770" s="45"/>
    </row>
    <row r="7771" spans="1:2">
      <c r="A7771" s="45"/>
      <c r="B7771" s="45"/>
    </row>
    <row r="7772" spans="1:2">
      <c r="A7772" s="45"/>
      <c r="B7772" s="45"/>
    </row>
    <row r="7773" spans="1:2">
      <c r="A7773" s="45"/>
      <c r="B7773" s="45"/>
    </row>
    <row r="7774" spans="1:2">
      <c r="A7774" s="45"/>
      <c r="B7774" s="45"/>
    </row>
    <row r="7775" spans="1:2">
      <c r="A7775" s="45"/>
      <c r="B7775" s="45"/>
    </row>
    <row r="7776" spans="1:2">
      <c r="A7776" s="45"/>
      <c r="B7776" s="45"/>
    </row>
    <row r="7777" spans="1:2">
      <c r="A7777" s="45"/>
      <c r="B7777" s="45"/>
    </row>
    <row r="7778" spans="1:2">
      <c r="A7778" s="45"/>
      <c r="B7778" s="45"/>
    </row>
    <row r="7779" spans="1:2">
      <c r="A7779" s="45"/>
      <c r="B7779" s="45"/>
    </row>
    <row r="7780" spans="1:2">
      <c r="A7780" s="45"/>
      <c r="B7780" s="45"/>
    </row>
    <row r="7781" spans="1:2">
      <c r="A7781" s="45"/>
      <c r="B7781" s="45"/>
    </row>
    <row r="7782" spans="1:2">
      <c r="A7782" s="45"/>
      <c r="B7782" s="45"/>
    </row>
    <row r="7783" spans="1:2">
      <c r="A7783" s="45"/>
      <c r="B7783" s="45"/>
    </row>
    <row r="7784" spans="1:2">
      <c r="A7784" s="45"/>
      <c r="B7784" s="45"/>
    </row>
    <row r="7785" spans="1:2">
      <c r="A7785" s="45"/>
      <c r="B7785" s="45"/>
    </row>
    <row r="7786" spans="1:2">
      <c r="A7786" s="45"/>
      <c r="B7786" s="45"/>
    </row>
    <row r="7787" spans="1:2">
      <c r="A7787" s="45"/>
      <c r="B7787" s="45"/>
    </row>
    <row r="7788" spans="1:2">
      <c r="A7788" s="45"/>
      <c r="B7788" s="45"/>
    </row>
    <row r="7789" spans="1:2">
      <c r="A7789" s="45"/>
      <c r="B7789" s="45"/>
    </row>
    <row r="7790" spans="1:2">
      <c r="A7790" s="45"/>
      <c r="B7790" s="45"/>
    </row>
    <row r="7791" spans="1:2">
      <c r="A7791" s="45"/>
      <c r="B7791" s="45"/>
    </row>
    <row r="7792" spans="1:2">
      <c r="A7792" s="45"/>
      <c r="B7792" s="45"/>
    </row>
    <row r="7793" spans="1:2">
      <c r="A7793" s="45"/>
      <c r="B7793" s="45"/>
    </row>
    <row r="7794" spans="1:2">
      <c r="A7794" s="45"/>
      <c r="B7794" s="45"/>
    </row>
    <row r="7795" spans="1:2">
      <c r="A7795" s="45"/>
      <c r="B7795" s="45"/>
    </row>
    <row r="7796" spans="1:2">
      <c r="A7796" s="45"/>
      <c r="B7796" s="45"/>
    </row>
    <row r="7797" spans="1:2">
      <c r="A7797" s="45"/>
      <c r="B7797" s="45"/>
    </row>
    <row r="7798" spans="1:2">
      <c r="A7798" s="45"/>
      <c r="B7798" s="45"/>
    </row>
    <row r="7799" spans="1:2">
      <c r="A7799" s="45"/>
      <c r="B7799" s="45"/>
    </row>
    <row r="7800" spans="1:2">
      <c r="A7800" s="45"/>
      <c r="B7800" s="45"/>
    </row>
    <row r="7801" spans="1:2">
      <c r="A7801" s="45"/>
      <c r="B7801" s="45"/>
    </row>
    <row r="7802" spans="1:2">
      <c r="A7802" s="45"/>
      <c r="B7802" s="45"/>
    </row>
    <row r="7803" spans="1:2">
      <c r="A7803" s="45"/>
      <c r="B7803" s="45"/>
    </row>
    <row r="7804" spans="1:2">
      <c r="A7804" s="45"/>
      <c r="B7804" s="45"/>
    </row>
    <row r="7805" spans="1:2">
      <c r="A7805" s="45"/>
      <c r="B7805" s="45"/>
    </row>
    <row r="7806" spans="1:2">
      <c r="A7806" s="45"/>
      <c r="B7806" s="45"/>
    </row>
    <row r="7807" spans="1:2">
      <c r="A7807" s="45"/>
      <c r="B7807" s="45"/>
    </row>
    <row r="7808" spans="1:2">
      <c r="A7808" s="45"/>
      <c r="B7808" s="45"/>
    </row>
    <row r="7809" spans="1:2">
      <c r="A7809" s="45"/>
      <c r="B7809" s="45"/>
    </row>
    <row r="7810" spans="1:2">
      <c r="A7810" s="45"/>
      <c r="B7810" s="45"/>
    </row>
    <row r="7811" spans="1:2">
      <c r="A7811" s="45"/>
      <c r="B7811" s="45"/>
    </row>
    <row r="7812" spans="1:2">
      <c r="A7812" s="45"/>
      <c r="B7812" s="45"/>
    </row>
    <row r="7813" spans="1:2">
      <c r="A7813" s="45"/>
      <c r="B7813" s="45"/>
    </row>
    <row r="7814" spans="1:2">
      <c r="A7814" s="45"/>
      <c r="B7814" s="45"/>
    </row>
    <row r="7815" spans="1:2">
      <c r="A7815" s="45"/>
      <c r="B7815" s="45"/>
    </row>
    <row r="7816" spans="1:2">
      <c r="A7816" s="45"/>
      <c r="B7816" s="45"/>
    </row>
    <row r="7817" spans="1:2">
      <c r="A7817" s="45"/>
      <c r="B7817" s="45"/>
    </row>
    <row r="7818" spans="1:2">
      <c r="A7818" s="45"/>
      <c r="B7818" s="45"/>
    </row>
    <row r="7819" spans="1:2">
      <c r="A7819" s="45"/>
      <c r="B7819" s="45"/>
    </row>
    <row r="7820" spans="1:2">
      <c r="A7820" s="45"/>
      <c r="B7820" s="45"/>
    </row>
    <row r="7821" spans="1:2">
      <c r="A7821" s="45"/>
      <c r="B7821" s="45"/>
    </row>
    <row r="7822" spans="1:2">
      <c r="A7822" s="45"/>
      <c r="B7822" s="45"/>
    </row>
    <row r="7823" spans="1:2">
      <c r="A7823" s="45"/>
      <c r="B7823" s="45"/>
    </row>
    <row r="7824" spans="1:2">
      <c r="A7824" s="45"/>
      <c r="B7824" s="45"/>
    </row>
    <row r="7825" spans="1:2">
      <c r="A7825" s="45"/>
      <c r="B7825" s="45"/>
    </row>
    <row r="7826" spans="1:2">
      <c r="A7826" s="45"/>
      <c r="B7826" s="45"/>
    </row>
    <row r="7827" spans="1:2">
      <c r="A7827" s="45"/>
      <c r="B7827" s="45"/>
    </row>
    <row r="7828" spans="1:2">
      <c r="A7828" s="45"/>
      <c r="B7828" s="45"/>
    </row>
    <row r="7829" spans="1:2">
      <c r="A7829" s="45"/>
      <c r="B7829" s="45"/>
    </row>
    <row r="7830" spans="1:2">
      <c r="A7830" s="45"/>
      <c r="B7830" s="45"/>
    </row>
    <row r="7831" spans="1:2">
      <c r="A7831" s="45"/>
      <c r="B7831" s="45"/>
    </row>
    <row r="7832" spans="1:2">
      <c r="A7832" s="45"/>
      <c r="B7832" s="45"/>
    </row>
    <row r="7833" spans="1:2">
      <c r="A7833" s="45"/>
      <c r="B7833" s="45"/>
    </row>
    <row r="7834" spans="1:2">
      <c r="A7834" s="45"/>
      <c r="B7834" s="45"/>
    </row>
    <row r="7835" spans="1:2">
      <c r="A7835" s="45"/>
      <c r="B7835" s="45"/>
    </row>
    <row r="7836" spans="1:2">
      <c r="A7836" s="45"/>
      <c r="B7836" s="45"/>
    </row>
    <row r="7837" spans="1:2">
      <c r="A7837" s="45"/>
      <c r="B7837" s="45"/>
    </row>
    <row r="7838" spans="1:2">
      <c r="A7838" s="45"/>
      <c r="B7838" s="45"/>
    </row>
    <row r="7839" spans="1:2">
      <c r="A7839" s="45"/>
      <c r="B7839" s="45"/>
    </row>
    <row r="7840" spans="1:2">
      <c r="A7840" s="45"/>
      <c r="B7840" s="45"/>
    </row>
    <row r="7841" spans="1:2">
      <c r="A7841" s="45"/>
      <c r="B7841" s="45"/>
    </row>
    <row r="7842" spans="1:2">
      <c r="A7842" s="45"/>
      <c r="B7842" s="45"/>
    </row>
    <row r="7843" spans="1:2">
      <c r="A7843" s="45"/>
      <c r="B7843" s="45"/>
    </row>
    <row r="7844" spans="1:2">
      <c r="A7844" s="45"/>
      <c r="B7844" s="45"/>
    </row>
    <row r="7845" spans="1:2">
      <c r="A7845" s="45"/>
      <c r="B7845" s="45"/>
    </row>
    <row r="7846" spans="1:2">
      <c r="A7846" s="45"/>
      <c r="B7846" s="45"/>
    </row>
    <row r="7847" spans="1:2">
      <c r="A7847" s="45"/>
      <c r="B7847" s="45"/>
    </row>
    <row r="7848" spans="1:2">
      <c r="A7848" s="45"/>
      <c r="B7848" s="45"/>
    </row>
    <row r="7849" spans="1:2">
      <c r="A7849" s="45"/>
      <c r="B7849" s="45"/>
    </row>
    <row r="7850" spans="1:2">
      <c r="A7850" s="45"/>
      <c r="B7850" s="45"/>
    </row>
    <row r="7851" spans="1:2">
      <c r="A7851" s="45"/>
      <c r="B7851" s="45"/>
    </row>
    <row r="7852" spans="1:2">
      <c r="A7852" s="45"/>
      <c r="B7852" s="45"/>
    </row>
    <row r="7853" spans="1:2">
      <c r="A7853" s="45"/>
      <c r="B7853" s="45"/>
    </row>
    <row r="7854" spans="1:2">
      <c r="A7854" s="45"/>
      <c r="B7854" s="45"/>
    </row>
    <row r="7855" spans="1:2">
      <c r="A7855" s="45"/>
      <c r="B7855" s="45"/>
    </row>
    <row r="7856" spans="1:2">
      <c r="A7856" s="45"/>
      <c r="B7856" s="45"/>
    </row>
    <row r="7857" spans="1:2">
      <c r="A7857" s="45"/>
      <c r="B7857" s="45"/>
    </row>
    <row r="7858" spans="1:2">
      <c r="A7858" s="45"/>
      <c r="B7858" s="45"/>
    </row>
    <row r="7859" spans="1:2">
      <c r="A7859" s="45"/>
      <c r="B7859" s="45"/>
    </row>
    <row r="7860" spans="1:2">
      <c r="A7860" s="45"/>
      <c r="B7860" s="45"/>
    </row>
    <row r="7861" spans="1:2">
      <c r="A7861" s="45"/>
      <c r="B7861" s="45"/>
    </row>
    <row r="7862" spans="1:2">
      <c r="A7862" s="45"/>
      <c r="B7862" s="45"/>
    </row>
    <row r="7863" spans="1:2">
      <c r="A7863" s="45"/>
      <c r="B7863" s="45"/>
    </row>
    <row r="7864" spans="1:2">
      <c r="A7864" s="45"/>
      <c r="B7864" s="45"/>
    </row>
    <row r="7865" spans="1:2">
      <c r="A7865" s="45"/>
      <c r="B7865" s="45"/>
    </row>
    <row r="7866" spans="1:2">
      <c r="A7866" s="45"/>
      <c r="B7866" s="45"/>
    </row>
    <row r="7867" spans="1:2">
      <c r="A7867" s="45"/>
      <c r="B7867" s="45"/>
    </row>
    <row r="7868" spans="1:2">
      <c r="A7868" s="45"/>
      <c r="B7868" s="45"/>
    </row>
    <row r="7869" spans="1:2">
      <c r="A7869" s="45"/>
      <c r="B7869" s="45"/>
    </row>
    <row r="7870" spans="1:2">
      <c r="A7870" s="45"/>
      <c r="B7870" s="45"/>
    </row>
    <row r="7871" spans="1:2">
      <c r="A7871" s="45"/>
      <c r="B7871" s="45"/>
    </row>
    <row r="7872" spans="1:2">
      <c r="A7872" s="45"/>
      <c r="B7872" s="45"/>
    </row>
    <row r="7873" spans="1:2">
      <c r="A7873" s="45"/>
      <c r="B7873" s="45"/>
    </row>
    <row r="7874" spans="1:2">
      <c r="A7874" s="45"/>
      <c r="B7874" s="45"/>
    </row>
    <row r="7875" spans="1:2">
      <c r="A7875" s="45"/>
      <c r="B7875" s="45"/>
    </row>
    <row r="7876" spans="1:2">
      <c r="A7876" s="45"/>
      <c r="B7876" s="45"/>
    </row>
    <row r="7877" spans="1:2">
      <c r="A7877" s="45"/>
      <c r="B7877" s="45"/>
    </row>
    <row r="7878" spans="1:2">
      <c r="A7878" s="45"/>
      <c r="B7878" s="45"/>
    </row>
    <row r="7879" spans="1:2">
      <c r="A7879" s="45"/>
      <c r="B7879" s="45"/>
    </row>
    <row r="7880" spans="1:2">
      <c r="A7880" s="45"/>
      <c r="B7880" s="45"/>
    </row>
    <row r="7881" spans="1:2">
      <c r="A7881" s="45"/>
      <c r="B7881" s="45"/>
    </row>
    <row r="7882" spans="1:2">
      <c r="A7882" s="45"/>
      <c r="B7882" s="45"/>
    </row>
    <row r="7883" spans="1:2">
      <c r="A7883" s="45"/>
      <c r="B7883" s="45"/>
    </row>
    <row r="7884" spans="1:2">
      <c r="A7884" s="45"/>
      <c r="B7884" s="45"/>
    </row>
    <row r="7885" spans="1:2">
      <c r="A7885" s="45"/>
      <c r="B7885" s="45"/>
    </row>
    <row r="7886" spans="1:2">
      <c r="A7886" s="45"/>
      <c r="B7886" s="45"/>
    </row>
    <row r="7887" spans="1:2">
      <c r="A7887" s="45"/>
      <c r="B7887" s="45"/>
    </row>
    <row r="7888" spans="1:2">
      <c r="A7888" s="45"/>
      <c r="B7888" s="45"/>
    </row>
    <row r="7889" spans="1:2">
      <c r="A7889" s="45"/>
      <c r="B7889" s="45"/>
    </row>
    <row r="7890" spans="1:2">
      <c r="A7890" s="45"/>
      <c r="B7890" s="45"/>
    </row>
    <row r="7891" spans="1:2">
      <c r="A7891" s="45"/>
      <c r="B7891" s="45"/>
    </row>
    <row r="7892" spans="1:2">
      <c r="A7892" s="45"/>
      <c r="B7892" s="45"/>
    </row>
    <row r="7893" spans="1:2">
      <c r="A7893" s="45"/>
      <c r="B7893" s="45"/>
    </row>
    <row r="7894" spans="1:2">
      <c r="A7894" s="45"/>
      <c r="B7894" s="45"/>
    </row>
    <row r="7895" spans="1:2">
      <c r="A7895" s="45"/>
      <c r="B7895" s="45"/>
    </row>
    <row r="7896" spans="1:2">
      <c r="A7896" s="45"/>
      <c r="B7896" s="45"/>
    </row>
    <row r="7897" spans="1:2">
      <c r="A7897" s="45"/>
      <c r="B7897" s="45"/>
    </row>
    <row r="7898" spans="1:2">
      <c r="A7898" s="45"/>
      <c r="B7898" s="45"/>
    </row>
    <row r="7899" spans="1:2">
      <c r="A7899" s="45"/>
      <c r="B7899" s="45"/>
    </row>
    <row r="7900" spans="1:2">
      <c r="A7900" s="45"/>
      <c r="B7900" s="45"/>
    </row>
    <row r="7901" spans="1:2">
      <c r="A7901" s="45"/>
      <c r="B7901" s="45"/>
    </row>
    <row r="7902" spans="1:2">
      <c r="A7902" s="45"/>
      <c r="B7902" s="45"/>
    </row>
    <row r="7903" spans="1:2">
      <c r="A7903" s="45"/>
      <c r="B7903" s="45"/>
    </row>
    <row r="7904" spans="1:2">
      <c r="A7904" s="45"/>
      <c r="B7904" s="45"/>
    </row>
    <row r="7905" spans="1:2">
      <c r="A7905" s="45"/>
      <c r="B7905" s="45"/>
    </row>
    <row r="7906" spans="1:2">
      <c r="A7906" s="45"/>
      <c r="B7906" s="45"/>
    </row>
    <row r="7907" spans="1:2">
      <c r="A7907" s="45"/>
      <c r="B7907" s="45"/>
    </row>
    <row r="7908" spans="1:2">
      <c r="A7908" s="45"/>
      <c r="B7908" s="45"/>
    </row>
    <row r="7909" spans="1:2">
      <c r="A7909" s="45"/>
      <c r="B7909" s="45"/>
    </row>
    <row r="7910" spans="1:2">
      <c r="A7910" s="45"/>
      <c r="B7910" s="45"/>
    </row>
    <row r="7911" spans="1:2">
      <c r="A7911" s="45"/>
      <c r="B7911" s="45"/>
    </row>
    <row r="7912" spans="1:2">
      <c r="A7912" s="45"/>
      <c r="B7912" s="45"/>
    </row>
    <row r="7913" spans="1:2">
      <c r="A7913" s="45"/>
      <c r="B7913" s="45"/>
    </row>
    <row r="7914" spans="1:2">
      <c r="A7914" s="45"/>
      <c r="B7914" s="45"/>
    </row>
    <row r="7915" spans="1:2">
      <c r="A7915" s="45"/>
      <c r="B7915" s="45"/>
    </row>
    <row r="7916" spans="1:2">
      <c r="A7916" s="45"/>
      <c r="B7916" s="45"/>
    </row>
    <row r="7917" spans="1:2">
      <c r="A7917" s="45"/>
      <c r="B7917" s="45"/>
    </row>
    <row r="7918" spans="1:2">
      <c r="A7918" s="45"/>
      <c r="B7918" s="45"/>
    </row>
    <row r="7919" spans="1:2">
      <c r="A7919" s="45"/>
      <c r="B7919" s="45"/>
    </row>
    <row r="7920" spans="1:2">
      <c r="A7920" s="45"/>
      <c r="B7920" s="45"/>
    </row>
    <row r="7921" spans="1:2">
      <c r="A7921" s="45"/>
      <c r="B7921" s="45"/>
    </row>
    <row r="7922" spans="1:2">
      <c r="A7922" s="45"/>
      <c r="B7922" s="45"/>
    </row>
    <row r="7923" spans="1:2">
      <c r="A7923" s="45"/>
      <c r="B7923" s="45"/>
    </row>
    <row r="7924" spans="1:2">
      <c r="A7924" s="45"/>
      <c r="B7924" s="45"/>
    </row>
    <row r="7925" spans="1:2">
      <c r="A7925" s="45"/>
      <c r="B7925" s="45"/>
    </row>
    <row r="7926" spans="1:2">
      <c r="A7926" s="45"/>
      <c r="B7926" s="45"/>
    </row>
    <row r="7927" spans="1:2">
      <c r="A7927" s="45"/>
      <c r="B7927" s="45"/>
    </row>
    <row r="7928" spans="1:2">
      <c r="A7928" s="45"/>
      <c r="B7928" s="45"/>
    </row>
    <row r="7929" spans="1:2">
      <c r="A7929" s="45"/>
      <c r="B7929" s="45"/>
    </row>
    <row r="7930" spans="1:2">
      <c r="A7930" s="45"/>
      <c r="B7930" s="45"/>
    </row>
    <row r="7931" spans="1:2">
      <c r="A7931" s="45"/>
      <c r="B7931" s="45"/>
    </row>
    <row r="7932" spans="1:2">
      <c r="A7932" s="45"/>
      <c r="B7932" s="45"/>
    </row>
    <row r="7933" spans="1:2">
      <c r="A7933" s="45"/>
      <c r="B7933" s="45"/>
    </row>
    <row r="7934" spans="1:2">
      <c r="A7934" s="45"/>
      <c r="B7934" s="45"/>
    </row>
    <row r="7935" spans="1:2">
      <c r="A7935" s="45"/>
      <c r="B7935" s="45"/>
    </row>
    <row r="7936" spans="1:2">
      <c r="A7936" s="45"/>
      <c r="B7936" s="45"/>
    </row>
    <row r="7937" spans="1:2">
      <c r="A7937" s="45"/>
      <c r="B7937" s="45"/>
    </row>
    <row r="7938" spans="1:2">
      <c r="A7938" s="45"/>
      <c r="B7938" s="45"/>
    </row>
    <row r="7939" spans="1:2">
      <c r="A7939" s="45"/>
      <c r="B7939" s="45"/>
    </row>
    <row r="7940" spans="1:2">
      <c r="A7940" s="45"/>
      <c r="B7940" s="45"/>
    </row>
    <row r="7941" spans="1:2">
      <c r="A7941" s="45"/>
      <c r="B7941" s="45"/>
    </row>
    <row r="7942" spans="1:2">
      <c r="A7942" s="45"/>
      <c r="B7942" s="45"/>
    </row>
    <row r="7943" spans="1:2">
      <c r="A7943" s="45"/>
      <c r="B7943" s="45"/>
    </row>
    <row r="7944" spans="1:2">
      <c r="A7944" s="45"/>
      <c r="B7944" s="45"/>
    </row>
    <row r="7945" spans="1:2">
      <c r="A7945" s="45"/>
      <c r="B7945" s="45"/>
    </row>
    <row r="7946" spans="1:2">
      <c r="A7946" s="45"/>
      <c r="B7946" s="45"/>
    </row>
    <row r="7947" spans="1:2">
      <c r="A7947" s="45"/>
      <c r="B7947" s="45"/>
    </row>
    <row r="7948" spans="1:2">
      <c r="A7948" s="45"/>
      <c r="B7948" s="45"/>
    </row>
    <row r="7949" spans="1:2">
      <c r="A7949" s="45"/>
      <c r="B7949" s="45"/>
    </row>
    <row r="7950" spans="1:2">
      <c r="A7950" s="45"/>
      <c r="B7950" s="45"/>
    </row>
    <row r="7951" spans="1:2">
      <c r="A7951" s="45"/>
      <c r="B7951" s="45"/>
    </row>
    <row r="7952" spans="1:2">
      <c r="A7952" s="45"/>
      <c r="B7952" s="45"/>
    </row>
    <row r="7953" spans="1:2">
      <c r="A7953" s="45"/>
      <c r="B7953" s="45"/>
    </row>
    <row r="7954" spans="1:2">
      <c r="A7954" s="45"/>
      <c r="B7954" s="45"/>
    </row>
    <row r="7955" spans="1:2">
      <c r="A7955" s="45"/>
      <c r="B7955" s="45"/>
    </row>
    <row r="7956" spans="1:2">
      <c r="A7956" s="45"/>
      <c r="B7956" s="45"/>
    </row>
    <row r="7957" spans="1:2">
      <c r="A7957" s="45"/>
      <c r="B7957" s="45"/>
    </row>
    <row r="7958" spans="1:2">
      <c r="A7958" s="45"/>
      <c r="B7958" s="45"/>
    </row>
    <row r="7959" spans="1:2">
      <c r="A7959" s="45"/>
      <c r="B7959" s="45"/>
    </row>
    <row r="7960" spans="1:2">
      <c r="A7960" s="45"/>
      <c r="B7960" s="45"/>
    </row>
    <row r="7961" spans="1:2">
      <c r="A7961" s="45"/>
      <c r="B7961" s="45"/>
    </row>
    <row r="7962" spans="1:2">
      <c r="A7962" s="45"/>
      <c r="B7962" s="45"/>
    </row>
    <row r="7963" spans="1:2">
      <c r="A7963" s="45"/>
      <c r="B7963" s="45"/>
    </row>
    <row r="7964" spans="1:2">
      <c r="A7964" s="45"/>
      <c r="B7964" s="45"/>
    </row>
    <row r="7965" spans="1:2">
      <c r="A7965" s="45"/>
      <c r="B7965" s="45"/>
    </row>
    <row r="7966" spans="1:2">
      <c r="A7966" s="45"/>
      <c r="B7966" s="45"/>
    </row>
    <row r="7967" spans="1:2">
      <c r="A7967" s="45"/>
      <c r="B7967" s="45"/>
    </row>
    <row r="7968" spans="1:2">
      <c r="A7968" s="45"/>
      <c r="B7968" s="45"/>
    </row>
    <row r="7969" spans="1:2">
      <c r="A7969" s="45"/>
      <c r="B7969" s="45"/>
    </row>
    <row r="7970" spans="1:2">
      <c r="A7970" s="45"/>
      <c r="B7970" s="45"/>
    </row>
    <row r="7971" spans="1:2">
      <c r="A7971" s="45"/>
      <c r="B7971" s="45"/>
    </row>
    <row r="7972" spans="1:2">
      <c r="A7972" s="45"/>
      <c r="B7972" s="45"/>
    </row>
    <row r="7973" spans="1:2">
      <c r="A7973" s="45"/>
      <c r="B7973" s="45"/>
    </row>
    <row r="7974" spans="1:2">
      <c r="A7974" s="45"/>
      <c r="B7974" s="45"/>
    </row>
    <row r="7975" spans="1:2">
      <c r="A7975" s="45"/>
      <c r="B7975" s="45"/>
    </row>
    <row r="7976" spans="1:2">
      <c r="A7976" s="45"/>
      <c r="B7976" s="45"/>
    </row>
    <row r="7977" spans="1:2">
      <c r="A7977" s="45"/>
      <c r="B7977" s="45"/>
    </row>
    <row r="7978" spans="1:2">
      <c r="A7978" s="45"/>
      <c r="B7978" s="45"/>
    </row>
    <row r="7979" spans="1:2">
      <c r="A7979" s="45"/>
      <c r="B7979" s="45"/>
    </row>
    <row r="7980" spans="1:2">
      <c r="A7980" s="45"/>
      <c r="B7980" s="45"/>
    </row>
    <row r="7981" spans="1:2">
      <c r="A7981" s="45"/>
      <c r="B7981" s="45"/>
    </row>
    <row r="7982" spans="1:2">
      <c r="A7982" s="45"/>
      <c r="B7982" s="45"/>
    </row>
    <row r="7983" spans="1:2">
      <c r="A7983" s="45"/>
      <c r="B7983" s="45"/>
    </row>
    <row r="7984" spans="1:2">
      <c r="A7984" s="45"/>
      <c r="B7984" s="45"/>
    </row>
    <row r="7985" spans="1:2">
      <c r="A7985" s="45"/>
      <c r="B7985" s="45"/>
    </row>
    <row r="7986" spans="1:2">
      <c r="A7986" s="45"/>
      <c r="B7986" s="45"/>
    </row>
    <row r="7987" spans="1:2">
      <c r="A7987" s="45"/>
      <c r="B7987" s="45"/>
    </row>
    <row r="7988" spans="1:2">
      <c r="A7988" s="45"/>
      <c r="B7988" s="45"/>
    </row>
    <row r="7989" spans="1:2">
      <c r="A7989" s="45"/>
      <c r="B7989" s="45"/>
    </row>
    <row r="7990" spans="1:2">
      <c r="A7990" s="45"/>
      <c r="B7990" s="45"/>
    </row>
    <row r="7991" spans="1:2">
      <c r="A7991" s="45"/>
      <c r="B7991" s="45"/>
    </row>
    <row r="7992" spans="1:2">
      <c r="A7992" s="45"/>
      <c r="B7992" s="45"/>
    </row>
    <row r="7993" spans="1:2">
      <c r="A7993" s="45"/>
      <c r="B7993" s="45"/>
    </row>
    <row r="7994" spans="1:2">
      <c r="A7994" s="45"/>
      <c r="B7994" s="45"/>
    </row>
    <row r="7995" spans="1:2">
      <c r="A7995" s="45"/>
      <c r="B7995" s="45"/>
    </row>
    <row r="7996" spans="1:2">
      <c r="A7996" s="45"/>
      <c r="B7996" s="45"/>
    </row>
    <row r="7997" spans="1:2">
      <c r="A7997" s="45"/>
      <c r="B7997" s="45"/>
    </row>
    <row r="7998" spans="1:2">
      <c r="A7998" s="45"/>
      <c r="B7998" s="45"/>
    </row>
    <row r="7999" spans="1:2">
      <c r="A7999" s="45"/>
      <c r="B7999" s="45"/>
    </row>
    <row r="8000" spans="1:2">
      <c r="A8000" s="45"/>
      <c r="B8000" s="45"/>
    </row>
    <row r="8001" spans="1:2">
      <c r="A8001" s="45"/>
      <c r="B8001" s="45"/>
    </row>
    <row r="8002" spans="1:2">
      <c r="A8002" s="45"/>
      <c r="B8002" s="45"/>
    </row>
    <row r="8003" spans="1:2">
      <c r="A8003" s="45"/>
      <c r="B8003" s="45"/>
    </row>
    <row r="8004" spans="1:2">
      <c r="A8004" s="45"/>
      <c r="B8004" s="45"/>
    </row>
    <row r="8005" spans="1:2">
      <c r="A8005" s="45"/>
      <c r="B8005" s="45"/>
    </row>
    <row r="8006" spans="1:2">
      <c r="A8006" s="45"/>
      <c r="B8006" s="45"/>
    </row>
    <row r="8007" spans="1:2">
      <c r="A8007" s="45"/>
      <c r="B8007" s="45"/>
    </row>
    <row r="8008" spans="1:2">
      <c r="A8008" s="45"/>
      <c r="B8008" s="45"/>
    </row>
    <row r="8009" spans="1:2">
      <c r="A8009" s="45"/>
      <c r="B8009" s="45"/>
    </row>
    <row r="8010" spans="1:2">
      <c r="A8010" s="45"/>
      <c r="B8010" s="45"/>
    </row>
    <row r="8011" spans="1:2">
      <c r="A8011" s="45"/>
      <c r="B8011" s="45"/>
    </row>
    <row r="8012" spans="1:2">
      <c r="A8012" s="45"/>
      <c r="B8012" s="45"/>
    </row>
    <row r="8013" spans="1:2">
      <c r="A8013" s="45"/>
      <c r="B8013" s="45"/>
    </row>
    <row r="8014" spans="1:2">
      <c r="A8014" s="45"/>
      <c r="B8014" s="45"/>
    </row>
    <row r="8015" spans="1:2">
      <c r="A8015" s="45"/>
      <c r="B8015" s="45"/>
    </row>
    <row r="8016" spans="1:2">
      <c r="A8016" s="45"/>
      <c r="B8016" s="45"/>
    </row>
    <row r="8017" spans="1:2">
      <c r="A8017" s="45"/>
      <c r="B8017" s="45"/>
    </row>
    <row r="8018" spans="1:2">
      <c r="A8018" s="45"/>
      <c r="B8018" s="45"/>
    </row>
    <row r="8019" spans="1:2">
      <c r="A8019" s="45"/>
      <c r="B8019" s="45"/>
    </row>
    <row r="8020" spans="1:2">
      <c r="A8020" s="45"/>
      <c r="B8020" s="45"/>
    </row>
    <row r="8021" spans="1:2">
      <c r="A8021" s="45"/>
      <c r="B8021" s="45"/>
    </row>
    <row r="8022" spans="1:2">
      <c r="A8022" s="45"/>
      <c r="B8022" s="45"/>
    </row>
    <row r="8023" spans="1:2">
      <c r="A8023" s="45"/>
      <c r="B8023" s="45"/>
    </row>
    <row r="8024" spans="1:2">
      <c r="A8024" s="45"/>
      <c r="B8024" s="45"/>
    </row>
    <row r="8025" spans="1:2">
      <c r="A8025" s="45"/>
      <c r="B8025" s="45"/>
    </row>
    <row r="8026" spans="1:2">
      <c r="A8026" s="45"/>
      <c r="B8026" s="45"/>
    </row>
    <row r="8027" spans="1:2">
      <c r="A8027" s="45"/>
      <c r="B8027" s="45"/>
    </row>
    <row r="8028" spans="1:2">
      <c r="A8028" s="45"/>
      <c r="B8028" s="45"/>
    </row>
    <row r="8029" spans="1:2">
      <c r="A8029" s="45"/>
      <c r="B8029" s="45"/>
    </row>
    <row r="8030" spans="1:2">
      <c r="A8030" s="45"/>
      <c r="B8030" s="45"/>
    </row>
    <row r="8031" spans="1:2">
      <c r="A8031" s="45"/>
      <c r="B8031" s="45"/>
    </row>
    <row r="8032" spans="1:2">
      <c r="A8032" s="45"/>
      <c r="B8032" s="45"/>
    </row>
    <row r="8033" spans="1:2">
      <c r="A8033" s="45"/>
      <c r="B8033" s="45"/>
    </row>
    <row r="8034" spans="1:2">
      <c r="A8034" s="45"/>
      <c r="B8034" s="45"/>
    </row>
    <row r="8035" spans="1:2">
      <c r="A8035" s="45"/>
      <c r="B8035" s="45"/>
    </row>
    <row r="8036" spans="1:2">
      <c r="A8036" s="45"/>
      <c r="B8036" s="45"/>
    </row>
    <row r="8037" spans="1:2">
      <c r="A8037" s="45"/>
      <c r="B8037" s="45"/>
    </row>
    <row r="8038" spans="1:2">
      <c r="A8038" s="45"/>
      <c r="B8038" s="45"/>
    </row>
    <row r="8039" spans="1:2">
      <c r="A8039" s="45"/>
      <c r="B8039" s="45"/>
    </row>
    <row r="8040" spans="1:2">
      <c r="A8040" s="45"/>
      <c r="B8040" s="45"/>
    </row>
    <row r="8041" spans="1:2">
      <c r="A8041" s="45"/>
      <c r="B8041" s="45"/>
    </row>
    <row r="8042" spans="1:2">
      <c r="A8042" s="45"/>
      <c r="B8042" s="45"/>
    </row>
    <row r="8043" spans="1:2">
      <c r="A8043" s="45"/>
      <c r="B8043" s="45"/>
    </row>
    <row r="8044" spans="1:2">
      <c r="A8044" s="45"/>
      <c r="B8044" s="45"/>
    </row>
    <row r="8045" spans="1:2">
      <c r="A8045" s="45"/>
      <c r="B8045" s="45"/>
    </row>
    <row r="8046" spans="1:2">
      <c r="A8046" s="45"/>
      <c r="B8046" s="45"/>
    </row>
    <row r="8047" spans="1:2">
      <c r="A8047" s="45"/>
      <c r="B8047" s="45"/>
    </row>
    <row r="8048" spans="1:2">
      <c r="A8048" s="45"/>
      <c r="B8048" s="45"/>
    </row>
    <row r="8049" spans="1:2">
      <c r="A8049" s="45"/>
      <c r="B8049" s="45"/>
    </row>
    <row r="8050" spans="1:2">
      <c r="A8050" s="45"/>
      <c r="B8050" s="45"/>
    </row>
    <row r="8051" spans="1:2">
      <c r="A8051" s="45"/>
      <c r="B8051" s="45"/>
    </row>
    <row r="8052" spans="1:2">
      <c r="A8052" s="45"/>
      <c r="B8052" s="45"/>
    </row>
    <row r="8053" spans="1:2">
      <c r="A8053" s="45"/>
      <c r="B8053" s="45"/>
    </row>
    <row r="8054" spans="1:2">
      <c r="A8054" s="45"/>
      <c r="B8054" s="45"/>
    </row>
    <row r="8055" spans="1:2">
      <c r="A8055" s="45"/>
      <c r="B8055" s="45"/>
    </row>
    <row r="8056" spans="1:2">
      <c r="A8056" s="45"/>
      <c r="B8056" s="45"/>
    </row>
    <row r="8057" spans="1:2">
      <c r="A8057" s="45"/>
      <c r="B8057" s="45"/>
    </row>
    <row r="8058" spans="1:2">
      <c r="A8058" s="45"/>
      <c r="B8058" s="45"/>
    </row>
    <row r="8059" spans="1:2">
      <c r="A8059" s="45"/>
      <c r="B8059" s="45"/>
    </row>
    <row r="8060" spans="1:2">
      <c r="A8060" s="45"/>
      <c r="B8060" s="45"/>
    </row>
    <row r="8061" spans="1:2">
      <c r="A8061" s="45"/>
      <c r="B8061" s="45"/>
    </row>
    <row r="8062" spans="1:2">
      <c r="A8062" s="45"/>
      <c r="B8062" s="45"/>
    </row>
    <row r="8063" spans="1:2">
      <c r="A8063" s="45"/>
      <c r="B8063" s="45"/>
    </row>
    <row r="8064" spans="1:2">
      <c r="A8064" s="45"/>
      <c r="B8064" s="45"/>
    </row>
    <row r="8065" spans="1:2">
      <c r="A8065" s="45"/>
      <c r="B8065" s="45"/>
    </row>
    <row r="8066" spans="1:2">
      <c r="A8066" s="45"/>
      <c r="B8066" s="45"/>
    </row>
    <row r="8067" spans="1:2">
      <c r="A8067" s="45"/>
      <c r="B8067" s="45"/>
    </row>
    <row r="8068" spans="1:2">
      <c r="A8068" s="45"/>
      <c r="B8068" s="45"/>
    </row>
    <row r="8069" spans="1:2">
      <c r="A8069" s="45"/>
      <c r="B8069" s="45"/>
    </row>
    <row r="8070" spans="1:2">
      <c r="A8070" s="45"/>
      <c r="B8070" s="45"/>
    </row>
    <row r="8071" spans="1:2">
      <c r="A8071" s="45"/>
      <c r="B8071" s="45"/>
    </row>
    <row r="8072" spans="1:2">
      <c r="A8072" s="45"/>
      <c r="B8072" s="45"/>
    </row>
    <row r="8073" spans="1:2">
      <c r="A8073" s="45"/>
      <c r="B8073" s="45"/>
    </row>
    <row r="8074" spans="1:2">
      <c r="A8074" s="45"/>
      <c r="B8074" s="45"/>
    </row>
    <row r="8075" spans="1:2">
      <c r="A8075" s="45"/>
      <c r="B8075" s="45"/>
    </row>
    <row r="8076" spans="1:2">
      <c r="A8076" s="45"/>
      <c r="B8076" s="45"/>
    </row>
    <row r="8077" spans="1:2">
      <c r="A8077" s="45"/>
      <c r="B8077" s="45"/>
    </row>
    <row r="8078" spans="1:2">
      <c r="A8078" s="45"/>
      <c r="B8078" s="45"/>
    </row>
    <row r="8079" spans="1:2">
      <c r="A8079" s="45"/>
      <c r="B8079" s="45"/>
    </row>
    <row r="8080" spans="1:2">
      <c r="A8080" s="45"/>
      <c r="B8080" s="45"/>
    </row>
    <row r="8081" spans="1:2">
      <c r="A8081" s="45"/>
      <c r="B8081" s="45"/>
    </row>
    <row r="8082" spans="1:2">
      <c r="A8082" s="45"/>
      <c r="B8082" s="45"/>
    </row>
    <row r="8083" spans="1:2">
      <c r="A8083" s="45"/>
      <c r="B8083" s="45"/>
    </row>
    <row r="8084" spans="1:2">
      <c r="A8084" s="45"/>
      <c r="B8084" s="45"/>
    </row>
    <row r="8085" spans="1:2">
      <c r="A8085" s="45"/>
      <c r="B8085" s="45"/>
    </row>
    <row r="8086" spans="1:2">
      <c r="A8086" s="45"/>
      <c r="B8086" s="45"/>
    </row>
    <row r="8087" spans="1:2">
      <c r="A8087" s="45"/>
      <c r="B8087" s="45"/>
    </row>
    <row r="8088" spans="1:2">
      <c r="A8088" s="45"/>
      <c r="B8088" s="45"/>
    </row>
    <row r="8089" spans="1:2">
      <c r="A8089" s="45"/>
      <c r="B8089" s="45"/>
    </row>
    <row r="8090" spans="1:2">
      <c r="A8090" s="45"/>
      <c r="B8090" s="45"/>
    </row>
    <row r="8091" spans="1:2">
      <c r="A8091" s="45"/>
      <c r="B8091" s="45"/>
    </row>
    <row r="8092" spans="1:2">
      <c r="A8092" s="45"/>
      <c r="B8092" s="45"/>
    </row>
    <row r="8093" spans="1:2">
      <c r="A8093" s="45"/>
      <c r="B8093" s="45"/>
    </row>
    <row r="8094" spans="1:2">
      <c r="A8094" s="45"/>
      <c r="B8094" s="45"/>
    </row>
    <row r="8095" spans="1:2">
      <c r="A8095" s="45"/>
      <c r="B8095" s="45"/>
    </row>
    <row r="8096" spans="1:2">
      <c r="A8096" s="45"/>
      <c r="B8096" s="45"/>
    </row>
    <row r="8097" spans="1:2">
      <c r="A8097" s="45"/>
      <c r="B8097" s="45"/>
    </row>
    <row r="8098" spans="1:2">
      <c r="A8098" s="45"/>
      <c r="B8098" s="45"/>
    </row>
    <row r="8099" spans="1:2">
      <c r="A8099" s="45"/>
      <c r="B8099" s="45"/>
    </row>
    <row r="8100" spans="1:2">
      <c r="A8100" s="45"/>
      <c r="B8100" s="45"/>
    </row>
    <row r="8101" spans="1:2">
      <c r="A8101" s="45"/>
      <c r="B8101" s="45"/>
    </row>
    <row r="8102" spans="1:2">
      <c r="A8102" s="45"/>
      <c r="B8102" s="45"/>
    </row>
    <row r="8103" spans="1:2">
      <c r="A8103" s="45"/>
      <c r="B8103" s="45"/>
    </row>
    <row r="8104" spans="1:2">
      <c r="A8104" s="45"/>
      <c r="B8104" s="45"/>
    </row>
    <row r="8105" spans="1:2">
      <c r="A8105" s="45"/>
      <c r="B8105" s="45"/>
    </row>
    <row r="8106" spans="1:2">
      <c r="A8106" s="45"/>
      <c r="B8106" s="45"/>
    </row>
    <row r="8107" spans="1:2">
      <c r="A8107" s="45"/>
      <c r="B8107" s="45"/>
    </row>
    <row r="8108" spans="1:2">
      <c r="A8108" s="45"/>
      <c r="B8108" s="45"/>
    </row>
    <row r="8109" spans="1:2">
      <c r="A8109" s="45"/>
      <c r="B8109" s="45"/>
    </row>
    <row r="8110" spans="1:2">
      <c r="A8110" s="45"/>
      <c r="B8110" s="45"/>
    </row>
    <row r="8111" spans="1:2">
      <c r="A8111" s="45"/>
      <c r="B8111" s="45"/>
    </row>
    <row r="8112" spans="1:2">
      <c r="A8112" s="45"/>
      <c r="B8112" s="45"/>
    </row>
    <row r="8113" spans="1:2">
      <c r="A8113" s="45"/>
      <c r="B8113" s="45"/>
    </row>
    <row r="8114" spans="1:2">
      <c r="A8114" s="45"/>
      <c r="B8114" s="45"/>
    </row>
    <row r="8115" spans="1:2">
      <c r="A8115" s="45"/>
      <c r="B8115" s="45"/>
    </row>
    <row r="8116" spans="1:2">
      <c r="A8116" s="45"/>
      <c r="B8116" s="45"/>
    </row>
    <row r="8117" spans="1:2">
      <c r="A8117" s="45"/>
      <c r="B8117" s="45"/>
    </row>
    <row r="8118" spans="1:2">
      <c r="A8118" s="45"/>
      <c r="B8118" s="45"/>
    </row>
    <row r="8119" spans="1:2">
      <c r="A8119" s="45"/>
      <c r="B8119" s="45"/>
    </row>
    <row r="8120" spans="1:2">
      <c r="A8120" s="45"/>
      <c r="B8120" s="45"/>
    </row>
    <row r="8121" spans="1:2">
      <c r="A8121" s="45"/>
      <c r="B8121" s="45"/>
    </row>
    <row r="8122" spans="1:2">
      <c r="A8122" s="45"/>
      <c r="B8122" s="45"/>
    </row>
    <row r="8123" spans="1:2">
      <c r="A8123" s="45"/>
      <c r="B8123" s="45"/>
    </row>
    <row r="8124" spans="1:2">
      <c r="A8124" s="45"/>
      <c r="B8124" s="45"/>
    </row>
    <row r="8125" spans="1:2">
      <c r="A8125" s="45"/>
      <c r="B8125" s="45"/>
    </row>
    <row r="8126" spans="1:2">
      <c r="A8126" s="45"/>
      <c r="B8126" s="45"/>
    </row>
    <row r="8127" spans="1:2">
      <c r="A8127" s="45"/>
      <c r="B8127" s="45"/>
    </row>
    <row r="8128" spans="1:2">
      <c r="A8128" s="45"/>
      <c r="B8128" s="45"/>
    </row>
    <row r="8129" spans="1:2">
      <c r="A8129" s="45"/>
      <c r="B8129" s="45"/>
    </row>
    <row r="8130" spans="1:2">
      <c r="A8130" s="45"/>
      <c r="B8130" s="45"/>
    </row>
    <row r="8131" spans="1:2">
      <c r="A8131" s="45"/>
      <c r="B8131" s="45"/>
    </row>
    <row r="8132" spans="1:2">
      <c r="A8132" s="45"/>
      <c r="B8132" s="45"/>
    </row>
    <row r="8133" spans="1:2">
      <c r="A8133" s="45"/>
      <c r="B8133" s="45"/>
    </row>
    <row r="8134" spans="1:2">
      <c r="A8134" s="45"/>
      <c r="B8134" s="45"/>
    </row>
    <row r="8135" spans="1:2">
      <c r="A8135" s="45"/>
      <c r="B8135" s="45"/>
    </row>
    <row r="8136" spans="1:2">
      <c r="A8136" s="45"/>
      <c r="B8136" s="45"/>
    </row>
    <row r="8137" spans="1:2">
      <c r="A8137" s="45"/>
      <c r="B8137" s="45"/>
    </row>
    <row r="8138" spans="1:2">
      <c r="A8138" s="45"/>
      <c r="B8138" s="45"/>
    </row>
    <row r="8139" spans="1:2">
      <c r="A8139" s="45"/>
      <c r="B8139" s="45"/>
    </row>
    <row r="8140" spans="1:2">
      <c r="A8140" s="45"/>
      <c r="B8140" s="45"/>
    </row>
    <row r="8141" spans="1:2">
      <c r="A8141" s="45"/>
      <c r="B8141" s="45"/>
    </row>
    <row r="8142" spans="1:2">
      <c r="A8142" s="45"/>
      <c r="B8142" s="45"/>
    </row>
    <row r="8143" spans="1:2">
      <c r="A8143" s="45"/>
      <c r="B8143" s="45"/>
    </row>
    <row r="8144" spans="1:2">
      <c r="A8144" s="45"/>
      <c r="B8144" s="45"/>
    </row>
    <row r="8145" spans="1:2">
      <c r="A8145" s="45"/>
      <c r="B8145" s="45"/>
    </row>
    <row r="8146" spans="1:2">
      <c r="A8146" s="45"/>
      <c r="B8146" s="45"/>
    </row>
    <row r="8147" spans="1:2">
      <c r="A8147" s="45"/>
      <c r="B8147" s="45"/>
    </row>
    <row r="8148" spans="1:2">
      <c r="A8148" s="45"/>
      <c r="B8148" s="45"/>
    </row>
    <row r="8149" spans="1:2">
      <c r="A8149" s="45"/>
      <c r="B8149" s="45"/>
    </row>
    <row r="8150" spans="1:2">
      <c r="A8150" s="45"/>
      <c r="B8150" s="45"/>
    </row>
    <row r="8151" spans="1:2">
      <c r="A8151" s="45"/>
      <c r="B8151" s="45"/>
    </row>
    <row r="8152" spans="1:2">
      <c r="A8152" s="45"/>
      <c r="B8152" s="45"/>
    </row>
    <row r="8153" spans="1:2">
      <c r="A8153" s="45"/>
      <c r="B8153" s="45"/>
    </row>
    <row r="8154" spans="1:2">
      <c r="A8154" s="45"/>
      <c r="B8154" s="45"/>
    </row>
    <row r="8155" spans="1:2">
      <c r="A8155" s="45"/>
      <c r="B8155" s="45"/>
    </row>
    <row r="8156" spans="1:2">
      <c r="A8156" s="45"/>
      <c r="B8156" s="45"/>
    </row>
    <row r="8157" spans="1:2">
      <c r="A8157" s="45"/>
      <c r="B8157" s="45"/>
    </row>
    <row r="8158" spans="1:2">
      <c r="A8158" s="45"/>
      <c r="B8158" s="45"/>
    </row>
    <row r="8159" spans="1:2">
      <c r="A8159" s="45"/>
      <c r="B8159" s="45"/>
    </row>
    <row r="8160" spans="1:2">
      <c r="A8160" s="45"/>
      <c r="B8160" s="45"/>
    </row>
    <row r="8161" spans="1:2">
      <c r="A8161" s="45"/>
      <c r="B8161" s="45"/>
    </row>
    <row r="8162" spans="1:2">
      <c r="A8162" s="45"/>
      <c r="B8162" s="45"/>
    </row>
    <row r="8163" spans="1:2">
      <c r="A8163" s="45"/>
      <c r="B8163" s="45"/>
    </row>
    <row r="8164" spans="1:2">
      <c r="A8164" s="45"/>
      <c r="B8164" s="45"/>
    </row>
    <row r="8165" spans="1:2">
      <c r="A8165" s="45"/>
      <c r="B8165" s="45"/>
    </row>
    <row r="8166" spans="1:2">
      <c r="A8166" s="45"/>
      <c r="B8166" s="45"/>
    </row>
    <row r="8167" spans="1:2">
      <c r="A8167" s="45"/>
      <c r="B8167" s="45"/>
    </row>
    <row r="8168" spans="1:2">
      <c r="A8168" s="45"/>
      <c r="B8168" s="45"/>
    </row>
    <row r="8169" spans="1:2">
      <c r="A8169" s="45"/>
      <c r="B8169" s="45"/>
    </row>
    <row r="8170" spans="1:2">
      <c r="A8170" s="45"/>
      <c r="B8170" s="45"/>
    </row>
    <row r="8171" spans="1:2">
      <c r="A8171" s="45"/>
      <c r="B8171" s="45"/>
    </row>
    <row r="8172" spans="1:2">
      <c r="A8172" s="45"/>
      <c r="B8172" s="45"/>
    </row>
    <row r="8173" spans="1:2">
      <c r="A8173" s="45"/>
      <c r="B8173" s="45"/>
    </row>
    <row r="8174" spans="1:2">
      <c r="A8174" s="45"/>
      <c r="B8174" s="45"/>
    </row>
    <row r="8175" spans="1:2">
      <c r="A8175" s="45"/>
      <c r="B8175" s="45"/>
    </row>
    <row r="8176" spans="1:2">
      <c r="A8176" s="45"/>
      <c r="B8176" s="45"/>
    </row>
    <row r="8177" spans="1:2">
      <c r="A8177" s="45"/>
      <c r="B8177" s="45"/>
    </row>
    <row r="8178" spans="1:2">
      <c r="A8178" s="45"/>
      <c r="B8178" s="45"/>
    </row>
    <row r="8179" spans="1:2">
      <c r="A8179" s="45"/>
      <c r="B8179" s="45"/>
    </row>
    <row r="8180" spans="1:2">
      <c r="A8180" s="45"/>
      <c r="B8180" s="45"/>
    </row>
    <row r="8181" spans="1:2">
      <c r="A8181" s="45"/>
      <c r="B8181" s="45"/>
    </row>
    <row r="8182" spans="1:2">
      <c r="A8182" s="45"/>
      <c r="B8182" s="45"/>
    </row>
    <row r="8183" spans="1:2">
      <c r="A8183" s="45"/>
      <c r="B8183" s="45"/>
    </row>
    <row r="8184" spans="1:2">
      <c r="A8184" s="45"/>
      <c r="B8184" s="45"/>
    </row>
    <row r="8185" spans="1:2">
      <c r="A8185" s="45"/>
      <c r="B8185" s="45"/>
    </row>
    <row r="8186" spans="1:2">
      <c r="A8186" s="45"/>
      <c r="B8186" s="45"/>
    </row>
    <row r="8187" spans="1:2">
      <c r="A8187" s="45"/>
      <c r="B8187" s="45"/>
    </row>
    <row r="8188" spans="1:2">
      <c r="A8188" s="45"/>
      <c r="B8188" s="45"/>
    </row>
    <row r="8189" spans="1:2">
      <c r="A8189" s="45"/>
      <c r="B8189" s="45"/>
    </row>
    <row r="8190" spans="1:2">
      <c r="A8190" s="45"/>
      <c r="B8190" s="45"/>
    </row>
    <row r="8191" spans="1:2">
      <c r="A8191" s="45"/>
      <c r="B8191" s="45"/>
    </row>
    <row r="8192" spans="1:2">
      <c r="A8192" s="45"/>
      <c r="B8192" s="45"/>
    </row>
    <row r="8193" spans="1:2">
      <c r="A8193" s="45"/>
      <c r="B8193" s="45"/>
    </row>
    <row r="8194" spans="1:2">
      <c r="A8194" s="45"/>
      <c r="B8194" s="45"/>
    </row>
    <row r="8195" spans="1:2">
      <c r="A8195" s="45"/>
      <c r="B8195" s="45"/>
    </row>
    <row r="8196" spans="1:2">
      <c r="A8196" s="45"/>
      <c r="B8196" s="45"/>
    </row>
    <row r="8197" spans="1:2">
      <c r="A8197" s="45"/>
      <c r="B8197" s="45"/>
    </row>
    <row r="8198" spans="1:2">
      <c r="A8198" s="45"/>
      <c r="B8198" s="45"/>
    </row>
    <row r="8199" spans="1:2">
      <c r="A8199" s="45"/>
      <c r="B8199" s="45"/>
    </row>
    <row r="8200" spans="1:2">
      <c r="A8200" s="45"/>
      <c r="B8200" s="45"/>
    </row>
    <row r="8201" spans="1:2">
      <c r="A8201" s="45"/>
      <c r="B8201" s="45"/>
    </row>
    <row r="8202" spans="1:2">
      <c r="A8202" s="45"/>
      <c r="B8202" s="45"/>
    </row>
    <row r="8203" spans="1:2">
      <c r="A8203" s="45"/>
      <c r="B8203" s="45"/>
    </row>
    <row r="8204" spans="1:2">
      <c r="A8204" s="45"/>
      <c r="B8204" s="45"/>
    </row>
    <row r="8205" spans="1:2">
      <c r="A8205" s="45"/>
      <c r="B8205" s="45"/>
    </row>
    <row r="8206" spans="1:2">
      <c r="A8206" s="45"/>
      <c r="B8206" s="45"/>
    </row>
    <row r="8207" spans="1:2">
      <c r="A8207" s="45"/>
      <c r="B8207" s="45"/>
    </row>
    <row r="8208" spans="1:2">
      <c r="A8208" s="45"/>
      <c r="B8208" s="45"/>
    </row>
    <row r="8209" spans="1:2">
      <c r="A8209" s="45"/>
      <c r="B8209" s="45"/>
    </row>
    <row r="8210" spans="1:2">
      <c r="A8210" s="45"/>
      <c r="B8210" s="45"/>
    </row>
    <row r="8211" spans="1:2">
      <c r="A8211" s="45"/>
      <c r="B8211" s="45"/>
    </row>
    <row r="8212" spans="1:2">
      <c r="A8212" s="45"/>
      <c r="B8212" s="45"/>
    </row>
    <row r="8213" spans="1:2">
      <c r="A8213" s="45"/>
      <c r="B8213" s="45"/>
    </row>
    <row r="8214" spans="1:2">
      <c r="A8214" s="45"/>
      <c r="B8214" s="45"/>
    </row>
    <row r="8215" spans="1:2">
      <c r="A8215" s="45"/>
      <c r="B8215" s="45"/>
    </row>
    <row r="8216" spans="1:2">
      <c r="A8216" s="45"/>
      <c r="B8216" s="45"/>
    </row>
    <row r="8217" spans="1:2">
      <c r="A8217" s="45"/>
      <c r="B8217" s="45"/>
    </row>
    <row r="8218" spans="1:2">
      <c r="A8218" s="45"/>
      <c r="B8218" s="45"/>
    </row>
    <row r="8219" spans="1:2">
      <c r="A8219" s="45"/>
      <c r="B8219" s="45"/>
    </row>
    <row r="8220" spans="1:2">
      <c r="A8220" s="45"/>
      <c r="B8220" s="45"/>
    </row>
    <row r="8221" spans="1:2">
      <c r="A8221" s="45"/>
      <c r="B8221" s="45"/>
    </row>
    <row r="8222" spans="1:2">
      <c r="A8222" s="45"/>
      <c r="B8222" s="45"/>
    </row>
    <row r="8223" spans="1:2">
      <c r="A8223" s="45"/>
      <c r="B8223" s="45"/>
    </row>
    <row r="8224" spans="1:2">
      <c r="A8224" s="45"/>
      <c r="B8224" s="45"/>
    </row>
    <row r="8225" spans="1:2">
      <c r="A8225" s="45"/>
      <c r="B8225" s="45"/>
    </row>
    <row r="8226" spans="1:2">
      <c r="A8226" s="45"/>
      <c r="B8226" s="45"/>
    </row>
    <row r="8227" spans="1:2">
      <c r="A8227" s="45"/>
      <c r="B8227" s="45"/>
    </row>
    <row r="8228" spans="1:2">
      <c r="A8228" s="45"/>
      <c r="B8228" s="45"/>
    </row>
    <row r="8229" spans="1:2">
      <c r="A8229" s="45"/>
      <c r="B8229" s="45"/>
    </row>
    <row r="8230" spans="1:2">
      <c r="A8230" s="45"/>
      <c r="B8230" s="45"/>
    </row>
    <row r="8231" spans="1:2">
      <c r="A8231" s="45"/>
      <c r="B8231" s="45"/>
    </row>
    <row r="8232" spans="1:2">
      <c r="A8232" s="45"/>
      <c r="B8232" s="45"/>
    </row>
    <row r="8233" spans="1:2">
      <c r="A8233" s="45"/>
      <c r="B8233" s="45"/>
    </row>
    <row r="8234" spans="1:2">
      <c r="A8234" s="45"/>
      <c r="B8234" s="45"/>
    </row>
    <row r="8235" spans="1:2">
      <c r="A8235" s="45"/>
      <c r="B8235" s="45"/>
    </row>
    <row r="8236" spans="1:2">
      <c r="A8236" s="45"/>
      <c r="B8236" s="45"/>
    </row>
    <row r="8237" spans="1:2">
      <c r="A8237" s="45"/>
      <c r="B8237" s="45"/>
    </row>
    <row r="8238" spans="1:2">
      <c r="A8238" s="45"/>
      <c r="B8238" s="45"/>
    </row>
    <row r="8239" spans="1:2">
      <c r="A8239" s="45"/>
      <c r="B8239" s="45"/>
    </row>
    <row r="8240" spans="1:2">
      <c r="A8240" s="45"/>
      <c r="B8240" s="45"/>
    </row>
    <row r="8241" spans="1:2">
      <c r="A8241" s="45"/>
      <c r="B8241" s="45"/>
    </row>
    <row r="8242" spans="1:2">
      <c r="A8242" s="45"/>
      <c r="B8242" s="45"/>
    </row>
    <row r="8243" spans="1:2">
      <c r="A8243" s="45"/>
      <c r="B8243" s="45"/>
    </row>
    <row r="8244" spans="1:2">
      <c r="A8244" s="45"/>
      <c r="B8244" s="45"/>
    </row>
    <row r="8245" spans="1:2">
      <c r="A8245" s="45"/>
      <c r="B8245" s="45"/>
    </row>
    <row r="8246" spans="1:2">
      <c r="A8246" s="45"/>
      <c r="B8246" s="45"/>
    </row>
    <row r="8247" spans="1:2">
      <c r="A8247" s="45"/>
      <c r="B8247" s="45"/>
    </row>
    <row r="8248" spans="1:2">
      <c r="A8248" s="45"/>
      <c r="B8248" s="45"/>
    </row>
    <row r="8249" spans="1:2">
      <c r="A8249" s="45"/>
      <c r="B8249" s="45"/>
    </row>
    <row r="8250" spans="1:2">
      <c r="A8250" s="45"/>
      <c r="B8250" s="45"/>
    </row>
    <row r="8251" spans="1:2">
      <c r="A8251" s="45"/>
      <c r="B8251" s="45"/>
    </row>
    <row r="8252" spans="1:2">
      <c r="A8252" s="45"/>
      <c r="B8252" s="45"/>
    </row>
    <row r="8253" spans="1:2">
      <c r="A8253" s="45"/>
      <c r="B8253" s="45"/>
    </row>
    <row r="8254" spans="1:2">
      <c r="A8254" s="45"/>
      <c r="B8254" s="45"/>
    </row>
    <row r="8255" spans="1:2">
      <c r="A8255" s="45"/>
      <c r="B8255" s="45"/>
    </row>
    <row r="8256" spans="1:2">
      <c r="A8256" s="45"/>
      <c r="B8256" s="45"/>
    </row>
    <row r="8257" spans="1:2">
      <c r="A8257" s="45"/>
      <c r="B8257" s="45"/>
    </row>
    <row r="8258" spans="1:2">
      <c r="A8258" s="45"/>
      <c r="B8258" s="45"/>
    </row>
    <row r="8259" spans="1:2">
      <c r="A8259" s="45"/>
      <c r="B8259" s="45"/>
    </row>
    <row r="8260" spans="1:2">
      <c r="A8260" s="45"/>
      <c r="B8260" s="45"/>
    </row>
    <row r="8261" spans="1:2">
      <c r="A8261" s="45"/>
      <c r="B8261" s="45"/>
    </row>
    <row r="8262" spans="1:2">
      <c r="A8262" s="45"/>
      <c r="B8262" s="45"/>
    </row>
    <row r="8263" spans="1:2">
      <c r="A8263" s="45"/>
      <c r="B8263" s="45"/>
    </row>
    <row r="8264" spans="1:2">
      <c r="A8264" s="45"/>
      <c r="B8264" s="45"/>
    </row>
    <row r="8265" spans="1:2">
      <c r="A8265" s="45"/>
      <c r="B8265" s="45"/>
    </row>
    <row r="8266" spans="1:2">
      <c r="A8266" s="45"/>
      <c r="B8266" s="45"/>
    </row>
    <row r="8267" spans="1:2">
      <c r="A8267" s="45"/>
      <c r="B8267" s="45"/>
    </row>
    <row r="8268" spans="1:2">
      <c r="A8268" s="45"/>
      <c r="B8268" s="45"/>
    </row>
    <row r="8269" spans="1:2">
      <c r="A8269" s="45"/>
      <c r="B8269" s="45"/>
    </row>
    <row r="8270" spans="1:2">
      <c r="A8270" s="45"/>
      <c r="B8270" s="45"/>
    </row>
    <row r="8271" spans="1:2">
      <c r="A8271" s="45"/>
      <c r="B8271" s="45"/>
    </row>
    <row r="8272" spans="1:2">
      <c r="A8272" s="45"/>
      <c r="B8272" s="45"/>
    </row>
    <row r="8273" spans="1:2">
      <c r="A8273" s="45"/>
      <c r="B8273" s="45"/>
    </row>
    <row r="8274" spans="1:2">
      <c r="A8274" s="45"/>
      <c r="B8274" s="45"/>
    </row>
    <row r="8275" spans="1:2">
      <c r="A8275" s="45"/>
      <c r="B8275" s="45"/>
    </row>
    <row r="8276" spans="1:2">
      <c r="A8276" s="45"/>
      <c r="B8276" s="45"/>
    </row>
    <row r="8277" spans="1:2">
      <c r="A8277" s="45"/>
      <c r="B8277" s="45"/>
    </row>
    <row r="8278" spans="1:2">
      <c r="A8278" s="45"/>
      <c r="B8278" s="45"/>
    </row>
    <row r="8279" spans="1:2">
      <c r="A8279" s="45"/>
      <c r="B8279" s="45"/>
    </row>
    <row r="8280" spans="1:2">
      <c r="A8280" s="45"/>
      <c r="B8280" s="45"/>
    </row>
    <row r="8281" spans="1:2">
      <c r="A8281" s="45"/>
      <c r="B8281" s="45"/>
    </row>
    <row r="8282" spans="1:2">
      <c r="A8282" s="45"/>
      <c r="B8282" s="45"/>
    </row>
    <row r="8283" spans="1:2">
      <c r="A8283" s="45"/>
      <c r="B8283" s="45"/>
    </row>
    <row r="8284" spans="1:2">
      <c r="A8284" s="45"/>
      <c r="B8284" s="45"/>
    </row>
    <row r="8285" spans="1:2">
      <c r="A8285" s="45"/>
      <c r="B8285" s="45"/>
    </row>
    <row r="8286" spans="1:2">
      <c r="A8286" s="45"/>
      <c r="B8286" s="45"/>
    </row>
    <row r="8287" spans="1:2">
      <c r="A8287" s="45"/>
      <c r="B8287" s="45"/>
    </row>
    <row r="8288" spans="1:2">
      <c r="A8288" s="45"/>
      <c r="B8288" s="45"/>
    </row>
    <row r="8289" spans="1:2">
      <c r="A8289" s="45"/>
      <c r="B8289" s="45"/>
    </row>
    <row r="8290" spans="1:2">
      <c r="A8290" s="45"/>
      <c r="B8290" s="45"/>
    </row>
    <row r="8291" spans="1:2">
      <c r="A8291" s="45"/>
      <c r="B8291" s="45"/>
    </row>
    <row r="8292" spans="1:2">
      <c r="A8292" s="45"/>
      <c r="B8292" s="45"/>
    </row>
    <row r="8293" spans="1:2">
      <c r="A8293" s="45"/>
      <c r="B8293" s="45"/>
    </row>
    <row r="8294" spans="1:2">
      <c r="A8294" s="45"/>
      <c r="B8294" s="45"/>
    </row>
    <row r="8295" spans="1:2">
      <c r="A8295" s="45"/>
      <c r="B8295" s="45"/>
    </row>
    <row r="8296" spans="1:2">
      <c r="A8296" s="45"/>
      <c r="B8296" s="45"/>
    </row>
    <row r="8297" spans="1:2">
      <c r="A8297" s="45"/>
      <c r="B8297" s="45"/>
    </row>
    <row r="8298" spans="1:2">
      <c r="A8298" s="45"/>
      <c r="B8298" s="45"/>
    </row>
    <row r="8299" spans="1:2">
      <c r="A8299" s="45"/>
      <c r="B8299" s="45"/>
    </row>
    <row r="8300" spans="1:2">
      <c r="A8300" s="45"/>
      <c r="B8300" s="45"/>
    </row>
    <row r="8301" spans="1:2">
      <c r="A8301" s="45"/>
      <c r="B8301" s="45"/>
    </row>
    <row r="8302" spans="1:2">
      <c r="A8302" s="45"/>
      <c r="B8302" s="45"/>
    </row>
    <row r="8303" spans="1:2">
      <c r="A8303" s="45"/>
      <c r="B8303" s="45"/>
    </row>
    <row r="8304" spans="1:2">
      <c r="A8304" s="45"/>
      <c r="B8304" s="45"/>
    </row>
    <row r="8305" spans="1:2">
      <c r="A8305" s="45"/>
      <c r="B8305" s="45"/>
    </row>
    <row r="8306" spans="1:2">
      <c r="A8306" s="45"/>
      <c r="B8306" s="45"/>
    </row>
    <row r="8307" spans="1:2">
      <c r="A8307" s="45"/>
      <c r="B8307" s="45"/>
    </row>
    <row r="8308" spans="1:2">
      <c r="A8308" s="45"/>
      <c r="B8308" s="45"/>
    </row>
    <row r="8309" spans="1:2">
      <c r="A8309" s="45"/>
      <c r="B8309" s="45"/>
    </row>
    <row r="8310" spans="1:2">
      <c r="A8310" s="45"/>
      <c r="B8310" s="45"/>
    </row>
    <row r="8311" spans="1:2">
      <c r="A8311" s="45"/>
      <c r="B8311" s="45"/>
    </row>
    <row r="8312" spans="1:2">
      <c r="A8312" s="45"/>
      <c r="B8312" s="45"/>
    </row>
    <row r="8313" spans="1:2">
      <c r="A8313" s="45"/>
      <c r="B8313" s="45"/>
    </row>
    <row r="8314" spans="1:2">
      <c r="A8314" s="45"/>
      <c r="B8314" s="45"/>
    </row>
    <row r="8315" spans="1:2">
      <c r="A8315" s="45"/>
      <c r="B8315" s="45"/>
    </row>
    <row r="8316" spans="1:2">
      <c r="A8316" s="45"/>
      <c r="B8316" s="45"/>
    </row>
    <row r="8317" spans="1:2">
      <c r="A8317" s="45"/>
      <c r="B8317" s="45"/>
    </row>
    <row r="8318" spans="1:2">
      <c r="A8318" s="45"/>
      <c r="B8318" s="45"/>
    </row>
    <row r="8319" spans="1:2">
      <c r="A8319" s="45"/>
      <c r="B8319" s="45"/>
    </row>
    <row r="8320" spans="1:2">
      <c r="A8320" s="45"/>
      <c r="B8320" s="45"/>
    </row>
    <row r="8321" spans="1:2">
      <c r="A8321" s="45"/>
      <c r="B8321" s="45"/>
    </row>
    <row r="8322" spans="1:2">
      <c r="A8322" s="45"/>
      <c r="B8322" s="45"/>
    </row>
    <row r="8323" spans="1:2">
      <c r="A8323" s="45"/>
      <c r="B8323" s="45"/>
    </row>
    <row r="8324" spans="1:2">
      <c r="A8324" s="45"/>
      <c r="B8324" s="45"/>
    </row>
    <row r="8325" spans="1:2">
      <c r="A8325" s="45"/>
      <c r="B8325" s="45"/>
    </row>
    <row r="8326" spans="1:2">
      <c r="A8326" s="45"/>
      <c r="B8326" s="45"/>
    </row>
    <row r="8327" spans="1:2">
      <c r="A8327" s="45"/>
      <c r="B8327" s="45"/>
    </row>
    <row r="8328" spans="1:2">
      <c r="A8328" s="45"/>
      <c r="B8328" s="45"/>
    </row>
    <row r="8329" spans="1:2">
      <c r="A8329" s="45"/>
      <c r="B8329" s="45"/>
    </row>
    <row r="8330" spans="1:2">
      <c r="A8330" s="45"/>
      <c r="B8330" s="45"/>
    </row>
    <row r="8331" spans="1:2">
      <c r="A8331" s="45"/>
      <c r="B8331" s="45"/>
    </row>
    <row r="8332" spans="1:2">
      <c r="A8332" s="45"/>
      <c r="B8332" s="45"/>
    </row>
    <row r="8333" spans="1:2">
      <c r="A8333" s="45"/>
      <c r="B8333" s="45"/>
    </row>
    <row r="8334" spans="1:2">
      <c r="A8334" s="45"/>
      <c r="B8334" s="45"/>
    </row>
    <row r="8335" spans="1:2">
      <c r="A8335" s="45"/>
      <c r="B8335" s="45"/>
    </row>
    <row r="8336" spans="1:2">
      <c r="A8336" s="45"/>
      <c r="B8336" s="45"/>
    </row>
    <row r="8337" spans="1:2">
      <c r="A8337" s="45"/>
      <c r="B8337" s="45"/>
    </row>
    <row r="8338" spans="1:2">
      <c r="A8338" s="45"/>
      <c r="B8338" s="45"/>
    </row>
    <row r="8339" spans="1:2">
      <c r="A8339" s="45"/>
      <c r="B8339" s="45"/>
    </row>
    <row r="8340" spans="1:2">
      <c r="A8340" s="45"/>
      <c r="B8340" s="45"/>
    </row>
    <row r="8341" spans="1:2">
      <c r="A8341" s="45"/>
      <c r="B8341" s="45"/>
    </row>
    <row r="8342" spans="1:2">
      <c r="A8342" s="45"/>
      <c r="B8342" s="45"/>
    </row>
    <row r="8343" spans="1:2">
      <c r="A8343" s="45"/>
      <c r="B8343" s="45"/>
    </row>
    <row r="8344" spans="1:2">
      <c r="A8344" s="45"/>
      <c r="B8344" s="45"/>
    </row>
    <row r="8345" spans="1:2">
      <c r="A8345" s="45"/>
      <c r="B8345" s="45"/>
    </row>
    <row r="8346" spans="1:2">
      <c r="A8346" s="45"/>
      <c r="B8346" s="45"/>
    </row>
    <row r="8347" spans="1:2">
      <c r="A8347" s="45"/>
      <c r="B8347" s="45"/>
    </row>
    <row r="8348" spans="1:2">
      <c r="A8348" s="45"/>
      <c r="B8348" s="45"/>
    </row>
    <row r="8349" spans="1:2">
      <c r="A8349" s="45"/>
      <c r="B8349" s="45"/>
    </row>
    <row r="8350" spans="1:2">
      <c r="A8350" s="45"/>
      <c r="B8350" s="45"/>
    </row>
    <row r="8351" spans="1:2">
      <c r="A8351" s="45"/>
      <c r="B8351" s="45"/>
    </row>
    <row r="8352" spans="1:2">
      <c r="A8352" s="45"/>
      <c r="B8352" s="45"/>
    </row>
    <row r="8353" spans="1:2">
      <c r="A8353" s="45"/>
      <c r="B8353" s="45"/>
    </row>
    <row r="8354" spans="1:2">
      <c r="A8354" s="45"/>
      <c r="B8354" s="45"/>
    </row>
    <row r="8355" spans="1:2">
      <c r="A8355" s="45"/>
      <c r="B8355" s="45"/>
    </row>
    <row r="8356" spans="1:2">
      <c r="A8356" s="45"/>
      <c r="B8356" s="45"/>
    </row>
    <row r="8357" spans="1:2">
      <c r="A8357" s="45"/>
      <c r="B8357" s="45"/>
    </row>
    <row r="8358" spans="1:2">
      <c r="A8358" s="45"/>
      <c r="B8358" s="45"/>
    </row>
    <row r="8359" spans="1:2">
      <c r="A8359" s="45"/>
      <c r="B8359" s="45"/>
    </row>
    <row r="8360" spans="1:2">
      <c r="A8360" s="45"/>
      <c r="B8360" s="45"/>
    </row>
    <row r="8361" spans="1:2">
      <c r="A8361" s="45"/>
      <c r="B8361" s="45"/>
    </row>
    <row r="8362" spans="1:2">
      <c r="A8362" s="45"/>
      <c r="B8362" s="45"/>
    </row>
    <row r="8363" spans="1:2">
      <c r="A8363" s="45"/>
      <c r="B8363" s="45"/>
    </row>
    <row r="8364" spans="1:2">
      <c r="A8364" s="45"/>
      <c r="B8364" s="45"/>
    </row>
    <row r="8365" spans="1:2">
      <c r="A8365" s="45"/>
      <c r="B8365" s="45"/>
    </row>
    <row r="8366" spans="1:2">
      <c r="A8366" s="45"/>
      <c r="B8366" s="45"/>
    </row>
    <row r="8367" spans="1:2">
      <c r="A8367" s="45"/>
      <c r="B8367" s="45"/>
    </row>
    <row r="8368" spans="1:2">
      <c r="A8368" s="45"/>
      <c r="B8368" s="45"/>
    </row>
    <row r="8369" spans="1:2">
      <c r="A8369" s="45"/>
      <c r="B8369" s="45"/>
    </row>
    <row r="8370" spans="1:2">
      <c r="A8370" s="45"/>
      <c r="B8370" s="45"/>
    </row>
    <row r="8371" spans="1:2">
      <c r="A8371" s="45"/>
      <c r="B8371" s="45"/>
    </row>
    <row r="8372" spans="1:2">
      <c r="A8372" s="45"/>
      <c r="B8372" s="45"/>
    </row>
    <row r="8373" spans="1:2">
      <c r="A8373" s="45"/>
      <c r="B8373" s="45"/>
    </row>
    <row r="8374" spans="1:2">
      <c r="A8374" s="45"/>
      <c r="B8374" s="45"/>
    </row>
    <row r="8375" spans="1:2">
      <c r="A8375" s="45"/>
      <c r="B8375" s="45"/>
    </row>
    <row r="8376" spans="1:2">
      <c r="A8376" s="45"/>
      <c r="B8376" s="45"/>
    </row>
    <row r="8377" spans="1:2">
      <c r="A8377" s="45"/>
      <c r="B8377" s="45"/>
    </row>
    <row r="8378" spans="1:2">
      <c r="A8378" s="45"/>
      <c r="B8378" s="45"/>
    </row>
    <row r="8379" spans="1:2">
      <c r="A8379" s="45"/>
      <c r="B8379" s="45"/>
    </row>
    <row r="8380" spans="1:2">
      <c r="A8380" s="45"/>
      <c r="B8380" s="45"/>
    </row>
    <row r="8381" spans="1:2">
      <c r="A8381" s="45"/>
      <c r="B8381" s="45"/>
    </row>
    <row r="8382" spans="1:2">
      <c r="A8382" s="45"/>
      <c r="B8382" s="45"/>
    </row>
    <row r="8383" spans="1:2">
      <c r="A8383" s="45"/>
      <c r="B8383" s="45"/>
    </row>
    <row r="8384" spans="1:2">
      <c r="A8384" s="45"/>
      <c r="B8384" s="45"/>
    </row>
    <row r="8385" spans="1:2">
      <c r="A8385" s="45"/>
      <c r="B8385" s="45"/>
    </row>
    <row r="8386" spans="1:2">
      <c r="A8386" s="45"/>
      <c r="B8386" s="45"/>
    </row>
    <row r="8387" spans="1:2">
      <c r="A8387" s="45"/>
      <c r="B8387" s="45"/>
    </row>
    <row r="8388" spans="1:2">
      <c r="A8388" s="45"/>
      <c r="B8388" s="45"/>
    </row>
    <row r="8389" spans="1:2">
      <c r="A8389" s="45"/>
      <c r="B8389" s="45"/>
    </row>
    <row r="8390" spans="1:2">
      <c r="A8390" s="45"/>
      <c r="B8390" s="45"/>
    </row>
    <row r="8391" spans="1:2">
      <c r="A8391" s="45"/>
      <c r="B8391" s="45"/>
    </row>
    <row r="8392" spans="1:2">
      <c r="A8392" s="45"/>
      <c r="B8392" s="45"/>
    </row>
    <row r="8393" spans="1:2">
      <c r="A8393" s="45"/>
      <c r="B8393" s="45"/>
    </row>
    <row r="8394" spans="1:2">
      <c r="A8394" s="45"/>
      <c r="B8394" s="45"/>
    </row>
    <row r="8395" spans="1:2">
      <c r="A8395" s="45"/>
      <c r="B8395" s="45"/>
    </row>
    <row r="8396" spans="1:2">
      <c r="A8396" s="45"/>
      <c r="B8396" s="45"/>
    </row>
    <row r="8397" spans="1:2">
      <c r="A8397" s="45"/>
      <c r="B8397" s="45"/>
    </row>
    <row r="8398" spans="1:2">
      <c r="A8398" s="45"/>
      <c r="B8398" s="45"/>
    </row>
    <row r="8399" spans="1:2">
      <c r="A8399" s="45"/>
      <c r="B8399" s="45"/>
    </row>
    <row r="8400" spans="1:2">
      <c r="A8400" s="45"/>
      <c r="B8400" s="45"/>
    </row>
    <row r="8401" spans="1:2">
      <c r="A8401" s="45"/>
      <c r="B8401" s="45"/>
    </row>
    <row r="8402" spans="1:2">
      <c r="A8402" s="45"/>
      <c r="B8402" s="45"/>
    </row>
    <row r="8403" spans="1:2">
      <c r="A8403" s="45"/>
      <c r="B8403" s="45"/>
    </row>
    <row r="8404" spans="1:2">
      <c r="A8404" s="45"/>
      <c r="B8404" s="45"/>
    </row>
    <row r="8405" spans="1:2">
      <c r="A8405" s="45"/>
      <c r="B8405" s="45"/>
    </row>
    <row r="8406" spans="1:2">
      <c r="A8406" s="45"/>
      <c r="B8406" s="45"/>
    </row>
    <row r="8407" spans="1:2">
      <c r="A8407" s="45"/>
      <c r="B8407" s="45"/>
    </row>
    <row r="8408" spans="1:2">
      <c r="A8408" s="45"/>
      <c r="B8408" s="45"/>
    </row>
    <row r="8409" spans="1:2">
      <c r="A8409" s="45"/>
      <c r="B8409" s="45"/>
    </row>
    <row r="8410" spans="1:2">
      <c r="A8410" s="45"/>
      <c r="B8410" s="45"/>
    </row>
    <row r="8411" spans="1:2">
      <c r="A8411" s="45"/>
      <c r="B8411" s="45"/>
    </row>
    <row r="8412" spans="1:2">
      <c r="A8412" s="45"/>
      <c r="B8412" s="45"/>
    </row>
    <row r="8413" spans="1:2">
      <c r="A8413" s="45"/>
      <c r="B8413" s="45"/>
    </row>
    <row r="8414" spans="1:2">
      <c r="A8414" s="45"/>
      <c r="B8414" s="45"/>
    </row>
    <row r="8415" spans="1:2">
      <c r="A8415" s="45"/>
      <c r="B8415" s="45"/>
    </row>
    <row r="8416" spans="1:2">
      <c r="A8416" s="45"/>
      <c r="B8416" s="45"/>
    </row>
    <row r="8417" spans="1:2">
      <c r="A8417" s="45"/>
      <c r="B8417" s="45"/>
    </row>
    <row r="8418" spans="1:2">
      <c r="A8418" s="45"/>
      <c r="B8418" s="45"/>
    </row>
    <row r="8419" spans="1:2">
      <c r="A8419" s="45"/>
      <c r="B8419" s="45"/>
    </row>
    <row r="8420" spans="1:2">
      <c r="A8420" s="45"/>
      <c r="B8420" s="45"/>
    </row>
    <row r="8421" spans="1:2">
      <c r="A8421" s="45"/>
      <c r="B8421" s="45"/>
    </row>
    <row r="8422" spans="1:2">
      <c r="A8422" s="45"/>
      <c r="B8422" s="45"/>
    </row>
    <row r="8423" spans="1:2">
      <c r="A8423" s="45"/>
      <c r="B8423" s="45"/>
    </row>
    <row r="8424" spans="1:2">
      <c r="A8424" s="45"/>
      <c r="B8424" s="45"/>
    </row>
    <row r="8425" spans="1:2">
      <c r="A8425" s="45"/>
      <c r="B8425" s="45"/>
    </row>
    <row r="8426" spans="1:2">
      <c r="A8426" s="45"/>
      <c r="B8426" s="45"/>
    </row>
    <row r="8427" spans="1:2">
      <c r="A8427" s="45"/>
      <c r="B8427" s="45"/>
    </row>
    <row r="8428" spans="1:2">
      <c r="A8428" s="45"/>
      <c r="B8428" s="45"/>
    </row>
    <row r="8429" spans="1:2">
      <c r="A8429" s="45"/>
      <c r="B8429" s="45"/>
    </row>
    <row r="8430" spans="1:2">
      <c r="A8430" s="45"/>
      <c r="B8430" s="45"/>
    </row>
    <row r="8431" spans="1:2">
      <c r="A8431" s="45"/>
      <c r="B8431" s="45"/>
    </row>
    <row r="8432" spans="1:2">
      <c r="A8432" s="45"/>
      <c r="B8432" s="45"/>
    </row>
    <row r="8433" spans="1:2">
      <c r="A8433" s="45"/>
      <c r="B8433" s="45"/>
    </row>
    <row r="8434" spans="1:2">
      <c r="A8434" s="45"/>
      <c r="B8434" s="45"/>
    </row>
    <row r="8435" spans="1:2">
      <c r="A8435" s="45"/>
      <c r="B8435" s="45"/>
    </row>
    <row r="8436" spans="1:2">
      <c r="A8436" s="45"/>
      <c r="B8436" s="45"/>
    </row>
    <row r="8437" spans="1:2">
      <c r="A8437" s="45"/>
      <c r="B8437" s="45"/>
    </row>
    <row r="8438" spans="1:2">
      <c r="A8438" s="45"/>
      <c r="B8438" s="45"/>
    </row>
    <row r="8439" spans="1:2">
      <c r="A8439" s="45"/>
      <c r="B8439" s="45"/>
    </row>
    <row r="8440" spans="1:2">
      <c r="A8440" s="45"/>
      <c r="B8440" s="45"/>
    </row>
    <row r="8441" spans="1:2">
      <c r="A8441" s="45"/>
      <c r="B8441" s="45"/>
    </row>
    <row r="8442" spans="1:2">
      <c r="A8442" s="45"/>
      <c r="B8442" s="45"/>
    </row>
    <row r="8443" spans="1:2">
      <c r="A8443" s="45"/>
      <c r="B8443" s="45"/>
    </row>
    <row r="8444" spans="1:2">
      <c r="A8444" s="45"/>
      <c r="B8444" s="45"/>
    </row>
    <row r="8445" spans="1:2">
      <c r="A8445" s="45"/>
      <c r="B8445" s="45"/>
    </row>
    <row r="8446" spans="1:2">
      <c r="A8446" s="45"/>
      <c r="B8446" s="45"/>
    </row>
    <row r="8447" spans="1:2">
      <c r="A8447" s="45"/>
      <c r="B8447" s="45"/>
    </row>
    <row r="8448" spans="1:2">
      <c r="A8448" s="45"/>
      <c r="B8448" s="45"/>
    </row>
    <row r="8449" spans="1:2">
      <c r="A8449" s="45"/>
      <c r="B8449" s="45"/>
    </row>
    <row r="8450" spans="1:2">
      <c r="A8450" s="45"/>
      <c r="B8450" s="45"/>
    </row>
    <row r="8451" spans="1:2">
      <c r="A8451" s="45"/>
      <c r="B8451" s="45"/>
    </row>
    <row r="8452" spans="1:2">
      <c r="A8452" s="45"/>
      <c r="B8452" s="45"/>
    </row>
    <row r="8453" spans="1:2">
      <c r="A8453" s="45"/>
      <c r="B8453" s="45"/>
    </row>
    <row r="8454" spans="1:2">
      <c r="A8454" s="45"/>
      <c r="B8454" s="45"/>
    </row>
    <row r="8455" spans="1:2">
      <c r="A8455" s="45"/>
      <c r="B8455" s="45"/>
    </row>
    <row r="8456" spans="1:2">
      <c r="A8456" s="45"/>
      <c r="B8456" s="45"/>
    </row>
    <row r="8457" spans="1:2">
      <c r="A8457" s="45"/>
      <c r="B8457" s="45"/>
    </row>
    <row r="8458" spans="1:2">
      <c r="A8458" s="45"/>
      <c r="B8458" s="45"/>
    </row>
    <row r="8459" spans="1:2">
      <c r="A8459" s="45"/>
      <c r="B8459" s="45"/>
    </row>
    <row r="8460" spans="1:2">
      <c r="A8460" s="45"/>
      <c r="B8460" s="45"/>
    </row>
    <row r="8461" spans="1:2">
      <c r="A8461" s="45"/>
      <c r="B8461" s="45"/>
    </row>
    <row r="8462" spans="1:2">
      <c r="A8462" s="45"/>
      <c r="B8462" s="45"/>
    </row>
    <row r="8463" spans="1:2">
      <c r="A8463" s="45"/>
      <c r="B8463" s="45"/>
    </row>
    <row r="8464" spans="1:2">
      <c r="A8464" s="45"/>
      <c r="B8464" s="45"/>
    </row>
    <row r="8465" spans="1:2">
      <c r="A8465" s="45"/>
      <c r="B8465" s="45"/>
    </row>
    <row r="8466" spans="1:2">
      <c r="A8466" s="45"/>
      <c r="B8466" s="45"/>
    </row>
    <row r="8467" spans="1:2">
      <c r="A8467" s="45"/>
      <c r="B8467" s="45"/>
    </row>
    <row r="8468" spans="1:2">
      <c r="A8468" s="45"/>
      <c r="B8468" s="45"/>
    </row>
    <row r="8469" spans="1:2">
      <c r="A8469" s="45"/>
      <c r="B8469" s="45"/>
    </row>
    <row r="8470" spans="1:2">
      <c r="A8470" s="45"/>
      <c r="B8470" s="45"/>
    </row>
    <row r="8471" spans="1:2">
      <c r="A8471" s="45"/>
      <c r="B8471" s="45"/>
    </row>
    <row r="8472" spans="1:2">
      <c r="A8472" s="45"/>
      <c r="B8472" s="45"/>
    </row>
    <row r="8473" spans="1:2">
      <c r="A8473" s="45"/>
      <c r="B8473" s="45"/>
    </row>
    <row r="8474" spans="1:2">
      <c r="A8474" s="45"/>
      <c r="B8474" s="45"/>
    </row>
    <row r="8475" spans="1:2">
      <c r="A8475" s="45"/>
      <c r="B8475" s="45"/>
    </row>
    <row r="8476" spans="1:2">
      <c r="A8476" s="45"/>
      <c r="B8476" s="45"/>
    </row>
    <row r="8477" spans="1:2">
      <c r="A8477" s="45"/>
      <c r="B8477" s="45"/>
    </row>
    <row r="8478" spans="1:2">
      <c r="A8478" s="45"/>
      <c r="B8478" s="45"/>
    </row>
    <row r="8479" spans="1:2">
      <c r="A8479" s="45"/>
      <c r="B8479" s="45"/>
    </row>
    <row r="8480" spans="1:2">
      <c r="A8480" s="45"/>
      <c r="B8480" s="45"/>
    </row>
    <row r="8481" spans="1:2">
      <c r="A8481" s="45"/>
      <c r="B8481" s="45"/>
    </row>
    <row r="8482" spans="1:2">
      <c r="A8482" s="45"/>
      <c r="B8482" s="45"/>
    </row>
    <row r="8483" spans="1:2">
      <c r="A8483" s="45"/>
      <c r="B8483" s="45"/>
    </row>
    <row r="8484" spans="1:2">
      <c r="A8484" s="45"/>
      <c r="B8484" s="45"/>
    </row>
    <row r="8485" spans="1:2">
      <c r="A8485" s="45"/>
      <c r="B8485" s="45"/>
    </row>
    <row r="8486" spans="1:2">
      <c r="A8486" s="45"/>
      <c r="B8486" s="45"/>
    </row>
    <row r="8487" spans="1:2">
      <c r="A8487" s="45"/>
      <c r="B8487" s="45"/>
    </row>
    <row r="8488" spans="1:2">
      <c r="A8488" s="45"/>
      <c r="B8488" s="45"/>
    </row>
    <row r="8489" spans="1:2">
      <c r="A8489" s="45"/>
      <c r="B8489" s="45"/>
    </row>
    <row r="8490" spans="1:2">
      <c r="A8490" s="45"/>
      <c r="B8490" s="45"/>
    </row>
    <row r="8491" spans="1:2">
      <c r="A8491" s="45"/>
      <c r="B8491" s="45"/>
    </row>
    <row r="8492" spans="1:2">
      <c r="A8492" s="45"/>
      <c r="B8492" s="45"/>
    </row>
    <row r="8493" spans="1:2">
      <c r="A8493" s="45"/>
      <c r="B8493" s="45"/>
    </row>
    <row r="8494" spans="1:2">
      <c r="A8494" s="45"/>
      <c r="B8494" s="45"/>
    </row>
    <row r="8495" spans="1:2">
      <c r="A8495" s="45"/>
      <c r="B8495" s="45"/>
    </row>
    <row r="8496" spans="1:2">
      <c r="A8496" s="45"/>
      <c r="B8496" s="45"/>
    </row>
    <row r="8497" spans="1:2">
      <c r="A8497" s="45"/>
      <c r="B8497" s="45"/>
    </row>
    <row r="8498" spans="1:2">
      <c r="A8498" s="45"/>
      <c r="B8498" s="45"/>
    </row>
    <row r="8499" spans="1:2">
      <c r="A8499" s="45"/>
      <c r="B8499" s="45"/>
    </row>
    <row r="8500" spans="1:2">
      <c r="A8500" s="45"/>
      <c r="B8500" s="45"/>
    </row>
    <row r="8501" spans="1:2">
      <c r="A8501" s="45"/>
      <c r="B8501" s="45"/>
    </row>
    <row r="8502" spans="1:2">
      <c r="A8502" s="45"/>
      <c r="B8502" s="45"/>
    </row>
    <row r="8503" spans="1:2">
      <c r="A8503" s="45"/>
      <c r="B8503" s="45"/>
    </row>
    <row r="8504" spans="1:2">
      <c r="A8504" s="45"/>
      <c r="B8504" s="45"/>
    </row>
    <row r="8505" spans="1:2">
      <c r="A8505" s="45"/>
      <c r="B8505" s="45"/>
    </row>
    <row r="8506" spans="1:2">
      <c r="A8506" s="45"/>
      <c r="B8506" s="45"/>
    </row>
    <row r="8507" spans="1:2">
      <c r="A8507" s="45"/>
      <c r="B8507" s="45"/>
    </row>
    <row r="8508" spans="1:2">
      <c r="A8508" s="45"/>
      <c r="B8508" s="45"/>
    </row>
    <row r="8509" spans="1:2">
      <c r="A8509" s="45"/>
      <c r="B8509" s="45"/>
    </row>
    <row r="8510" spans="1:2">
      <c r="A8510" s="45"/>
      <c r="B8510" s="45"/>
    </row>
    <row r="8511" spans="1:2">
      <c r="A8511" s="45"/>
      <c r="B8511" s="45"/>
    </row>
    <row r="8512" spans="1:2">
      <c r="A8512" s="45"/>
      <c r="B8512" s="45"/>
    </row>
    <row r="8513" spans="1:2">
      <c r="A8513" s="45"/>
      <c r="B8513" s="45"/>
    </row>
    <row r="8514" spans="1:2">
      <c r="A8514" s="45"/>
      <c r="B8514" s="45"/>
    </row>
    <row r="8515" spans="1:2">
      <c r="A8515" s="45"/>
      <c r="B8515" s="45"/>
    </row>
    <row r="8516" spans="1:2">
      <c r="A8516" s="45"/>
      <c r="B8516" s="45"/>
    </row>
    <row r="8517" spans="1:2">
      <c r="A8517" s="45"/>
      <c r="B8517" s="45"/>
    </row>
    <row r="8518" spans="1:2">
      <c r="A8518" s="45"/>
      <c r="B8518" s="45"/>
    </row>
    <row r="8519" spans="1:2">
      <c r="A8519" s="45"/>
      <c r="B8519" s="45"/>
    </row>
    <row r="8520" spans="1:2">
      <c r="A8520" s="45"/>
      <c r="B8520" s="45"/>
    </row>
    <row r="8521" spans="1:2">
      <c r="A8521" s="45"/>
      <c r="B8521" s="45"/>
    </row>
    <row r="8522" spans="1:2">
      <c r="A8522" s="45"/>
      <c r="B8522" s="45"/>
    </row>
    <row r="8523" spans="1:2">
      <c r="A8523" s="45"/>
      <c r="B8523" s="45"/>
    </row>
    <row r="8524" spans="1:2">
      <c r="A8524" s="45"/>
      <c r="B8524" s="45"/>
    </row>
    <row r="8525" spans="1:2">
      <c r="A8525" s="45"/>
      <c r="B8525" s="45"/>
    </row>
    <row r="8526" spans="1:2">
      <c r="A8526" s="45"/>
      <c r="B8526" s="45"/>
    </row>
    <row r="8527" spans="1:2">
      <c r="A8527" s="45"/>
      <c r="B8527" s="45"/>
    </row>
    <row r="8528" spans="1:2">
      <c r="A8528" s="45"/>
      <c r="B8528" s="45"/>
    </row>
    <row r="8529" spans="1:2">
      <c r="A8529" s="45"/>
      <c r="B8529" s="45"/>
    </row>
    <row r="8530" spans="1:2">
      <c r="A8530" s="45"/>
      <c r="B8530" s="45"/>
    </row>
    <row r="8531" spans="1:2">
      <c r="A8531" s="45"/>
      <c r="B8531" s="45"/>
    </row>
    <row r="8532" spans="1:2">
      <c r="A8532" s="45"/>
      <c r="B8532" s="45"/>
    </row>
    <row r="8533" spans="1:2">
      <c r="A8533" s="45"/>
      <c r="B8533" s="45"/>
    </row>
    <row r="8534" spans="1:2">
      <c r="A8534" s="45"/>
      <c r="B8534" s="45"/>
    </row>
    <row r="8535" spans="1:2">
      <c r="A8535" s="45"/>
      <c r="B8535" s="45"/>
    </row>
    <row r="8536" spans="1:2">
      <c r="A8536" s="45"/>
      <c r="B8536" s="45"/>
    </row>
    <row r="8537" spans="1:2">
      <c r="A8537" s="45"/>
      <c r="B8537" s="45"/>
    </row>
    <row r="8538" spans="1:2">
      <c r="A8538" s="45"/>
      <c r="B8538" s="45"/>
    </row>
    <row r="8539" spans="1:2">
      <c r="A8539" s="45"/>
      <c r="B8539" s="45"/>
    </row>
    <row r="8540" spans="1:2">
      <c r="A8540" s="45"/>
      <c r="B8540" s="45"/>
    </row>
    <row r="8541" spans="1:2">
      <c r="A8541" s="45"/>
      <c r="B8541" s="45"/>
    </row>
    <row r="8542" spans="1:2">
      <c r="A8542" s="45"/>
      <c r="B8542" s="45"/>
    </row>
    <row r="8543" spans="1:2">
      <c r="A8543" s="45"/>
      <c r="B8543" s="45"/>
    </row>
    <row r="8544" spans="1:2">
      <c r="A8544" s="45"/>
      <c r="B8544" s="45"/>
    </row>
    <row r="8545" spans="1:2">
      <c r="A8545" s="45"/>
      <c r="B8545" s="45"/>
    </row>
    <row r="8546" spans="1:2">
      <c r="A8546" s="45"/>
      <c r="B8546" s="45"/>
    </row>
    <row r="8547" spans="1:2">
      <c r="A8547" s="45"/>
      <c r="B8547" s="45"/>
    </row>
    <row r="8548" spans="1:2">
      <c r="A8548" s="45"/>
      <c r="B8548" s="45"/>
    </row>
    <row r="8549" spans="1:2">
      <c r="A8549" s="45"/>
      <c r="B8549" s="45"/>
    </row>
    <row r="8550" spans="1:2">
      <c r="A8550" s="45"/>
      <c r="B8550" s="45"/>
    </row>
    <row r="8551" spans="1:2">
      <c r="A8551" s="45"/>
      <c r="B8551" s="45"/>
    </row>
    <row r="8552" spans="1:2">
      <c r="A8552" s="45"/>
      <c r="B8552" s="45"/>
    </row>
    <row r="8553" spans="1:2">
      <c r="A8553" s="45"/>
      <c r="B8553" s="45"/>
    </row>
    <row r="8554" spans="1:2">
      <c r="A8554" s="45"/>
      <c r="B8554" s="45"/>
    </row>
    <row r="8555" spans="1:2">
      <c r="A8555" s="45"/>
      <c r="B8555" s="45"/>
    </row>
    <row r="8556" spans="1:2">
      <c r="A8556" s="45"/>
      <c r="B8556" s="45"/>
    </row>
    <row r="8557" spans="1:2">
      <c r="A8557" s="45"/>
      <c r="B8557" s="45"/>
    </row>
    <row r="8558" spans="1:2">
      <c r="A8558" s="45"/>
      <c r="B8558" s="45"/>
    </row>
    <row r="8559" spans="1:2">
      <c r="A8559" s="45"/>
      <c r="B8559" s="45"/>
    </row>
    <row r="8560" spans="1:2">
      <c r="A8560" s="45"/>
      <c r="B8560" s="45"/>
    </row>
    <row r="8561" spans="1:2">
      <c r="A8561" s="45"/>
      <c r="B8561" s="45"/>
    </row>
    <row r="8562" spans="1:2">
      <c r="A8562" s="45"/>
      <c r="B8562" s="45"/>
    </row>
    <row r="8563" spans="1:2">
      <c r="A8563" s="45"/>
      <c r="B8563" s="45"/>
    </row>
    <row r="8564" spans="1:2">
      <c r="A8564" s="45"/>
      <c r="B8564" s="45"/>
    </row>
    <row r="8565" spans="1:2">
      <c r="A8565" s="45"/>
      <c r="B8565" s="45"/>
    </row>
    <row r="8566" spans="1:2">
      <c r="A8566" s="45"/>
      <c r="B8566" s="45"/>
    </row>
    <row r="8567" spans="1:2">
      <c r="A8567" s="45"/>
      <c r="B8567" s="45"/>
    </row>
    <row r="8568" spans="1:2">
      <c r="A8568" s="45"/>
      <c r="B8568" s="45"/>
    </row>
    <row r="8569" spans="1:2">
      <c r="A8569" s="45"/>
      <c r="B8569" s="45"/>
    </row>
    <row r="8570" spans="1:2">
      <c r="A8570" s="45"/>
      <c r="B8570" s="45"/>
    </row>
    <row r="8571" spans="1:2">
      <c r="A8571" s="45"/>
      <c r="B8571" s="45"/>
    </row>
    <row r="8572" spans="1:2">
      <c r="A8572" s="45"/>
      <c r="B8572" s="45"/>
    </row>
    <row r="8573" spans="1:2">
      <c r="A8573" s="45"/>
      <c r="B8573" s="45"/>
    </row>
    <row r="8574" spans="1:2">
      <c r="A8574" s="45"/>
      <c r="B8574" s="45"/>
    </row>
    <row r="8575" spans="1:2">
      <c r="A8575" s="45"/>
      <c r="B8575" s="45"/>
    </row>
    <row r="8576" spans="1:2">
      <c r="A8576" s="45"/>
      <c r="B8576" s="45"/>
    </row>
    <row r="8577" spans="1:2">
      <c r="A8577" s="45"/>
      <c r="B8577" s="45"/>
    </row>
    <row r="8578" spans="1:2">
      <c r="A8578" s="45"/>
      <c r="B8578" s="45"/>
    </row>
    <row r="8579" spans="1:2">
      <c r="A8579" s="45"/>
      <c r="B8579" s="45"/>
    </row>
    <row r="8580" spans="1:2">
      <c r="A8580" s="45"/>
      <c r="B8580" s="45"/>
    </row>
    <row r="8581" spans="1:2">
      <c r="A8581" s="45"/>
      <c r="B8581" s="45"/>
    </row>
    <row r="8582" spans="1:2">
      <c r="A8582" s="45"/>
      <c r="B8582" s="45"/>
    </row>
    <row r="8583" spans="1:2">
      <c r="A8583" s="45"/>
      <c r="B8583" s="45"/>
    </row>
    <row r="8584" spans="1:2">
      <c r="A8584" s="45"/>
      <c r="B8584" s="45"/>
    </row>
    <row r="8585" spans="1:2">
      <c r="A8585" s="45"/>
      <c r="B8585" s="45"/>
    </row>
    <row r="8586" spans="1:2">
      <c r="A8586" s="45"/>
      <c r="B8586" s="45"/>
    </row>
    <row r="8587" spans="1:2">
      <c r="A8587" s="45"/>
      <c r="B8587" s="45"/>
    </row>
    <row r="8588" spans="1:2">
      <c r="A8588" s="45"/>
      <c r="B8588" s="45"/>
    </row>
    <row r="8589" spans="1:2">
      <c r="A8589" s="45"/>
      <c r="B8589" s="45"/>
    </row>
    <row r="8590" spans="1:2">
      <c r="A8590" s="45"/>
      <c r="B8590" s="45"/>
    </row>
    <row r="8591" spans="1:2">
      <c r="A8591" s="45"/>
      <c r="B8591" s="45"/>
    </row>
    <row r="8592" spans="1:2">
      <c r="A8592" s="45"/>
      <c r="B8592" s="45"/>
    </row>
    <row r="8593" spans="1:2">
      <c r="A8593" s="45"/>
      <c r="B8593" s="45"/>
    </row>
    <row r="8594" spans="1:2">
      <c r="A8594" s="45"/>
      <c r="B8594" s="45"/>
    </row>
    <row r="8595" spans="1:2">
      <c r="A8595" s="45"/>
      <c r="B8595" s="45"/>
    </row>
    <row r="8596" spans="1:2">
      <c r="A8596" s="45"/>
      <c r="B8596" s="45"/>
    </row>
    <row r="8597" spans="1:2">
      <c r="A8597" s="45"/>
      <c r="B8597" s="45"/>
    </row>
    <row r="8598" spans="1:2">
      <c r="A8598" s="45"/>
      <c r="B8598" s="45"/>
    </row>
    <row r="8599" spans="1:2">
      <c r="A8599" s="45"/>
      <c r="B8599" s="45"/>
    </row>
    <row r="8600" spans="1:2">
      <c r="A8600" s="45"/>
      <c r="B8600" s="45"/>
    </row>
    <row r="8601" spans="1:2">
      <c r="A8601" s="45"/>
      <c r="B8601" s="45"/>
    </row>
    <row r="8602" spans="1:2">
      <c r="A8602" s="45"/>
      <c r="B8602" s="45"/>
    </row>
    <row r="8603" spans="1:2">
      <c r="A8603" s="45"/>
      <c r="B8603" s="45"/>
    </row>
    <row r="8604" spans="1:2">
      <c r="A8604" s="45"/>
      <c r="B8604" s="45"/>
    </row>
    <row r="8605" spans="1:2">
      <c r="A8605" s="45"/>
      <c r="B8605" s="45"/>
    </row>
    <row r="8606" spans="1:2">
      <c r="A8606" s="45"/>
      <c r="B8606" s="45"/>
    </row>
    <row r="8607" spans="1:2">
      <c r="A8607" s="45"/>
      <c r="B8607" s="45"/>
    </row>
    <row r="8608" spans="1:2">
      <c r="A8608" s="45"/>
      <c r="B8608" s="45"/>
    </row>
    <row r="8609" spans="1:2">
      <c r="A8609" s="45"/>
      <c r="B8609" s="45"/>
    </row>
    <row r="8610" spans="1:2">
      <c r="A8610" s="45"/>
      <c r="B8610" s="45"/>
    </row>
    <row r="8611" spans="1:2">
      <c r="A8611" s="45"/>
      <c r="B8611" s="45"/>
    </row>
    <row r="8612" spans="1:2">
      <c r="A8612" s="45"/>
      <c r="B8612" s="45"/>
    </row>
    <row r="8613" spans="1:2">
      <c r="A8613" s="45"/>
      <c r="B8613" s="45"/>
    </row>
    <row r="8614" spans="1:2">
      <c r="A8614" s="45"/>
      <c r="B8614" s="45"/>
    </row>
    <row r="8615" spans="1:2">
      <c r="A8615" s="45"/>
      <c r="B8615" s="45"/>
    </row>
    <row r="8616" spans="1:2">
      <c r="A8616" s="45"/>
      <c r="B8616" s="45"/>
    </row>
    <row r="8617" spans="1:2">
      <c r="A8617" s="45"/>
      <c r="B8617" s="45"/>
    </row>
    <row r="8618" spans="1:2">
      <c r="A8618" s="45"/>
      <c r="B8618" s="45"/>
    </row>
    <row r="8619" spans="1:2">
      <c r="A8619" s="45"/>
      <c r="B8619" s="45"/>
    </row>
    <row r="8620" spans="1:2">
      <c r="A8620" s="45"/>
      <c r="B8620" s="45"/>
    </row>
    <row r="8621" spans="1:2">
      <c r="A8621" s="45"/>
      <c r="B8621" s="45"/>
    </row>
    <row r="8622" spans="1:2">
      <c r="A8622" s="45"/>
      <c r="B8622" s="45"/>
    </row>
    <row r="8623" spans="1:2">
      <c r="A8623" s="45"/>
      <c r="B8623" s="45"/>
    </row>
    <row r="8624" spans="1:2">
      <c r="A8624" s="45"/>
      <c r="B8624" s="45"/>
    </row>
    <row r="8625" spans="1:2">
      <c r="A8625" s="45"/>
      <c r="B8625" s="45"/>
    </row>
    <row r="8626" spans="1:2">
      <c r="A8626" s="45"/>
      <c r="B8626" s="45"/>
    </row>
    <row r="8627" spans="1:2">
      <c r="A8627" s="45"/>
      <c r="B8627" s="45"/>
    </row>
    <row r="8628" spans="1:2">
      <c r="A8628" s="45"/>
      <c r="B8628" s="45"/>
    </row>
    <row r="8629" spans="1:2">
      <c r="A8629" s="45"/>
      <c r="B8629" s="45"/>
    </row>
    <row r="8630" spans="1:2">
      <c r="A8630" s="45"/>
      <c r="B8630" s="45"/>
    </row>
    <row r="8631" spans="1:2">
      <c r="A8631" s="45"/>
      <c r="B8631" s="45"/>
    </row>
    <row r="8632" spans="1:2">
      <c r="A8632" s="45"/>
      <c r="B8632" s="45"/>
    </row>
    <row r="8633" spans="1:2">
      <c r="A8633" s="45"/>
      <c r="B8633" s="45"/>
    </row>
    <row r="8634" spans="1:2">
      <c r="A8634" s="45"/>
      <c r="B8634" s="45"/>
    </row>
    <row r="8635" spans="1:2">
      <c r="A8635" s="45"/>
      <c r="B8635" s="45"/>
    </row>
    <row r="8636" spans="1:2">
      <c r="A8636" s="45"/>
      <c r="B8636" s="45"/>
    </row>
    <row r="8637" spans="1:2">
      <c r="A8637" s="45"/>
      <c r="B8637" s="45"/>
    </row>
    <row r="8638" spans="1:2">
      <c r="A8638" s="45"/>
      <c r="B8638" s="45"/>
    </row>
    <row r="8639" spans="1:2">
      <c r="A8639" s="45"/>
      <c r="B8639" s="45"/>
    </row>
    <row r="8640" spans="1:2">
      <c r="A8640" s="45"/>
      <c r="B8640" s="45"/>
    </row>
    <row r="8641" spans="1:2">
      <c r="A8641" s="45"/>
      <c r="B8641" s="45"/>
    </row>
    <row r="8642" spans="1:2">
      <c r="A8642" s="45"/>
      <c r="B8642" s="45"/>
    </row>
    <row r="8643" spans="1:2">
      <c r="A8643" s="45"/>
      <c r="B8643" s="45"/>
    </row>
    <row r="8644" spans="1:2">
      <c r="A8644" s="45"/>
      <c r="B8644" s="45"/>
    </row>
    <row r="8645" spans="1:2">
      <c r="A8645" s="45"/>
      <c r="B8645" s="45"/>
    </row>
    <row r="8646" spans="1:2">
      <c r="A8646" s="45"/>
      <c r="B8646" s="45"/>
    </row>
    <row r="8647" spans="1:2">
      <c r="A8647" s="45"/>
      <c r="B8647" s="45"/>
    </row>
    <row r="8648" spans="1:2">
      <c r="A8648" s="45"/>
      <c r="B8648" s="45"/>
    </row>
    <row r="8649" spans="1:2">
      <c r="A8649" s="45"/>
      <c r="B8649" s="45"/>
    </row>
    <row r="8650" spans="1:2">
      <c r="A8650" s="45"/>
      <c r="B8650" s="45"/>
    </row>
    <row r="8651" spans="1:2">
      <c r="A8651" s="45"/>
      <c r="B8651" s="45"/>
    </row>
    <row r="8652" spans="1:2">
      <c r="A8652" s="45"/>
      <c r="B8652" s="45"/>
    </row>
    <row r="8653" spans="1:2">
      <c r="A8653" s="45"/>
      <c r="B8653" s="45"/>
    </row>
    <row r="8654" spans="1:2">
      <c r="A8654" s="45"/>
      <c r="B8654" s="45"/>
    </row>
    <row r="8655" spans="1:2">
      <c r="A8655" s="45"/>
      <c r="B8655" s="45"/>
    </row>
    <row r="8656" spans="1:2">
      <c r="A8656" s="45"/>
      <c r="B8656" s="45"/>
    </row>
    <row r="8657" spans="1:2">
      <c r="A8657" s="45"/>
      <c r="B8657" s="45"/>
    </row>
    <row r="8658" spans="1:2">
      <c r="A8658" s="45"/>
      <c r="B8658" s="45"/>
    </row>
    <row r="8659" spans="1:2">
      <c r="A8659" s="45"/>
      <c r="B8659" s="45"/>
    </row>
    <row r="8660" spans="1:2">
      <c r="A8660" s="45"/>
      <c r="B8660" s="45"/>
    </row>
    <row r="8661" spans="1:2">
      <c r="A8661" s="45"/>
      <c r="B8661" s="45"/>
    </row>
    <row r="8662" spans="1:2">
      <c r="A8662" s="45"/>
      <c r="B8662" s="45"/>
    </row>
    <row r="8663" spans="1:2">
      <c r="A8663" s="45"/>
      <c r="B8663" s="45"/>
    </row>
    <row r="8664" spans="1:2">
      <c r="A8664" s="45"/>
      <c r="B8664" s="45"/>
    </row>
    <row r="8665" spans="1:2">
      <c r="A8665" s="45"/>
      <c r="B8665" s="45"/>
    </row>
    <row r="8666" spans="1:2">
      <c r="A8666" s="45"/>
      <c r="B8666" s="45"/>
    </row>
    <row r="8667" spans="1:2">
      <c r="A8667" s="45"/>
      <c r="B8667" s="45"/>
    </row>
    <row r="8668" spans="1:2">
      <c r="A8668" s="45"/>
      <c r="B8668" s="45"/>
    </row>
    <row r="8669" spans="1:2">
      <c r="A8669" s="45"/>
      <c r="B8669" s="45"/>
    </row>
    <row r="8670" spans="1:2">
      <c r="A8670" s="45"/>
      <c r="B8670" s="45"/>
    </row>
    <row r="8671" spans="1:2">
      <c r="A8671" s="45"/>
      <c r="B8671" s="45"/>
    </row>
    <row r="8672" spans="1:2">
      <c r="A8672" s="45"/>
      <c r="B8672" s="45"/>
    </row>
    <row r="8673" spans="1:2">
      <c r="A8673" s="45"/>
      <c r="B8673" s="45"/>
    </row>
    <row r="8674" spans="1:2">
      <c r="A8674" s="45"/>
      <c r="B8674" s="45"/>
    </row>
    <row r="8675" spans="1:2">
      <c r="A8675" s="45"/>
      <c r="B8675" s="45"/>
    </row>
    <row r="8676" spans="1:2">
      <c r="A8676" s="45"/>
      <c r="B8676" s="45"/>
    </row>
    <row r="8677" spans="1:2">
      <c r="A8677" s="45"/>
      <c r="B8677" s="45"/>
    </row>
    <row r="8678" spans="1:2">
      <c r="A8678" s="45"/>
      <c r="B8678" s="45"/>
    </row>
    <row r="8679" spans="1:2">
      <c r="A8679" s="45"/>
      <c r="B8679" s="45"/>
    </row>
    <row r="8680" spans="1:2">
      <c r="A8680" s="45"/>
      <c r="B8680" s="45"/>
    </row>
    <row r="8681" spans="1:2">
      <c r="A8681" s="45"/>
      <c r="B8681" s="45"/>
    </row>
    <row r="8682" spans="1:2">
      <c r="A8682" s="45"/>
      <c r="B8682" s="45"/>
    </row>
    <row r="8683" spans="1:2">
      <c r="A8683" s="45"/>
      <c r="B8683" s="45"/>
    </row>
    <row r="8684" spans="1:2">
      <c r="A8684" s="45"/>
      <c r="B8684" s="45"/>
    </row>
    <row r="8685" spans="1:2">
      <c r="A8685" s="45"/>
      <c r="B8685" s="45"/>
    </row>
    <row r="8686" spans="1:2">
      <c r="A8686" s="45"/>
      <c r="B8686" s="45"/>
    </row>
    <row r="8687" spans="1:2">
      <c r="A8687" s="45"/>
      <c r="B8687" s="45"/>
    </row>
    <row r="8688" spans="1:2">
      <c r="A8688" s="45"/>
      <c r="B8688" s="45"/>
    </row>
    <row r="8689" spans="1:2">
      <c r="A8689" s="45"/>
      <c r="B8689" s="45"/>
    </row>
    <row r="8690" spans="1:2">
      <c r="A8690" s="45"/>
      <c r="B8690" s="45"/>
    </row>
    <row r="8691" spans="1:2">
      <c r="A8691" s="45"/>
      <c r="B8691" s="45"/>
    </row>
    <row r="8692" spans="1:2">
      <c r="A8692" s="45"/>
      <c r="B8692" s="45"/>
    </row>
    <row r="8693" spans="1:2">
      <c r="A8693" s="45"/>
      <c r="B8693" s="45"/>
    </row>
    <row r="8694" spans="1:2">
      <c r="A8694" s="45"/>
      <c r="B8694" s="45"/>
    </row>
    <row r="8695" spans="1:2">
      <c r="A8695" s="45"/>
      <c r="B8695" s="45"/>
    </row>
    <row r="8696" spans="1:2">
      <c r="A8696" s="45"/>
      <c r="B8696" s="45"/>
    </row>
    <row r="8697" spans="1:2">
      <c r="A8697" s="45"/>
      <c r="B8697" s="45"/>
    </row>
    <row r="8698" spans="1:2">
      <c r="A8698" s="45"/>
      <c r="B8698" s="45"/>
    </row>
    <row r="8699" spans="1:2">
      <c r="A8699" s="45"/>
      <c r="B8699" s="45"/>
    </row>
    <row r="8700" spans="1:2">
      <c r="A8700" s="45"/>
      <c r="B8700" s="45"/>
    </row>
    <row r="8701" spans="1:2">
      <c r="A8701" s="45"/>
      <c r="B8701" s="45"/>
    </row>
    <row r="8702" spans="1:2">
      <c r="A8702" s="45"/>
      <c r="B8702" s="45"/>
    </row>
    <row r="8703" spans="1:2">
      <c r="A8703" s="45"/>
      <c r="B8703" s="45"/>
    </row>
    <row r="8704" spans="1:2">
      <c r="A8704" s="45"/>
      <c r="B8704" s="45"/>
    </row>
    <row r="8705" spans="1:2">
      <c r="A8705" s="45"/>
      <c r="B8705" s="45"/>
    </row>
    <row r="8706" spans="1:2">
      <c r="A8706" s="45"/>
      <c r="B8706" s="45"/>
    </row>
    <row r="8707" spans="1:2">
      <c r="A8707" s="45"/>
      <c r="B8707" s="45"/>
    </row>
    <row r="8708" spans="1:2">
      <c r="A8708" s="45"/>
      <c r="B8708" s="45"/>
    </row>
    <row r="8709" spans="1:2">
      <c r="A8709" s="45"/>
      <c r="B8709" s="45"/>
    </row>
    <row r="8710" spans="1:2">
      <c r="A8710" s="45"/>
      <c r="B8710" s="45"/>
    </row>
    <row r="8711" spans="1:2">
      <c r="A8711" s="45"/>
      <c r="B8711" s="45"/>
    </row>
    <row r="8712" spans="1:2">
      <c r="A8712" s="45"/>
      <c r="B8712" s="45"/>
    </row>
    <row r="8713" spans="1:2">
      <c r="A8713" s="45"/>
      <c r="B8713" s="45"/>
    </row>
    <row r="8714" spans="1:2">
      <c r="A8714" s="45"/>
      <c r="B8714" s="45"/>
    </row>
    <row r="8715" spans="1:2">
      <c r="A8715" s="45"/>
      <c r="B8715" s="45"/>
    </row>
    <row r="8716" spans="1:2">
      <c r="A8716" s="45"/>
      <c r="B8716" s="45"/>
    </row>
    <row r="8717" spans="1:2">
      <c r="A8717" s="45"/>
      <c r="B8717" s="45"/>
    </row>
    <row r="8718" spans="1:2">
      <c r="A8718" s="45"/>
      <c r="B8718" s="45"/>
    </row>
    <row r="8719" spans="1:2">
      <c r="A8719" s="45"/>
      <c r="B8719" s="45"/>
    </row>
    <row r="8720" spans="1:2">
      <c r="A8720" s="45"/>
      <c r="B8720" s="45"/>
    </row>
    <row r="8721" spans="1:2">
      <c r="A8721" s="45"/>
      <c r="B8721" s="45"/>
    </row>
    <row r="8722" spans="1:2">
      <c r="A8722" s="45"/>
      <c r="B8722" s="45"/>
    </row>
    <row r="8723" spans="1:2">
      <c r="A8723" s="45"/>
      <c r="B8723" s="45"/>
    </row>
    <row r="8724" spans="1:2">
      <c r="A8724" s="45"/>
      <c r="B8724" s="45"/>
    </row>
    <row r="8725" spans="1:2">
      <c r="A8725" s="45"/>
      <c r="B8725" s="45"/>
    </row>
    <row r="8726" spans="1:2">
      <c r="A8726" s="45"/>
      <c r="B8726" s="45"/>
    </row>
    <row r="8727" spans="1:2">
      <c r="A8727" s="45"/>
      <c r="B8727" s="45"/>
    </row>
    <row r="8728" spans="1:2">
      <c r="A8728" s="45"/>
      <c r="B8728" s="45"/>
    </row>
    <row r="8729" spans="1:2">
      <c r="A8729" s="45"/>
      <c r="B8729" s="45"/>
    </row>
    <row r="8730" spans="1:2">
      <c r="A8730" s="45"/>
      <c r="B8730" s="45"/>
    </row>
    <row r="8731" spans="1:2">
      <c r="A8731" s="45"/>
      <c r="B8731" s="45"/>
    </row>
    <row r="8732" spans="1:2">
      <c r="A8732" s="45"/>
      <c r="B8732" s="45"/>
    </row>
    <row r="8733" spans="1:2">
      <c r="A8733" s="45"/>
      <c r="B8733" s="45"/>
    </row>
    <row r="8734" spans="1:2">
      <c r="A8734" s="45"/>
      <c r="B8734" s="45"/>
    </row>
    <row r="8735" spans="1:2">
      <c r="A8735" s="45"/>
      <c r="B8735" s="45"/>
    </row>
    <row r="8736" spans="1:2">
      <c r="A8736" s="45"/>
      <c r="B8736" s="45"/>
    </row>
    <row r="8737" spans="1:2">
      <c r="A8737" s="45"/>
      <c r="B8737" s="45"/>
    </row>
    <row r="8738" spans="1:2">
      <c r="A8738" s="45"/>
      <c r="B8738" s="45"/>
    </row>
    <row r="8739" spans="1:2">
      <c r="A8739" s="45"/>
      <c r="B8739" s="45"/>
    </row>
    <row r="8740" spans="1:2">
      <c r="A8740" s="45"/>
      <c r="B8740" s="45"/>
    </row>
    <row r="8741" spans="1:2">
      <c r="A8741" s="45"/>
      <c r="B8741" s="45"/>
    </row>
    <row r="8742" spans="1:2">
      <c r="A8742" s="45"/>
      <c r="B8742" s="45"/>
    </row>
    <row r="8743" spans="1:2">
      <c r="A8743" s="45"/>
      <c r="B8743" s="45"/>
    </row>
    <row r="8744" spans="1:2">
      <c r="A8744" s="45"/>
      <c r="B8744" s="45"/>
    </row>
    <row r="8745" spans="1:2">
      <c r="A8745" s="45"/>
      <c r="B8745" s="45"/>
    </row>
    <row r="8746" spans="1:2">
      <c r="A8746" s="45"/>
      <c r="B8746" s="45"/>
    </row>
    <row r="8747" spans="1:2">
      <c r="A8747" s="45"/>
      <c r="B8747" s="45"/>
    </row>
    <row r="8748" spans="1:2">
      <c r="A8748" s="45"/>
      <c r="B8748" s="45"/>
    </row>
    <row r="8749" spans="1:2">
      <c r="A8749" s="45"/>
      <c r="B8749" s="45"/>
    </row>
    <row r="8750" spans="1:2">
      <c r="A8750" s="45"/>
      <c r="B8750" s="45"/>
    </row>
    <row r="8751" spans="1:2">
      <c r="A8751" s="45"/>
      <c r="B8751" s="45"/>
    </row>
    <row r="8752" spans="1:2">
      <c r="A8752" s="45"/>
      <c r="B8752" s="45"/>
    </row>
    <row r="8753" spans="1:2">
      <c r="A8753" s="45"/>
      <c r="B8753" s="45"/>
    </row>
    <row r="8754" spans="1:2">
      <c r="A8754" s="45"/>
      <c r="B8754" s="45"/>
    </row>
    <row r="8755" spans="1:2">
      <c r="A8755" s="45"/>
      <c r="B8755" s="45"/>
    </row>
    <row r="8756" spans="1:2">
      <c r="A8756" s="45"/>
      <c r="B8756" s="45"/>
    </row>
    <row r="8757" spans="1:2">
      <c r="A8757" s="45"/>
      <c r="B8757" s="45"/>
    </row>
    <row r="8758" spans="1:2">
      <c r="A8758" s="45"/>
      <c r="B8758" s="45"/>
    </row>
    <row r="8759" spans="1:2">
      <c r="A8759" s="45"/>
      <c r="B8759" s="45"/>
    </row>
    <row r="8760" spans="1:2">
      <c r="A8760" s="45"/>
      <c r="B8760" s="45"/>
    </row>
    <row r="8761" spans="1:2">
      <c r="A8761" s="45"/>
      <c r="B8761" s="45"/>
    </row>
    <row r="8762" spans="1:2">
      <c r="A8762" s="45"/>
      <c r="B8762" s="45"/>
    </row>
    <row r="8763" spans="1:2">
      <c r="A8763" s="45"/>
      <c r="B8763" s="45"/>
    </row>
    <row r="8764" spans="1:2">
      <c r="A8764" s="45"/>
      <c r="B8764" s="45"/>
    </row>
    <row r="8765" spans="1:2">
      <c r="A8765" s="45"/>
      <c r="B8765" s="45"/>
    </row>
    <row r="8766" spans="1:2">
      <c r="A8766" s="45"/>
      <c r="B8766" s="45"/>
    </row>
    <row r="8767" spans="1:2">
      <c r="A8767" s="45"/>
      <c r="B8767" s="45"/>
    </row>
    <row r="8768" spans="1:2">
      <c r="A8768" s="45"/>
      <c r="B8768" s="45"/>
    </row>
    <row r="8769" spans="1:2">
      <c r="A8769" s="45"/>
      <c r="B8769" s="45"/>
    </row>
    <row r="8770" spans="1:2">
      <c r="A8770" s="45"/>
      <c r="B8770" s="45"/>
    </row>
    <row r="8771" spans="1:2">
      <c r="A8771" s="45"/>
      <c r="B8771" s="45"/>
    </row>
    <row r="8772" spans="1:2">
      <c r="A8772" s="45"/>
      <c r="B8772" s="45"/>
    </row>
    <row r="8773" spans="1:2">
      <c r="A8773" s="45"/>
      <c r="B8773" s="45"/>
    </row>
    <row r="8774" spans="1:2">
      <c r="A8774" s="45"/>
      <c r="B8774" s="45"/>
    </row>
    <row r="8775" spans="1:2">
      <c r="A8775" s="45"/>
      <c r="B8775" s="45"/>
    </row>
    <row r="8776" spans="1:2">
      <c r="A8776" s="45"/>
      <c r="B8776" s="45"/>
    </row>
    <row r="8777" spans="1:2">
      <c r="A8777" s="45"/>
      <c r="B8777" s="45"/>
    </row>
    <row r="8778" spans="1:2">
      <c r="A8778" s="45"/>
      <c r="B8778" s="45"/>
    </row>
    <row r="8779" spans="1:2">
      <c r="A8779" s="45"/>
      <c r="B8779" s="45"/>
    </row>
    <row r="8780" spans="1:2">
      <c r="A8780" s="45"/>
      <c r="B8780" s="45"/>
    </row>
    <row r="8781" spans="1:2">
      <c r="A8781" s="45"/>
      <c r="B8781" s="45"/>
    </row>
    <row r="8782" spans="1:2">
      <c r="A8782" s="45"/>
      <c r="B8782" s="45"/>
    </row>
    <row r="8783" spans="1:2">
      <c r="A8783" s="45"/>
      <c r="B8783" s="45"/>
    </row>
    <row r="8784" spans="1:2">
      <c r="A8784" s="45"/>
      <c r="B8784" s="45"/>
    </row>
    <row r="8785" spans="1:2">
      <c r="A8785" s="45"/>
      <c r="B8785" s="45"/>
    </row>
    <row r="8786" spans="1:2">
      <c r="A8786" s="45"/>
      <c r="B8786" s="45"/>
    </row>
    <row r="8787" spans="1:2">
      <c r="A8787" s="45"/>
      <c r="B8787" s="45"/>
    </row>
    <row r="8788" spans="1:2">
      <c r="A8788" s="45"/>
      <c r="B8788" s="45"/>
    </row>
    <row r="8789" spans="1:2">
      <c r="A8789" s="45"/>
      <c r="B8789" s="45"/>
    </row>
    <row r="8790" spans="1:2">
      <c r="A8790" s="45"/>
      <c r="B8790" s="45"/>
    </row>
    <row r="8791" spans="1:2">
      <c r="A8791" s="45"/>
      <c r="B8791" s="45"/>
    </row>
    <row r="8792" spans="1:2">
      <c r="A8792" s="45"/>
      <c r="B8792" s="45"/>
    </row>
    <row r="8793" spans="1:2">
      <c r="A8793" s="45"/>
      <c r="B8793" s="45"/>
    </row>
    <row r="8794" spans="1:2">
      <c r="A8794" s="45"/>
      <c r="B8794" s="45"/>
    </row>
    <row r="8795" spans="1:2">
      <c r="A8795" s="45"/>
      <c r="B8795" s="45"/>
    </row>
    <row r="8796" spans="1:2">
      <c r="A8796" s="45"/>
      <c r="B8796" s="45"/>
    </row>
    <row r="8797" spans="1:2">
      <c r="A8797" s="45"/>
      <c r="B8797" s="45"/>
    </row>
    <row r="8798" spans="1:2">
      <c r="A8798" s="45"/>
      <c r="B8798" s="45"/>
    </row>
    <row r="8799" spans="1:2">
      <c r="A8799" s="45"/>
      <c r="B8799" s="45"/>
    </row>
    <row r="8800" spans="1:2">
      <c r="A8800" s="45"/>
      <c r="B8800" s="45"/>
    </row>
    <row r="8801" spans="1:2">
      <c r="A8801" s="45"/>
      <c r="B8801" s="45"/>
    </row>
    <row r="8802" spans="1:2">
      <c r="A8802" s="45"/>
      <c r="B8802" s="45"/>
    </row>
    <row r="8803" spans="1:2">
      <c r="A8803" s="45"/>
      <c r="B8803" s="45"/>
    </row>
    <row r="8804" spans="1:2">
      <c r="A8804" s="45"/>
      <c r="B8804" s="45"/>
    </row>
    <row r="8805" spans="1:2">
      <c r="A8805" s="45"/>
      <c r="B8805" s="45"/>
    </row>
    <row r="8806" spans="1:2">
      <c r="A8806" s="45"/>
      <c r="B8806" s="45"/>
    </row>
    <row r="8807" spans="1:2">
      <c r="A8807" s="45"/>
      <c r="B8807" s="45"/>
    </row>
    <row r="8808" spans="1:2">
      <c r="A8808" s="45"/>
      <c r="B8808" s="45"/>
    </row>
    <row r="8809" spans="1:2">
      <c r="A8809" s="45"/>
      <c r="B8809" s="45"/>
    </row>
    <row r="8810" spans="1:2">
      <c r="A8810" s="45"/>
      <c r="B8810" s="45"/>
    </row>
    <row r="8811" spans="1:2">
      <c r="A8811" s="45"/>
      <c r="B8811" s="45"/>
    </row>
    <row r="8812" spans="1:2">
      <c r="A8812" s="45"/>
      <c r="B8812" s="45"/>
    </row>
    <row r="8813" spans="1:2">
      <c r="A8813" s="45"/>
      <c r="B8813" s="45"/>
    </row>
    <row r="8814" spans="1:2">
      <c r="A8814" s="45"/>
      <c r="B8814" s="45"/>
    </row>
    <row r="8815" spans="1:2">
      <c r="A8815" s="45"/>
      <c r="B8815" s="45"/>
    </row>
    <row r="8816" spans="1:2">
      <c r="A8816" s="45"/>
      <c r="B8816" s="45"/>
    </row>
    <row r="8817" spans="1:2">
      <c r="A8817" s="45"/>
      <c r="B8817" s="45"/>
    </row>
    <row r="8818" spans="1:2">
      <c r="A8818" s="45"/>
      <c r="B8818" s="45"/>
    </row>
    <row r="8819" spans="1:2">
      <c r="A8819" s="45"/>
      <c r="B8819" s="45"/>
    </row>
    <row r="8820" spans="1:2">
      <c r="A8820" s="45"/>
      <c r="B8820" s="45"/>
    </row>
    <row r="8821" spans="1:2">
      <c r="A8821" s="45"/>
      <c r="B8821" s="45"/>
    </row>
    <row r="8822" spans="1:2">
      <c r="A8822" s="45"/>
      <c r="B8822" s="45"/>
    </row>
    <row r="8823" spans="1:2">
      <c r="A8823" s="45"/>
      <c r="B8823" s="45"/>
    </row>
    <row r="8824" spans="1:2">
      <c r="A8824" s="45"/>
      <c r="B8824" s="45"/>
    </row>
    <row r="8825" spans="1:2">
      <c r="A8825" s="45"/>
      <c r="B8825" s="45"/>
    </row>
    <row r="8826" spans="1:2">
      <c r="A8826" s="45"/>
      <c r="B8826" s="45"/>
    </row>
    <row r="8827" spans="1:2">
      <c r="A8827" s="45"/>
      <c r="B8827" s="45"/>
    </row>
    <row r="8828" spans="1:2">
      <c r="A8828" s="45"/>
      <c r="B8828" s="45"/>
    </row>
    <row r="8829" spans="1:2">
      <c r="A8829" s="45"/>
      <c r="B8829" s="45"/>
    </row>
    <row r="8830" spans="1:2">
      <c r="A8830" s="45"/>
      <c r="B8830" s="45"/>
    </row>
    <row r="8831" spans="1:2">
      <c r="A8831" s="45"/>
      <c r="B8831" s="45"/>
    </row>
    <row r="8832" spans="1:2">
      <c r="A8832" s="45"/>
      <c r="B8832" s="45"/>
    </row>
    <row r="8833" spans="1:2">
      <c r="A8833" s="45"/>
      <c r="B8833" s="45"/>
    </row>
    <row r="8834" spans="1:2">
      <c r="A8834" s="45"/>
      <c r="B8834" s="45"/>
    </row>
    <row r="8835" spans="1:2">
      <c r="A8835" s="45"/>
      <c r="B8835" s="45"/>
    </row>
    <row r="8836" spans="1:2">
      <c r="A8836" s="45"/>
      <c r="B8836" s="45"/>
    </row>
    <row r="8837" spans="1:2">
      <c r="A8837" s="45"/>
      <c r="B8837" s="45"/>
    </row>
    <row r="8838" spans="1:2">
      <c r="A8838" s="45"/>
      <c r="B8838" s="45"/>
    </row>
    <row r="8839" spans="1:2">
      <c r="A8839" s="45"/>
      <c r="B8839" s="45"/>
    </row>
    <row r="8840" spans="1:2">
      <c r="A8840" s="45"/>
      <c r="B8840" s="45"/>
    </row>
    <row r="8841" spans="1:2">
      <c r="A8841" s="45"/>
      <c r="B8841" s="45"/>
    </row>
    <row r="8842" spans="1:2">
      <c r="A8842" s="45"/>
      <c r="B8842" s="45"/>
    </row>
    <row r="8843" spans="1:2">
      <c r="A8843" s="45"/>
      <c r="B8843" s="45"/>
    </row>
    <row r="8844" spans="1:2">
      <c r="A8844" s="45"/>
      <c r="B8844" s="45"/>
    </row>
    <row r="8845" spans="1:2">
      <c r="A8845" s="45"/>
      <c r="B8845" s="45"/>
    </row>
    <row r="8846" spans="1:2">
      <c r="A8846" s="45"/>
      <c r="B8846" s="45"/>
    </row>
    <row r="8847" spans="1:2">
      <c r="A8847" s="45"/>
      <c r="B8847" s="45"/>
    </row>
    <row r="8848" spans="1:2">
      <c r="A8848" s="45"/>
      <c r="B8848" s="45"/>
    </row>
    <row r="8849" spans="1:2">
      <c r="A8849" s="45"/>
      <c r="B8849" s="45"/>
    </row>
    <row r="8850" spans="1:2">
      <c r="A8850" s="45"/>
      <c r="B8850" s="45"/>
    </row>
    <row r="8851" spans="1:2">
      <c r="A8851" s="45"/>
      <c r="B8851" s="45"/>
    </row>
    <row r="8852" spans="1:2">
      <c r="A8852" s="45"/>
      <c r="B8852" s="45"/>
    </row>
    <row r="8853" spans="1:2">
      <c r="A8853" s="45"/>
      <c r="B8853" s="45"/>
    </row>
    <row r="8854" spans="1:2">
      <c r="A8854" s="45"/>
      <c r="B8854" s="45"/>
    </row>
    <row r="8855" spans="1:2">
      <c r="A8855" s="45"/>
      <c r="B8855" s="45"/>
    </row>
    <row r="8856" spans="1:2">
      <c r="A8856" s="45"/>
      <c r="B8856" s="45"/>
    </row>
    <row r="8857" spans="1:2">
      <c r="A8857" s="45"/>
      <c r="B8857" s="45"/>
    </row>
    <row r="8858" spans="1:2">
      <c r="A8858" s="45"/>
      <c r="B8858" s="45"/>
    </row>
    <row r="8859" spans="1:2">
      <c r="A8859" s="45"/>
      <c r="B8859" s="45"/>
    </row>
    <row r="8860" spans="1:2">
      <c r="A8860" s="45"/>
      <c r="B8860" s="45"/>
    </row>
    <row r="8861" spans="1:2">
      <c r="A8861" s="45"/>
      <c r="B8861" s="45"/>
    </row>
    <row r="8862" spans="1:2">
      <c r="A8862" s="45"/>
      <c r="B8862" s="45"/>
    </row>
    <row r="8863" spans="1:2">
      <c r="A8863" s="45"/>
      <c r="B8863" s="45"/>
    </row>
    <row r="8864" spans="1:2">
      <c r="A8864" s="45"/>
      <c r="B8864" s="45"/>
    </row>
    <row r="8865" spans="1:2">
      <c r="A8865" s="45"/>
      <c r="B8865" s="45"/>
    </row>
    <row r="8866" spans="1:2">
      <c r="A8866" s="45"/>
      <c r="B8866" s="45"/>
    </row>
    <row r="8867" spans="1:2">
      <c r="A8867" s="45"/>
      <c r="B8867" s="45"/>
    </row>
    <row r="8868" spans="1:2">
      <c r="A8868" s="45"/>
      <c r="B8868" s="45"/>
    </row>
    <row r="8869" spans="1:2">
      <c r="A8869" s="45"/>
      <c r="B8869" s="45"/>
    </row>
    <row r="8870" spans="1:2">
      <c r="A8870" s="45"/>
      <c r="B8870" s="45"/>
    </row>
    <row r="8871" spans="1:2">
      <c r="A8871" s="45"/>
      <c r="B8871" s="45"/>
    </row>
    <row r="8872" spans="1:2">
      <c r="A8872" s="45"/>
      <c r="B8872" s="45"/>
    </row>
    <row r="8873" spans="1:2">
      <c r="A8873" s="45"/>
      <c r="B8873" s="45"/>
    </row>
    <row r="8874" spans="1:2">
      <c r="A8874" s="45"/>
      <c r="B8874" s="45"/>
    </row>
    <row r="8875" spans="1:2">
      <c r="A8875" s="45"/>
      <c r="B8875" s="45"/>
    </row>
    <row r="8876" spans="1:2">
      <c r="A8876" s="45"/>
      <c r="B8876" s="45"/>
    </row>
    <row r="8877" spans="1:2">
      <c r="A8877" s="45"/>
      <c r="B8877" s="45"/>
    </row>
    <row r="8878" spans="1:2">
      <c r="A8878" s="45"/>
      <c r="B8878" s="45"/>
    </row>
    <row r="8879" spans="1:2">
      <c r="A8879" s="45"/>
      <c r="B8879" s="45"/>
    </row>
    <row r="8880" spans="1:2">
      <c r="A8880" s="45"/>
      <c r="B8880" s="45"/>
    </row>
    <row r="8881" spans="1:2">
      <c r="A8881" s="45"/>
      <c r="B8881" s="45"/>
    </row>
    <row r="8882" spans="1:2">
      <c r="A8882" s="45"/>
      <c r="B8882" s="45"/>
    </row>
    <row r="8883" spans="1:2">
      <c r="A8883" s="45"/>
      <c r="B8883" s="45"/>
    </row>
    <row r="8884" spans="1:2">
      <c r="A8884" s="45"/>
      <c r="B8884" s="45"/>
    </row>
    <row r="8885" spans="1:2">
      <c r="A8885" s="45"/>
      <c r="B8885" s="45"/>
    </row>
    <row r="8886" spans="1:2">
      <c r="A8886" s="45"/>
      <c r="B8886" s="45"/>
    </row>
    <row r="8887" spans="1:2">
      <c r="A8887" s="45"/>
      <c r="B8887" s="45"/>
    </row>
    <row r="8888" spans="1:2">
      <c r="A8888" s="45"/>
      <c r="B8888" s="45"/>
    </row>
    <row r="8889" spans="1:2">
      <c r="A8889" s="45"/>
      <c r="B8889" s="45"/>
    </row>
    <row r="8890" spans="1:2">
      <c r="A8890" s="45"/>
      <c r="B8890" s="45"/>
    </row>
    <row r="8891" spans="1:2">
      <c r="A8891" s="45"/>
      <c r="B8891" s="45"/>
    </row>
    <row r="8892" spans="1:2">
      <c r="A8892" s="45"/>
      <c r="B8892" s="45"/>
    </row>
    <row r="8893" spans="1:2">
      <c r="A8893" s="45"/>
      <c r="B8893" s="45"/>
    </row>
    <row r="8894" spans="1:2">
      <c r="A8894" s="45"/>
      <c r="B8894" s="45"/>
    </row>
    <row r="8895" spans="1:2">
      <c r="A8895" s="45"/>
      <c r="B8895" s="45"/>
    </row>
    <row r="8896" spans="1:2">
      <c r="A8896" s="45"/>
      <c r="B8896" s="45"/>
    </row>
    <row r="8897" spans="1:2">
      <c r="A8897" s="45"/>
      <c r="B8897" s="45"/>
    </row>
    <row r="8898" spans="1:2">
      <c r="A8898" s="45"/>
      <c r="B8898" s="45"/>
    </row>
    <row r="8899" spans="1:2">
      <c r="A8899" s="45"/>
      <c r="B8899" s="45"/>
    </row>
    <row r="8900" spans="1:2">
      <c r="A8900" s="45"/>
      <c r="B8900" s="45"/>
    </row>
    <row r="8901" spans="1:2">
      <c r="A8901" s="45"/>
      <c r="B8901" s="45"/>
    </row>
    <row r="8902" spans="1:2">
      <c r="A8902" s="45"/>
      <c r="B8902" s="45"/>
    </row>
    <row r="8903" spans="1:2">
      <c r="A8903" s="45"/>
      <c r="B8903" s="45"/>
    </row>
    <row r="8904" spans="1:2">
      <c r="A8904" s="45"/>
      <c r="B8904" s="45"/>
    </row>
    <row r="8905" spans="1:2">
      <c r="A8905" s="45"/>
      <c r="B8905" s="45"/>
    </row>
    <row r="8906" spans="1:2">
      <c r="A8906" s="45"/>
      <c r="B8906" s="45"/>
    </row>
    <row r="8907" spans="1:2">
      <c r="A8907" s="45"/>
      <c r="B8907" s="45"/>
    </row>
    <row r="8908" spans="1:2">
      <c r="A8908" s="45"/>
      <c r="B8908" s="45"/>
    </row>
    <row r="8909" spans="1:2">
      <c r="A8909" s="45"/>
      <c r="B8909" s="45"/>
    </row>
    <row r="8910" spans="1:2">
      <c r="A8910" s="45"/>
      <c r="B8910" s="45"/>
    </row>
    <row r="8911" spans="1:2">
      <c r="A8911" s="45"/>
      <c r="B8911" s="45"/>
    </row>
    <row r="8912" spans="1:2">
      <c r="A8912" s="45"/>
      <c r="B8912" s="45"/>
    </row>
    <row r="8913" spans="1:2">
      <c r="A8913" s="45"/>
      <c r="B8913" s="45"/>
    </row>
    <row r="8914" spans="1:2">
      <c r="A8914" s="45"/>
      <c r="B8914" s="45"/>
    </row>
    <row r="8915" spans="1:2">
      <c r="A8915" s="45"/>
      <c r="B8915" s="45"/>
    </row>
    <row r="8916" spans="1:2">
      <c r="A8916" s="45"/>
      <c r="B8916" s="45"/>
    </row>
    <row r="8917" spans="1:2">
      <c r="A8917" s="45"/>
      <c r="B8917" s="45"/>
    </row>
    <row r="8918" spans="1:2">
      <c r="A8918" s="45"/>
      <c r="B8918" s="45"/>
    </row>
    <row r="8919" spans="1:2">
      <c r="A8919" s="45"/>
      <c r="B8919" s="45"/>
    </row>
    <row r="8920" spans="1:2">
      <c r="A8920" s="45"/>
      <c r="B8920" s="45"/>
    </row>
    <row r="8921" spans="1:2">
      <c r="A8921" s="45"/>
      <c r="B8921" s="45"/>
    </row>
    <row r="8922" spans="1:2">
      <c r="A8922" s="45"/>
      <c r="B8922" s="45"/>
    </row>
    <row r="8923" spans="1:2">
      <c r="A8923" s="45"/>
      <c r="B8923" s="45"/>
    </row>
    <row r="8924" spans="1:2">
      <c r="A8924" s="45"/>
      <c r="B8924" s="45"/>
    </row>
    <row r="8925" spans="1:2">
      <c r="A8925" s="45"/>
      <c r="B8925" s="45"/>
    </row>
    <row r="8926" spans="1:2">
      <c r="A8926" s="45"/>
      <c r="B8926" s="45"/>
    </row>
    <row r="8927" spans="1:2">
      <c r="A8927" s="45"/>
      <c r="B8927" s="45"/>
    </row>
    <row r="8928" spans="1:2">
      <c r="A8928" s="45"/>
      <c r="B8928" s="45"/>
    </row>
    <row r="8929" spans="1:2">
      <c r="A8929" s="45"/>
      <c r="B8929" s="45"/>
    </row>
    <row r="8930" spans="1:2">
      <c r="A8930" s="45"/>
      <c r="B8930" s="45"/>
    </row>
    <row r="8931" spans="1:2">
      <c r="A8931" s="45"/>
      <c r="B8931" s="45"/>
    </row>
    <row r="8932" spans="1:2">
      <c r="A8932" s="45"/>
      <c r="B8932" s="45"/>
    </row>
    <row r="8933" spans="1:2">
      <c r="A8933" s="45"/>
      <c r="B8933" s="45"/>
    </row>
    <row r="8934" spans="1:2">
      <c r="A8934" s="45"/>
      <c r="B8934" s="45"/>
    </row>
    <row r="8935" spans="1:2">
      <c r="A8935" s="45"/>
      <c r="B8935" s="45"/>
    </row>
    <row r="8936" spans="1:2">
      <c r="A8936" s="45"/>
      <c r="B8936" s="45"/>
    </row>
    <row r="8937" spans="1:2">
      <c r="A8937" s="45"/>
      <c r="B8937" s="45"/>
    </row>
    <row r="8938" spans="1:2">
      <c r="A8938" s="45"/>
      <c r="B8938" s="45"/>
    </row>
    <row r="8939" spans="1:2">
      <c r="A8939" s="45"/>
      <c r="B8939" s="45"/>
    </row>
    <row r="8940" spans="1:2">
      <c r="A8940" s="45"/>
      <c r="B8940" s="45"/>
    </row>
    <row r="8941" spans="1:2">
      <c r="A8941" s="45"/>
      <c r="B8941" s="45"/>
    </row>
    <row r="8942" spans="1:2">
      <c r="A8942" s="45"/>
      <c r="B8942" s="45"/>
    </row>
    <row r="8943" spans="1:2">
      <c r="A8943" s="45"/>
      <c r="B8943" s="45"/>
    </row>
    <row r="8944" spans="1:2">
      <c r="A8944" s="45"/>
      <c r="B8944" s="45"/>
    </row>
    <row r="8945" spans="1:2">
      <c r="A8945" s="45"/>
      <c r="B8945" s="45"/>
    </row>
    <row r="8946" spans="1:2">
      <c r="A8946" s="45"/>
      <c r="B8946" s="45"/>
    </row>
    <row r="8947" spans="1:2">
      <c r="A8947" s="45"/>
      <c r="B8947" s="45"/>
    </row>
    <row r="8948" spans="1:2">
      <c r="A8948" s="45"/>
      <c r="B8948" s="45"/>
    </row>
    <row r="8949" spans="1:2">
      <c r="A8949" s="45"/>
      <c r="B8949" s="45"/>
    </row>
    <row r="8950" spans="1:2">
      <c r="A8950" s="45"/>
      <c r="B8950" s="45"/>
    </row>
    <row r="8951" spans="1:2">
      <c r="A8951" s="45"/>
      <c r="B8951" s="45"/>
    </row>
    <row r="8952" spans="1:2">
      <c r="A8952" s="45"/>
      <c r="B8952" s="45"/>
    </row>
    <row r="8953" spans="1:2">
      <c r="A8953" s="45"/>
      <c r="B8953" s="45"/>
    </row>
    <row r="8954" spans="1:2">
      <c r="A8954" s="45"/>
      <c r="B8954" s="45"/>
    </row>
    <row r="8955" spans="1:2">
      <c r="A8955" s="45"/>
      <c r="B8955" s="45"/>
    </row>
    <row r="8956" spans="1:2">
      <c r="A8956" s="45"/>
      <c r="B8956" s="45"/>
    </row>
    <row r="8957" spans="1:2">
      <c r="A8957" s="45"/>
      <c r="B8957" s="45"/>
    </row>
    <row r="8958" spans="1:2">
      <c r="A8958" s="45"/>
      <c r="B8958" s="45"/>
    </row>
    <row r="8959" spans="1:2">
      <c r="A8959" s="45"/>
      <c r="B8959" s="45"/>
    </row>
    <row r="8960" spans="1:2">
      <c r="A8960" s="45"/>
      <c r="B8960" s="45"/>
    </row>
    <row r="8961" spans="1:2">
      <c r="A8961" s="45"/>
      <c r="B8961" s="45"/>
    </row>
    <row r="8962" spans="1:2">
      <c r="A8962" s="45"/>
      <c r="B8962" s="45"/>
    </row>
    <row r="8963" spans="1:2">
      <c r="A8963" s="45"/>
      <c r="B8963" s="45"/>
    </row>
    <row r="8964" spans="1:2">
      <c r="A8964" s="45"/>
      <c r="B8964" s="45"/>
    </row>
    <row r="8965" spans="1:2">
      <c r="A8965" s="45"/>
      <c r="B8965" s="45"/>
    </row>
    <row r="8966" spans="1:2">
      <c r="A8966" s="45"/>
      <c r="B8966" s="45"/>
    </row>
    <row r="8967" spans="1:2">
      <c r="A8967" s="45"/>
      <c r="B8967" s="45"/>
    </row>
    <row r="8968" spans="1:2">
      <c r="A8968" s="45"/>
      <c r="B8968" s="45"/>
    </row>
    <row r="8969" spans="1:2">
      <c r="A8969" s="45"/>
      <c r="B8969" s="45"/>
    </row>
    <row r="8970" spans="1:2">
      <c r="A8970" s="45"/>
      <c r="B8970" s="45"/>
    </row>
    <row r="8971" spans="1:2">
      <c r="A8971" s="45"/>
      <c r="B8971" s="45"/>
    </row>
    <row r="8972" spans="1:2">
      <c r="A8972" s="45"/>
      <c r="B8972" s="45"/>
    </row>
    <row r="8973" spans="1:2">
      <c r="A8973" s="45"/>
      <c r="B8973" s="45"/>
    </row>
    <row r="8974" spans="1:2">
      <c r="A8974" s="45"/>
      <c r="B8974" s="45"/>
    </row>
    <row r="8975" spans="1:2">
      <c r="A8975" s="45"/>
      <c r="B8975" s="45"/>
    </row>
    <row r="8976" spans="1:2">
      <c r="A8976" s="45"/>
      <c r="B8976" s="45"/>
    </row>
    <row r="8977" spans="1:2">
      <c r="A8977" s="45"/>
      <c r="B8977" s="45"/>
    </row>
    <row r="8978" spans="1:2">
      <c r="A8978" s="45"/>
      <c r="B8978" s="45"/>
    </row>
    <row r="8979" spans="1:2">
      <c r="A8979" s="45"/>
      <c r="B8979" s="45"/>
    </row>
    <row r="8980" spans="1:2">
      <c r="A8980" s="45"/>
      <c r="B8980" s="45"/>
    </row>
    <row r="8981" spans="1:2">
      <c r="A8981" s="45"/>
      <c r="B8981" s="45"/>
    </row>
    <row r="8982" spans="1:2">
      <c r="A8982" s="45"/>
      <c r="B8982" s="45"/>
    </row>
    <row r="8983" spans="1:2">
      <c r="A8983" s="45"/>
      <c r="B8983" s="45"/>
    </row>
    <row r="8984" spans="1:2">
      <c r="A8984" s="45"/>
      <c r="B8984" s="45"/>
    </row>
    <row r="8985" spans="1:2">
      <c r="A8985" s="45"/>
      <c r="B8985" s="45"/>
    </row>
    <row r="8986" spans="1:2">
      <c r="A8986" s="45"/>
      <c r="B8986" s="45"/>
    </row>
    <row r="8987" spans="1:2">
      <c r="A8987" s="45"/>
      <c r="B8987" s="45"/>
    </row>
    <row r="8988" spans="1:2">
      <c r="A8988" s="45"/>
      <c r="B8988" s="45"/>
    </row>
    <row r="8989" spans="1:2">
      <c r="A8989" s="45"/>
      <c r="B8989" s="45"/>
    </row>
    <row r="8990" spans="1:2">
      <c r="A8990" s="45"/>
      <c r="B8990" s="45"/>
    </row>
    <row r="8991" spans="1:2">
      <c r="A8991" s="45"/>
      <c r="B8991" s="45"/>
    </row>
    <row r="8992" spans="1:2">
      <c r="A8992" s="45"/>
      <c r="B8992" s="45"/>
    </row>
    <row r="8993" spans="1:2">
      <c r="A8993" s="45"/>
      <c r="B8993" s="45"/>
    </row>
    <row r="8994" spans="1:2">
      <c r="A8994" s="45"/>
      <c r="B8994" s="45"/>
    </row>
    <row r="8995" spans="1:2">
      <c r="A8995" s="45"/>
      <c r="B8995" s="45"/>
    </row>
    <row r="8996" spans="1:2">
      <c r="A8996" s="45"/>
      <c r="B8996" s="45"/>
    </row>
    <row r="8997" spans="1:2">
      <c r="A8997" s="45"/>
      <c r="B8997" s="45"/>
    </row>
    <row r="8998" spans="1:2">
      <c r="A8998" s="45"/>
      <c r="B8998" s="45"/>
    </row>
    <row r="8999" spans="1:2">
      <c r="A8999" s="45"/>
      <c r="B8999" s="45"/>
    </row>
    <row r="9000" spans="1:2">
      <c r="A9000" s="45"/>
      <c r="B9000" s="45"/>
    </row>
    <row r="9001" spans="1:2">
      <c r="A9001" s="45"/>
      <c r="B9001" s="45"/>
    </row>
    <row r="9002" spans="1:2">
      <c r="A9002" s="45"/>
      <c r="B9002" s="45"/>
    </row>
    <row r="9003" spans="1:2">
      <c r="A9003" s="45"/>
      <c r="B9003" s="45"/>
    </row>
    <row r="9004" spans="1:2">
      <c r="A9004" s="45"/>
      <c r="B9004" s="45"/>
    </row>
    <row r="9005" spans="1:2">
      <c r="A9005" s="45"/>
      <c r="B9005" s="45"/>
    </row>
    <row r="9006" spans="1:2">
      <c r="A9006" s="45"/>
      <c r="B9006" s="45"/>
    </row>
    <row r="9007" spans="1:2">
      <c r="A9007" s="45"/>
      <c r="B9007" s="45"/>
    </row>
    <row r="9008" spans="1:2">
      <c r="A9008" s="45"/>
      <c r="B9008" s="45"/>
    </row>
    <row r="9009" spans="1:2">
      <c r="A9009" s="45"/>
      <c r="B9009" s="45"/>
    </row>
    <row r="9010" spans="1:2">
      <c r="A9010" s="45"/>
      <c r="B9010" s="45"/>
    </row>
    <row r="9011" spans="1:2">
      <c r="A9011" s="45"/>
      <c r="B9011" s="45"/>
    </row>
    <row r="9012" spans="1:2">
      <c r="A9012" s="45"/>
      <c r="B9012" s="45"/>
    </row>
    <row r="9013" spans="1:2">
      <c r="A9013" s="45"/>
      <c r="B9013" s="45"/>
    </row>
    <row r="9014" spans="1:2">
      <c r="A9014" s="45"/>
      <c r="B9014" s="45"/>
    </row>
    <row r="9015" spans="1:2">
      <c r="A9015" s="45"/>
      <c r="B9015" s="45"/>
    </row>
    <row r="9016" spans="1:2">
      <c r="A9016" s="45"/>
      <c r="B9016" s="45"/>
    </row>
    <row r="9017" spans="1:2">
      <c r="A9017" s="45"/>
      <c r="B9017" s="45"/>
    </row>
    <row r="9018" spans="1:2">
      <c r="A9018" s="45"/>
      <c r="B9018" s="45"/>
    </row>
    <row r="9019" spans="1:2">
      <c r="A9019" s="45"/>
      <c r="B9019" s="45"/>
    </row>
    <row r="9020" spans="1:2">
      <c r="A9020" s="45"/>
      <c r="B9020" s="45"/>
    </row>
    <row r="9021" spans="1:2">
      <c r="A9021" s="45"/>
      <c r="B9021" s="45"/>
    </row>
    <row r="9022" spans="1:2">
      <c r="A9022" s="45"/>
      <c r="B9022" s="45"/>
    </row>
    <row r="9023" spans="1:2">
      <c r="A9023" s="45"/>
      <c r="B9023" s="45"/>
    </row>
    <row r="9024" spans="1:2">
      <c r="A9024" s="45"/>
      <c r="B9024" s="45"/>
    </row>
    <row r="9025" spans="1:2">
      <c r="A9025" s="45"/>
      <c r="B9025" s="45"/>
    </row>
    <row r="9026" spans="1:2">
      <c r="A9026" s="45"/>
      <c r="B9026" s="45"/>
    </row>
    <row r="9027" spans="1:2">
      <c r="A9027" s="45"/>
      <c r="B9027" s="45"/>
    </row>
    <row r="9028" spans="1:2">
      <c r="A9028" s="45"/>
      <c r="B9028" s="45"/>
    </row>
    <row r="9029" spans="1:2">
      <c r="A9029" s="45"/>
      <c r="B9029" s="45"/>
    </row>
    <row r="9030" spans="1:2">
      <c r="A9030" s="45"/>
      <c r="B9030" s="45"/>
    </row>
    <row r="9031" spans="1:2">
      <c r="A9031" s="45"/>
      <c r="B9031" s="45"/>
    </row>
    <row r="9032" spans="1:2">
      <c r="A9032" s="45"/>
      <c r="B9032" s="45"/>
    </row>
    <row r="9033" spans="1:2">
      <c r="A9033" s="45"/>
      <c r="B9033" s="45"/>
    </row>
    <row r="9034" spans="1:2">
      <c r="A9034" s="45"/>
      <c r="B9034" s="45"/>
    </row>
    <row r="9035" spans="1:2">
      <c r="A9035" s="45"/>
      <c r="B9035" s="45"/>
    </row>
    <row r="9036" spans="1:2">
      <c r="A9036" s="45"/>
      <c r="B9036" s="45"/>
    </row>
    <row r="9037" spans="1:2">
      <c r="A9037" s="45"/>
      <c r="B9037" s="45"/>
    </row>
    <row r="9038" spans="1:2">
      <c r="A9038" s="45"/>
      <c r="B9038" s="45"/>
    </row>
    <row r="9039" spans="1:2">
      <c r="A9039" s="45"/>
      <c r="B9039" s="45"/>
    </row>
    <row r="9040" spans="1:2">
      <c r="A9040" s="45"/>
      <c r="B9040" s="45"/>
    </row>
    <row r="9041" spans="1:2">
      <c r="A9041" s="45"/>
      <c r="B9041" s="45"/>
    </row>
    <row r="9042" spans="1:2">
      <c r="A9042" s="45"/>
      <c r="B9042" s="45"/>
    </row>
    <row r="9043" spans="1:2">
      <c r="A9043" s="45"/>
      <c r="B9043" s="45"/>
    </row>
    <row r="9044" spans="1:2">
      <c r="A9044" s="45"/>
      <c r="B9044" s="45"/>
    </row>
    <row r="9045" spans="1:2">
      <c r="A9045" s="45"/>
      <c r="B9045" s="45"/>
    </row>
    <row r="9046" spans="1:2">
      <c r="A9046" s="45"/>
      <c r="B9046" s="45"/>
    </row>
    <row r="9047" spans="1:2">
      <c r="A9047" s="45"/>
      <c r="B9047" s="45"/>
    </row>
    <row r="9048" spans="1:2">
      <c r="A9048" s="45"/>
      <c r="B9048" s="45"/>
    </row>
    <row r="9049" spans="1:2">
      <c r="A9049" s="45"/>
      <c r="B9049" s="45"/>
    </row>
    <row r="9050" spans="1:2">
      <c r="A9050" s="45"/>
      <c r="B9050" s="45"/>
    </row>
    <row r="9051" spans="1:2">
      <c r="A9051" s="45"/>
      <c r="B9051" s="45"/>
    </row>
    <row r="9052" spans="1:2">
      <c r="A9052" s="45"/>
      <c r="B9052" s="45"/>
    </row>
    <row r="9053" spans="1:2">
      <c r="A9053" s="45"/>
      <c r="B9053" s="45"/>
    </row>
    <row r="9054" spans="1:2">
      <c r="A9054" s="45"/>
      <c r="B9054" s="45"/>
    </row>
    <row r="9055" spans="1:2">
      <c r="A9055" s="45"/>
      <c r="B9055" s="45"/>
    </row>
    <row r="9056" spans="1:2">
      <c r="A9056" s="45"/>
      <c r="B9056" s="45"/>
    </row>
    <row r="9057" spans="1:2">
      <c r="A9057" s="45"/>
      <c r="B9057" s="45"/>
    </row>
    <row r="9058" spans="1:2">
      <c r="A9058" s="45"/>
      <c r="B9058" s="45"/>
    </row>
    <row r="9059" spans="1:2">
      <c r="A9059" s="45"/>
      <c r="B9059" s="45"/>
    </row>
    <row r="9060" spans="1:2">
      <c r="A9060" s="45"/>
      <c r="B9060" s="45"/>
    </row>
    <row r="9061" spans="1:2">
      <c r="A9061" s="45"/>
      <c r="B9061" s="45"/>
    </row>
    <row r="9062" spans="1:2">
      <c r="A9062" s="45"/>
      <c r="B9062" s="45"/>
    </row>
    <row r="9063" spans="1:2">
      <c r="A9063" s="45"/>
      <c r="B9063" s="45"/>
    </row>
    <row r="9064" spans="1:2">
      <c r="A9064" s="45"/>
      <c r="B9064" s="45"/>
    </row>
    <row r="9065" spans="1:2">
      <c r="A9065" s="45"/>
      <c r="B9065" s="45"/>
    </row>
    <row r="9066" spans="1:2">
      <c r="A9066" s="45"/>
      <c r="B9066" s="45"/>
    </row>
    <row r="9067" spans="1:2">
      <c r="A9067" s="45"/>
      <c r="B9067" s="45"/>
    </row>
    <row r="9068" spans="1:2">
      <c r="A9068" s="45"/>
      <c r="B9068" s="45"/>
    </row>
    <row r="9069" spans="1:2">
      <c r="A9069" s="45"/>
      <c r="B9069" s="45"/>
    </row>
    <row r="9070" spans="1:2">
      <c r="A9070" s="45"/>
      <c r="B9070" s="45"/>
    </row>
    <row r="9071" spans="1:2">
      <c r="A9071" s="45"/>
      <c r="B9071" s="45"/>
    </row>
    <row r="9072" spans="1:2">
      <c r="A9072" s="45"/>
      <c r="B9072" s="45"/>
    </row>
    <row r="9073" spans="1:2">
      <c r="A9073" s="45"/>
      <c r="B9073" s="45"/>
    </row>
    <row r="9074" spans="1:2">
      <c r="A9074" s="45"/>
      <c r="B9074" s="45"/>
    </row>
    <row r="9075" spans="1:2">
      <c r="A9075" s="45"/>
      <c r="B9075" s="45"/>
    </row>
    <row r="9076" spans="1:2">
      <c r="A9076" s="45"/>
      <c r="B9076" s="45"/>
    </row>
    <row r="9077" spans="1:2">
      <c r="A9077" s="45"/>
      <c r="B9077" s="45"/>
    </row>
    <row r="9078" spans="1:2">
      <c r="A9078" s="45"/>
      <c r="B9078" s="45"/>
    </row>
    <row r="9079" spans="1:2">
      <c r="A9079" s="45"/>
      <c r="B9079" s="45"/>
    </row>
    <row r="9080" spans="1:2">
      <c r="A9080" s="45"/>
      <c r="B9080" s="45"/>
    </row>
    <row r="9081" spans="1:2">
      <c r="A9081" s="45"/>
      <c r="B9081" s="45"/>
    </row>
    <row r="9082" spans="1:2">
      <c r="A9082" s="45"/>
      <c r="B9082" s="45"/>
    </row>
    <row r="9083" spans="1:2">
      <c r="A9083" s="45"/>
      <c r="B9083" s="45"/>
    </row>
    <row r="9084" spans="1:2">
      <c r="A9084" s="45"/>
      <c r="B9084" s="45"/>
    </row>
    <row r="9085" spans="1:2">
      <c r="A9085" s="45"/>
      <c r="B9085" s="45"/>
    </row>
    <row r="9086" spans="1:2">
      <c r="A9086" s="45"/>
      <c r="B9086" s="45"/>
    </row>
    <row r="9087" spans="1:2">
      <c r="A9087" s="45"/>
      <c r="B9087" s="45"/>
    </row>
    <row r="9088" spans="1:2">
      <c r="A9088" s="45"/>
      <c r="B9088" s="45"/>
    </row>
    <row r="9089" spans="1:2">
      <c r="A9089" s="45"/>
      <c r="B9089" s="45"/>
    </row>
    <row r="9090" spans="1:2">
      <c r="A9090" s="45"/>
      <c r="B9090" s="45"/>
    </row>
    <row r="9091" spans="1:2">
      <c r="A9091" s="45"/>
      <c r="B9091" s="45"/>
    </row>
    <row r="9092" spans="1:2">
      <c r="A9092" s="45"/>
      <c r="B9092" s="45"/>
    </row>
    <row r="9093" spans="1:2">
      <c r="A9093" s="45"/>
      <c r="B9093" s="45"/>
    </row>
    <row r="9094" spans="1:2">
      <c r="A9094" s="45"/>
      <c r="B9094" s="45"/>
    </row>
    <row r="9095" spans="1:2">
      <c r="A9095" s="45"/>
      <c r="B9095" s="45"/>
    </row>
    <row r="9096" spans="1:2">
      <c r="A9096" s="45"/>
      <c r="B9096" s="45"/>
    </row>
    <row r="9097" spans="1:2">
      <c r="A9097" s="45"/>
      <c r="B9097" s="45"/>
    </row>
    <row r="9098" spans="1:2">
      <c r="A9098" s="45"/>
      <c r="B9098" s="45"/>
    </row>
    <row r="9099" spans="1:2">
      <c r="A9099" s="45"/>
      <c r="B9099" s="45"/>
    </row>
    <row r="9100" spans="1:2">
      <c r="A9100" s="45"/>
      <c r="B9100" s="45"/>
    </row>
    <row r="9101" spans="1:2">
      <c r="A9101" s="45"/>
      <c r="B9101" s="45"/>
    </row>
    <row r="9102" spans="1:2">
      <c r="A9102" s="45"/>
      <c r="B9102" s="45"/>
    </row>
    <row r="9103" spans="1:2">
      <c r="A9103" s="45"/>
      <c r="B9103" s="45"/>
    </row>
    <row r="9104" spans="1:2">
      <c r="A9104" s="45"/>
      <c r="B9104" s="45"/>
    </row>
    <row r="9105" spans="1:2">
      <c r="A9105" s="45"/>
      <c r="B9105" s="45"/>
    </row>
    <row r="9106" spans="1:2">
      <c r="A9106" s="45"/>
      <c r="B9106" s="45"/>
    </row>
    <row r="9107" spans="1:2">
      <c r="A9107" s="45"/>
      <c r="B9107" s="45"/>
    </row>
    <row r="9108" spans="1:2">
      <c r="A9108" s="45"/>
      <c r="B9108" s="45"/>
    </row>
    <row r="9109" spans="1:2">
      <c r="A9109" s="45"/>
      <c r="B9109" s="45"/>
    </row>
    <row r="9110" spans="1:2">
      <c r="A9110" s="45"/>
      <c r="B9110" s="45"/>
    </row>
    <row r="9111" spans="1:2">
      <c r="A9111" s="45"/>
      <c r="B9111" s="45"/>
    </row>
    <row r="9112" spans="1:2">
      <c r="A9112" s="45"/>
      <c r="B9112" s="45"/>
    </row>
    <row r="9113" spans="1:2">
      <c r="A9113" s="45"/>
      <c r="B9113" s="45"/>
    </row>
    <row r="9114" spans="1:2">
      <c r="A9114" s="45"/>
      <c r="B9114" s="45"/>
    </row>
    <row r="9115" spans="1:2">
      <c r="A9115" s="45"/>
      <c r="B9115" s="45"/>
    </row>
    <row r="9116" spans="1:2">
      <c r="A9116" s="45"/>
      <c r="B9116" s="45"/>
    </row>
    <row r="9117" spans="1:2">
      <c r="A9117" s="45"/>
      <c r="B9117" s="45"/>
    </row>
    <row r="9118" spans="1:2">
      <c r="A9118" s="45"/>
      <c r="B9118" s="45"/>
    </row>
    <row r="9119" spans="1:2">
      <c r="A9119" s="45"/>
      <c r="B9119" s="45"/>
    </row>
    <row r="9120" spans="1:2">
      <c r="A9120" s="45"/>
      <c r="B9120" s="45"/>
    </row>
    <row r="9121" spans="1:2">
      <c r="A9121" s="45"/>
      <c r="B9121" s="45"/>
    </row>
    <row r="9122" spans="1:2">
      <c r="A9122" s="45"/>
      <c r="B9122" s="45"/>
    </row>
    <row r="9123" spans="1:2">
      <c r="A9123" s="45"/>
      <c r="B9123" s="45"/>
    </row>
    <row r="9124" spans="1:2">
      <c r="A9124" s="45"/>
      <c r="B9124" s="45"/>
    </row>
    <row r="9125" spans="1:2">
      <c r="A9125" s="45"/>
      <c r="B9125" s="45"/>
    </row>
    <row r="9126" spans="1:2">
      <c r="A9126" s="45"/>
      <c r="B9126" s="45"/>
    </row>
    <row r="9127" spans="1:2">
      <c r="A9127" s="45"/>
      <c r="B9127" s="45"/>
    </row>
    <row r="9128" spans="1:2">
      <c r="A9128" s="45"/>
      <c r="B9128" s="45"/>
    </row>
    <row r="9129" spans="1:2">
      <c r="A9129" s="45"/>
      <c r="B9129" s="45"/>
    </row>
    <row r="9130" spans="1:2">
      <c r="A9130" s="45"/>
      <c r="B9130" s="45"/>
    </row>
    <row r="9131" spans="1:2">
      <c r="A9131" s="45"/>
      <c r="B9131" s="45"/>
    </row>
    <row r="9132" spans="1:2">
      <c r="A9132" s="45"/>
      <c r="B9132" s="45"/>
    </row>
    <row r="9133" spans="1:2">
      <c r="A9133" s="45"/>
      <c r="B9133" s="45"/>
    </row>
    <row r="9134" spans="1:2">
      <c r="A9134" s="45"/>
      <c r="B9134" s="45"/>
    </row>
    <row r="9135" spans="1:2">
      <c r="A9135" s="45"/>
      <c r="B9135" s="45"/>
    </row>
    <row r="9136" spans="1:2">
      <c r="A9136" s="45"/>
      <c r="B9136" s="45"/>
    </row>
    <row r="9137" spans="1:2">
      <c r="A9137" s="45"/>
      <c r="B9137" s="45"/>
    </row>
    <row r="9138" spans="1:2">
      <c r="A9138" s="45"/>
      <c r="B9138" s="45"/>
    </row>
    <row r="9139" spans="1:2">
      <c r="A9139" s="45"/>
      <c r="B9139" s="45"/>
    </row>
    <row r="9140" spans="1:2">
      <c r="A9140" s="45"/>
      <c r="B9140" s="45"/>
    </row>
    <row r="9141" spans="1:2">
      <c r="A9141" s="45"/>
      <c r="B9141" s="45"/>
    </row>
    <row r="9142" spans="1:2">
      <c r="A9142" s="45"/>
      <c r="B9142" s="45"/>
    </row>
    <row r="9143" spans="1:2">
      <c r="A9143" s="45"/>
      <c r="B9143" s="45"/>
    </row>
    <row r="9144" spans="1:2">
      <c r="A9144" s="45"/>
      <c r="B9144" s="45"/>
    </row>
    <row r="9145" spans="1:2">
      <c r="A9145" s="45"/>
      <c r="B9145" s="45"/>
    </row>
    <row r="9146" spans="1:2">
      <c r="A9146" s="45"/>
      <c r="B9146" s="45"/>
    </row>
    <row r="9147" spans="1:2">
      <c r="A9147" s="45"/>
      <c r="B9147" s="45"/>
    </row>
    <row r="9148" spans="1:2">
      <c r="A9148" s="45"/>
      <c r="B9148" s="45"/>
    </row>
    <row r="9149" spans="1:2">
      <c r="A9149" s="45"/>
      <c r="B9149" s="45"/>
    </row>
    <row r="9150" spans="1:2">
      <c r="A9150" s="45"/>
      <c r="B9150" s="45"/>
    </row>
    <row r="9151" spans="1:2">
      <c r="A9151" s="45"/>
      <c r="B9151" s="45"/>
    </row>
    <row r="9152" spans="1:2">
      <c r="A9152" s="45"/>
      <c r="B9152" s="45"/>
    </row>
    <row r="9153" spans="1:2">
      <c r="A9153" s="45"/>
      <c r="B9153" s="45"/>
    </row>
    <row r="9154" spans="1:2">
      <c r="A9154" s="45"/>
      <c r="B9154" s="45"/>
    </row>
    <row r="9155" spans="1:2">
      <c r="A9155" s="45"/>
      <c r="B9155" s="45"/>
    </row>
    <row r="9156" spans="1:2">
      <c r="A9156" s="45"/>
      <c r="B9156" s="45"/>
    </row>
    <row r="9157" spans="1:2">
      <c r="A9157" s="45"/>
      <c r="B9157" s="45"/>
    </row>
    <row r="9158" spans="1:2">
      <c r="A9158" s="45"/>
      <c r="B9158" s="45"/>
    </row>
    <row r="9159" spans="1:2">
      <c r="A9159" s="45"/>
      <c r="B9159" s="45"/>
    </row>
    <row r="9160" spans="1:2">
      <c r="A9160" s="45"/>
      <c r="B9160" s="45"/>
    </row>
    <row r="9161" spans="1:2">
      <c r="A9161" s="45"/>
      <c r="B9161" s="45"/>
    </row>
    <row r="9162" spans="1:2">
      <c r="A9162" s="45"/>
      <c r="B9162" s="45"/>
    </row>
    <row r="9163" spans="1:2">
      <c r="A9163" s="45"/>
      <c r="B9163" s="45"/>
    </row>
    <row r="9164" spans="1:2">
      <c r="A9164" s="45"/>
      <c r="B9164" s="45"/>
    </row>
    <row r="9165" spans="1:2">
      <c r="A9165" s="45"/>
      <c r="B9165" s="45"/>
    </row>
    <row r="9166" spans="1:2">
      <c r="A9166" s="45"/>
      <c r="B9166" s="45"/>
    </row>
    <row r="9167" spans="1:2">
      <c r="A9167" s="45"/>
      <c r="B9167" s="45"/>
    </row>
    <row r="9168" spans="1:2">
      <c r="A9168" s="45"/>
      <c r="B9168" s="45"/>
    </row>
    <row r="9169" spans="1:2">
      <c r="A9169" s="45"/>
      <c r="B9169" s="45"/>
    </row>
    <row r="9170" spans="1:2">
      <c r="A9170" s="45"/>
      <c r="B9170" s="45"/>
    </row>
    <row r="9171" spans="1:2">
      <c r="A9171" s="45"/>
      <c r="B9171" s="45"/>
    </row>
    <row r="9172" spans="1:2">
      <c r="A9172" s="45"/>
      <c r="B9172" s="45"/>
    </row>
    <row r="9173" spans="1:2">
      <c r="A9173" s="45"/>
      <c r="B9173" s="45"/>
    </row>
    <row r="9174" spans="1:2">
      <c r="A9174" s="45"/>
      <c r="B9174" s="45"/>
    </row>
    <row r="9175" spans="1:2">
      <c r="A9175" s="45"/>
      <c r="B9175" s="45"/>
    </row>
    <row r="9176" spans="1:2">
      <c r="A9176" s="45"/>
      <c r="B9176" s="45"/>
    </row>
    <row r="9177" spans="1:2">
      <c r="A9177" s="45"/>
      <c r="B9177" s="45"/>
    </row>
    <row r="9178" spans="1:2">
      <c r="A9178" s="45"/>
      <c r="B9178" s="45"/>
    </row>
    <row r="9179" spans="1:2">
      <c r="A9179" s="45"/>
      <c r="B9179" s="45"/>
    </row>
    <row r="9180" spans="1:2">
      <c r="A9180" s="45"/>
      <c r="B9180" s="45"/>
    </row>
    <row r="9181" spans="1:2">
      <c r="A9181" s="45"/>
      <c r="B9181" s="45"/>
    </row>
    <row r="9182" spans="1:2">
      <c r="A9182" s="45"/>
      <c r="B9182" s="45"/>
    </row>
    <row r="9183" spans="1:2">
      <c r="A9183" s="45"/>
      <c r="B9183" s="45"/>
    </row>
    <row r="9184" spans="1:2">
      <c r="A9184" s="45"/>
      <c r="B9184" s="45"/>
    </row>
    <row r="9185" spans="1:2">
      <c r="A9185" s="45"/>
      <c r="B9185" s="45"/>
    </row>
    <row r="9186" spans="1:2">
      <c r="A9186" s="45"/>
      <c r="B9186" s="45"/>
    </row>
    <row r="9187" spans="1:2">
      <c r="A9187" s="45"/>
      <c r="B9187" s="45"/>
    </row>
    <row r="9188" spans="1:2">
      <c r="A9188" s="45"/>
      <c r="B9188" s="45"/>
    </row>
    <row r="9189" spans="1:2">
      <c r="A9189" s="45"/>
      <c r="B9189" s="45"/>
    </row>
    <row r="9190" spans="1:2">
      <c r="A9190" s="45"/>
      <c r="B9190" s="45"/>
    </row>
    <row r="9191" spans="1:2">
      <c r="A9191" s="45"/>
      <c r="B9191" s="45"/>
    </row>
    <row r="9192" spans="1:2">
      <c r="A9192" s="45"/>
      <c r="B9192" s="45"/>
    </row>
    <row r="9193" spans="1:2">
      <c r="A9193" s="45"/>
      <c r="B9193" s="45"/>
    </row>
    <row r="9194" spans="1:2">
      <c r="A9194" s="45"/>
      <c r="B9194" s="45"/>
    </row>
    <row r="9195" spans="1:2">
      <c r="A9195" s="45"/>
      <c r="B9195" s="45"/>
    </row>
    <row r="9196" spans="1:2">
      <c r="A9196" s="45"/>
      <c r="B9196" s="45"/>
    </row>
    <row r="9197" spans="1:2">
      <c r="A9197" s="45"/>
      <c r="B9197" s="45"/>
    </row>
    <row r="9198" spans="1:2">
      <c r="A9198" s="45"/>
      <c r="B9198" s="45"/>
    </row>
    <row r="9199" spans="1:2">
      <c r="A9199" s="45"/>
      <c r="B9199" s="45"/>
    </row>
    <row r="9200" spans="1:2">
      <c r="A9200" s="45"/>
      <c r="B9200" s="45"/>
    </row>
    <row r="9201" spans="1:2">
      <c r="A9201" s="45"/>
      <c r="B9201" s="45"/>
    </row>
    <row r="9202" spans="1:2">
      <c r="A9202" s="45"/>
      <c r="B9202" s="45"/>
    </row>
    <row r="9203" spans="1:2">
      <c r="A9203" s="45"/>
      <c r="B9203" s="45"/>
    </row>
    <row r="9204" spans="1:2">
      <c r="A9204" s="45"/>
      <c r="B9204" s="45"/>
    </row>
    <row r="9205" spans="1:2">
      <c r="A9205" s="45"/>
      <c r="B9205" s="45"/>
    </row>
    <row r="9206" spans="1:2">
      <c r="A9206" s="45"/>
      <c r="B9206" s="45"/>
    </row>
    <row r="9207" spans="1:2">
      <c r="A9207" s="45"/>
      <c r="B9207" s="45"/>
    </row>
    <row r="9208" spans="1:2">
      <c r="A9208" s="45"/>
      <c r="B9208" s="45"/>
    </row>
    <row r="9209" spans="1:2">
      <c r="A9209" s="45"/>
      <c r="B9209" s="45"/>
    </row>
    <row r="9210" spans="1:2">
      <c r="A9210" s="45"/>
      <c r="B9210" s="45"/>
    </row>
    <row r="9211" spans="1:2">
      <c r="A9211" s="45"/>
      <c r="B9211" s="45"/>
    </row>
    <row r="9212" spans="1:2">
      <c r="A9212" s="45"/>
      <c r="B9212" s="45"/>
    </row>
    <row r="9213" spans="1:2">
      <c r="A9213" s="45"/>
      <c r="B9213" s="45"/>
    </row>
    <row r="9214" spans="1:2">
      <c r="A9214" s="45"/>
      <c r="B9214" s="45"/>
    </row>
    <row r="9215" spans="1:2">
      <c r="A9215" s="45"/>
      <c r="B9215" s="45"/>
    </row>
    <row r="9216" spans="1:2">
      <c r="A9216" s="45"/>
      <c r="B9216" s="45"/>
    </row>
    <row r="9217" spans="1:2">
      <c r="A9217" s="45"/>
      <c r="B9217" s="45"/>
    </row>
    <row r="9218" spans="1:2">
      <c r="A9218" s="45"/>
      <c r="B9218" s="45"/>
    </row>
    <row r="9219" spans="1:2">
      <c r="A9219" s="45"/>
      <c r="B9219" s="45"/>
    </row>
    <row r="9220" spans="1:2">
      <c r="A9220" s="45"/>
      <c r="B9220" s="45"/>
    </row>
    <row r="9221" spans="1:2">
      <c r="A9221" s="45"/>
      <c r="B9221" s="45"/>
    </row>
    <row r="9222" spans="1:2">
      <c r="A9222" s="45"/>
      <c r="B9222" s="45"/>
    </row>
    <row r="9223" spans="1:2">
      <c r="A9223" s="45"/>
      <c r="B9223" s="45"/>
    </row>
    <row r="9224" spans="1:2">
      <c r="A9224" s="45"/>
      <c r="B9224" s="45"/>
    </row>
    <row r="9225" spans="1:2">
      <c r="A9225" s="45"/>
      <c r="B9225" s="45"/>
    </row>
    <row r="9226" spans="1:2">
      <c r="A9226" s="45"/>
      <c r="B9226" s="45"/>
    </row>
    <row r="9227" spans="1:2">
      <c r="A9227" s="45"/>
      <c r="B9227" s="45"/>
    </row>
    <row r="9228" spans="1:2">
      <c r="A9228" s="45"/>
      <c r="B9228" s="45"/>
    </row>
    <row r="9229" spans="1:2">
      <c r="A9229" s="45"/>
      <c r="B9229" s="45"/>
    </row>
    <row r="9230" spans="1:2">
      <c r="A9230" s="45"/>
      <c r="B9230" s="45"/>
    </row>
    <row r="9231" spans="1:2">
      <c r="A9231" s="45"/>
      <c r="B9231" s="45"/>
    </row>
    <row r="9232" spans="1:2">
      <c r="A9232" s="45"/>
      <c r="B9232" s="45"/>
    </row>
    <row r="9233" spans="1:2">
      <c r="A9233" s="45"/>
      <c r="B9233" s="45"/>
    </row>
    <row r="9234" spans="1:2">
      <c r="A9234" s="45"/>
      <c r="B9234" s="45"/>
    </row>
    <row r="9235" spans="1:2">
      <c r="A9235" s="45"/>
      <c r="B9235" s="45"/>
    </row>
    <row r="9236" spans="1:2">
      <c r="A9236" s="45"/>
      <c r="B9236" s="45"/>
    </row>
    <row r="9237" spans="1:2">
      <c r="A9237" s="45"/>
      <c r="B9237" s="45"/>
    </row>
    <row r="9238" spans="1:2">
      <c r="A9238" s="45"/>
      <c r="B9238" s="45"/>
    </row>
    <row r="9239" spans="1:2">
      <c r="A9239" s="45"/>
      <c r="B9239" s="45"/>
    </row>
    <row r="9240" spans="1:2">
      <c r="A9240" s="45"/>
      <c r="B9240" s="45"/>
    </row>
    <row r="9241" spans="1:2">
      <c r="A9241" s="45"/>
      <c r="B9241" s="45"/>
    </row>
    <row r="9242" spans="1:2">
      <c r="A9242" s="45"/>
      <c r="B9242" s="45"/>
    </row>
    <row r="9243" spans="1:2">
      <c r="A9243" s="45"/>
      <c r="B9243" s="45"/>
    </row>
    <row r="9244" spans="1:2">
      <c r="A9244" s="45"/>
      <c r="B9244" s="45"/>
    </row>
    <row r="9245" spans="1:2">
      <c r="A9245" s="45"/>
      <c r="B9245" s="45"/>
    </row>
    <row r="9246" spans="1:2">
      <c r="A9246" s="45"/>
      <c r="B9246" s="45"/>
    </row>
    <row r="9247" spans="1:2">
      <c r="A9247" s="45"/>
      <c r="B9247" s="45"/>
    </row>
    <row r="9248" spans="1:2">
      <c r="A9248" s="45"/>
      <c r="B9248" s="45"/>
    </row>
    <row r="9249" spans="1:2">
      <c r="A9249" s="45"/>
      <c r="B9249" s="45"/>
    </row>
    <row r="9250" spans="1:2">
      <c r="A9250" s="45"/>
      <c r="B9250" s="45"/>
    </row>
    <row r="9251" spans="1:2">
      <c r="A9251" s="45"/>
      <c r="B9251" s="45"/>
    </row>
    <row r="9252" spans="1:2">
      <c r="A9252" s="45"/>
      <c r="B9252" s="45"/>
    </row>
    <row r="9253" spans="1:2">
      <c r="A9253" s="45"/>
      <c r="B9253" s="45"/>
    </row>
    <row r="9254" spans="1:2">
      <c r="A9254" s="45"/>
      <c r="B9254" s="45"/>
    </row>
    <row r="9255" spans="1:2">
      <c r="A9255" s="45"/>
      <c r="B9255" s="45"/>
    </row>
    <row r="9256" spans="1:2">
      <c r="A9256" s="45"/>
      <c r="B9256" s="45"/>
    </row>
    <row r="9257" spans="1:2">
      <c r="A9257" s="45"/>
      <c r="B9257" s="45"/>
    </row>
    <row r="9258" spans="1:2">
      <c r="A9258" s="45"/>
      <c r="B9258" s="45"/>
    </row>
    <row r="9259" spans="1:2">
      <c r="A9259" s="45"/>
      <c r="B9259" s="45"/>
    </row>
    <row r="9260" spans="1:2">
      <c r="A9260" s="45"/>
      <c r="B9260" s="45"/>
    </row>
    <row r="9261" spans="1:2">
      <c r="A9261" s="45"/>
      <c r="B9261" s="45"/>
    </row>
    <row r="9262" spans="1:2">
      <c r="A9262" s="45"/>
      <c r="B9262" s="45"/>
    </row>
    <row r="9263" spans="1:2">
      <c r="A9263" s="45"/>
      <c r="B9263" s="45"/>
    </row>
    <row r="9264" spans="1:2">
      <c r="A9264" s="45"/>
      <c r="B9264" s="45"/>
    </row>
    <row r="9265" spans="1:2">
      <c r="A9265" s="45"/>
      <c r="B9265" s="45"/>
    </row>
    <row r="9266" spans="1:2">
      <c r="A9266" s="45"/>
      <c r="B9266" s="45"/>
    </row>
    <row r="9267" spans="1:2">
      <c r="A9267" s="45"/>
      <c r="B9267" s="45"/>
    </row>
    <row r="9268" spans="1:2">
      <c r="A9268" s="45"/>
      <c r="B9268" s="45"/>
    </row>
    <row r="9269" spans="1:2">
      <c r="A9269" s="45"/>
      <c r="B9269" s="45"/>
    </row>
    <row r="9270" spans="1:2">
      <c r="A9270" s="45"/>
      <c r="B9270" s="45"/>
    </row>
    <row r="9271" spans="1:2">
      <c r="A9271" s="45"/>
      <c r="B9271" s="45"/>
    </row>
    <row r="9272" spans="1:2">
      <c r="A9272" s="45"/>
      <c r="B9272" s="45"/>
    </row>
    <row r="9273" spans="1:2">
      <c r="A9273" s="45"/>
      <c r="B9273" s="45"/>
    </row>
    <row r="9274" spans="1:2">
      <c r="A9274" s="45"/>
      <c r="B9274" s="45"/>
    </row>
    <row r="9275" spans="1:2">
      <c r="A9275" s="45"/>
      <c r="B9275" s="45"/>
    </row>
    <row r="9276" spans="1:2">
      <c r="A9276" s="45"/>
      <c r="B9276" s="45"/>
    </row>
    <row r="9277" spans="1:2">
      <c r="A9277" s="45"/>
      <c r="B9277" s="45"/>
    </row>
    <row r="9278" spans="1:2">
      <c r="A9278" s="45"/>
      <c r="B9278" s="45"/>
    </row>
    <row r="9279" spans="1:2">
      <c r="A9279" s="45"/>
      <c r="B9279" s="45"/>
    </row>
    <row r="9280" spans="1:2">
      <c r="A9280" s="45"/>
      <c r="B9280" s="45"/>
    </row>
    <row r="9281" spans="1:2">
      <c r="A9281" s="45"/>
      <c r="B9281" s="45"/>
    </row>
    <row r="9282" spans="1:2">
      <c r="A9282" s="45"/>
      <c r="B9282" s="45"/>
    </row>
    <row r="9283" spans="1:2">
      <c r="A9283" s="45"/>
      <c r="B9283" s="45"/>
    </row>
    <row r="9284" spans="1:2">
      <c r="A9284" s="45"/>
      <c r="B9284" s="45"/>
    </row>
    <row r="9285" spans="1:2">
      <c r="A9285" s="45"/>
      <c r="B9285" s="45"/>
    </row>
    <row r="9286" spans="1:2">
      <c r="A9286" s="45"/>
      <c r="B9286" s="45"/>
    </row>
    <row r="9287" spans="1:2">
      <c r="A9287" s="45"/>
      <c r="B9287" s="45"/>
    </row>
    <row r="9288" spans="1:2">
      <c r="A9288" s="45"/>
      <c r="B9288" s="45"/>
    </row>
    <row r="9289" spans="1:2">
      <c r="A9289" s="45"/>
      <c r="B9289" s="45"/>
    </row>
    <row r="9290" spans="1:2">
      <c r="A9290" s="45"/>
      <c r="B9290" s="45"/>
    </row>
    <row r="9291" spans="1:2">
      <c r="A9291" s="45"/>
      <c r="B9291" s="45"/>
    </row>
    <row r="9292" spans="1:2">
      <c r="A9292" s="45"/>
      <c r="B9292" s="45"/>
    </row>
    <row r="9293" spans="1:2">
      <c r="A9293" s="45"/>
      <c r="B9293" s="45"/>
    </row>
    <row r="9294" spans="1:2">
      <c r="A9294" s="45"/>
      <c r="B9294" s="45"/>
    </row>
    <row r="9295" spans="1:2">
      <c r="A9295" s="45"/>
      <c r="B9295" s="45"/>
    </row>
    <row r="9296" spans="1:2">
      <c r="A9296" s="45"/>
      <c r="B9296" s="45"/>
    </row>
    <row r="9297" spans="1:2">
      <c r="A9297" s="45"/>
      <c r="B9297" s="45"/>
    </row>
    <row r="9298" spans="1:2">
      <c r="A9298" s="45"/>
      <c r="B9298" s="45"/>
    </row>
    <row r="9299" spans="1:2">
      <c r="A9299" s="45"/>
      <c r="B9299" s="45"/>
    </row>
    <row r="9300" spans="1:2">
      <c r="A9300" s="45"/>
      <c r="B9300" s="45"/>
    </row>
    <row r="9301" spans="1:2">
      <c r="A9301" s="45"/>
      <c r="B9301" s="45"/>
    </row>
    <row r="9302" spans="1:2">
      <c r="A9302" s="45"/>
      <c r="B9302" s="45"/>
    </row>
    <row r="9303" spans="1:2">
      <c r="A9303" s="45"/>
      <c r="B9303" s="45"/>
    </row>
    <row r="9304" spans="1:2">
      <c r="A9304" s="45"/>
      <c r="B9304" s="45"/>
    </row>
    <row r="9305" spans="1:2">
      <c r="A9305" s="45"/>
      <c r="B9305" s="45"/>
    </row>
    <row r="9306" spans="1:2">
      <c r="A9306" s="45"/>
      <c r="B9306" s="45"/>
    </row>
    <row r="9307" spans="1:2">
      <c r="A9307" s="45"/>
      <c r="B9307" s="45"/>
    </row>
    <row r="9308" spans="1:2">
      <c r="A9308" s="45"/>
      <c r="B9308" s="45"/>
    </row>
    <row r="9309" spans="1:2">
      <c r="A9309" s="45"/>
      <c r="B9309" s="45"/>
    </row>
    <row r="9310" spans="1:2">
      <c r="A9310" s="45"/>
      <c r="B9310" s="45"/>
    </row>
    <row r="9311" spans="1:2">
      <c r="A9311" s="45"/>
      <c r="B9311" s="45"/>
    </row>
    <row r="9312" spans="1:2">
      <c r="A9312" s="45"/>
      <c r="B9312" s="45"/>
    </row>
    <row r="9313" spans="1:2">
      <c r="A9313" s="45"/>
      <c r="B9313" s="45"/>
    </row>
    <row r="9314" spans="1:2">
      <c r="A9314" s="45"/>
      <c r="B9314" s="45"/>
    </row>
    <row r="9315" spans="1:2">
      <c r="A9315" s="45"/>
      <c r="B9315" s="45"/>
    </row>
    <row r="9316" spans="1:2">
      <c r="A9316" s="45"/>
      <c r="B9316" s="45"/>
    </row>
    <row r="9317" spans="1:2">
      <c r="A9317" s="45"/>
      <c r="B9317" s="45"/>
    </row>
    <row r="9318" spans="1:2">
      <c r="A9318" s="45"/>
      <c r="B9318" s="45"/>
    </row>
    <row r="9319" spans="1:2">
      <c r="A9319" s="45"/>
      <c r="B9319" s="45"/>
    </row>
    <row r="9320" spans="1:2">
      <c r="A9320" s="45"/>
      <c r="B9320" s="45"/>
    </row>
    <row r="9321" spans="1:2">
      <c r="A9321" s="45"/>
      <c r="B9321" s="45"/>
    </row>
    <row r="9322" spans="1:2">
      <c r="A9322" s="45"/>
      <c r="B9322" s="45"/>
    </row>
    <row r="9323" spans="1:2">
      <c r="A9323" s="45"/>
      <c r="B9323" s="45"/>
    </row>
    <row r="9324" spans="1:2">
      <c r="A9324" s="45"/>
      <c r="B9324" s="45"/>
    </row>
    <row r="9325" spans="1:2">
      <c r="A9325" s="45"/>
      <c r="B9325" s="45"/>
    </row>
    <row r="9326" spans="1:2">
      <c r="A9326" s="45"/>
      <c r="B9326" s="45"/>
    </row>
    <row r="9327" spans="1:2">
      <c r="A9327" s="45"/>
      <c r="B9327" s="45"/>
    </row>
    <row r="9328" spans="1:2">
      <c r="A9328" s="45"/>
      <c r="B9328" s="45"/>
    </row>
    <row r="9329" spans="1:2">
      <c r="A9329" s="45"/>
      <c r="B9329" s="45"/>
    </row>
    <row r="9330" spans="1:2">
      <c r="A9330" s="45"/>
      <c r="B9330" s="45"/>
    </row>
    <row r="9331" spans="1:2">
      <c r="A9331" s="45"/>
      <c r="B9331" s="45"/>
    </row>
    <row r="9332" spans="1:2">
      <c r="A9332" s="45"/>
      <c r="B9332" s="45"/>
    </row>
    <row r="9333" spans="1:2">
      <c r="A9333" s="45"/>
      <c r="B9333" s="45"/>
    </row>
    <row r="9334" spans="1:2">
      <c r="A9334" s="45"/>
      <c r="B9334" s="45"/>
    </row>
    <row r="9335" spans="1:2">
      <c r="A9335" s="45"/>
      <c r="B9335" s="45"/>
    </row>
    <row r="9336" spans="1:2">
      <c r="A9336" s="45"/>
      <c r="B9336" s="45"/>
    </row>
    <row r="9337" spans="1:2">
      <c r="A9337" s="45"/>
      <c r="B9337" s="45"/>
    </row>
    <row r="9338" spans="1:2">
      <c r="A9338" s="45"/>
      <c r="B9338" s="45"/>
    </row>
    <row r="9339" spans="1:2">
      <c r="A9339" s="45"/>
      <c r="B9339" s="45"/>
    </row>
    <row r="9340" spans="1:2">
      <c r="A9340" s="45"/>
      <c r="B9340" s="45"/>
    </row>
    <row r="9341" spans="1:2">
      <c r="A9341" s="45"/>
      <c r="B9341" s="45"/>
    </row>
    <row r="9342" spans="1:2">
      <c r="A9342" s="45"/>
      <c r="B9342" s="45"/>
    </row>
    <row r="9343" spans="1:2">
      <c r="A9343" s="45"/>
      <c r="B9343" s="45"/>
    </row>
    <row r="9344" spans="1:2">
      <c r="A9344" s="45"/>
      <c r="B9344" s="45"/>
    </row>
    <row r="9345" spans="1:2">
      <c r="A9345" s="45"/>
      <c r="B9345" s="45"/>
    </row>
    <row r="9346" spans="1:2">
      <c r="A9346" s="45"/>
      <c r="B9346" s="45"/>
    </row>
    <row r="9347" spans="1:2">
      <c r="A9347" s="45"/>
      <c r="B9347" s="45"/>
    </row>
    <row r="9348" spans="1:2">
      <c r="A9348" s="45"/>
      <c r="B9348" s="45"/>
    </row>
    <row r="9349" spans="1:2">
      <c r="A9349" s="45"/>
      <c r="B9349" s="45"/>
    </row>
    <row r="9350" spans="1:2">
      <c r="A9350" s="45"/>
      <c r="B9350" s="45"/>
    </row>
    <row r="9351" spans="1:2">
      <c r="A9351" s="45"/>
      <c r="B9351" s="45"/>
    </row>
    <row r="9352" spans="1:2">
      <c r="A9352" s="45"/>
      <c r="B9352" s="45"/>
    </row>
    <row r="9353" spans="1:2">
      <c r="A9353" s="45"/>
      <c r="B9353" s="45"/>
    </row>
    <row r="9354" spans="1:2">
      <c r="A9354" s="45"/>
      <c r="B9354" s="45"/>
    </row>
    <row r="9355" spans="1:2">
      <c r="A9355" s="45"/>
      <c r="B9355" s="45"/>
    </row>
    <row r="9356" spans="1:2">
      <c r="A9356" s="45"/>
      <c r="B9356" s="45"/>
    </row>
    <row r="9357" spans="1:2">
      <c r="A9357" s="45"/>
      <c r="B9357" s="45"/>
    </row>
    <row r="9358" spans="1:2">
      <c r="A9358" s="45"/>
      <c r="B9358" s="45"/>
    </row>
    <row r="9359" spans="1:2">
      <c r="A9359" s="45"/>
      <c r="B9359" s="45"/>
    </row>
    <row r="9360" spans="1:2">
      <c r="A9360" s="45"/>
      <c r="B9360" s="45"/>
    </row>
    <row r="9361" spans="1:2">
      <c r="A9361" s="45"/>
      <c r="B9361" s="45"/>
    </row>
    <row r="9362" spans="1:2">
      <c r="A9362" s="45"/>
      <c r="B9362" s="45"/>
    </row>
    <row r="9363" spans="1:2">
      <c r="A9363" s="45"/>
      <c r="B9363" s="45"/>
    </row>
    <row r="9364" spans="1:2">
      <c r="A9364" s="45"/>
      <c r="B9364" s="45"/>
    </row>
    <row r="9365" spans="1:2">
      <c r="A9365" s="45"/>
      <c r="B9365" s="45"/>
    </row>
    <row r="9366" spans="1:2">
      <c r="A9366" s="45"/>
      <c r="B9366" s="45"/>
    </row>
    <row r="9367" spans="1:2">
      <c r="A9367" s="45"/>
      <c r="B9367" s="45"/>
    </row>
    <row r="9368" spans="1:2">
      <c r="A9368" s="45"/>
      <c r="B9368" s="45"/>
    </row>
    <row r="9369" spans="1:2">
      <c r="A9369" s="45"/>
      <c r="B9369" s="45"/>
    </row>
    <row r="9370" spans="1:2">
      <c r="A9370" s="45"/>
      <c r="B9370" s="45"/>
    </row>
    <row r="9371" spans="1:2">
      <c r="A9371" s="45"/>
      <c r="B9371" s="45"/>
    </row>
    <row r="9372" spans="1:2">
      <c r="A9372" s="45"/>
      <c r="B9372" s="45"/>
    </row>
    <row r="9373" spans="1:2">
      <c r="A9373" s="45"/>
      <c r="B9373" s="45"/>
    </row>
    <row r="9374" spans="1:2">
      <c r="A9374" s="45"/>
      <c r="B9374" s="45"/>
    </row>
    <row r="9375" spans="1:2">
      <c r="A9375" s="45"/>
      <c r="B9375" s="45"/>
    </row>
    <row r="9376" spans="1:2">
      <c r="A9376" s="45"/>
      <c r="B9376" s="45"/>
    </row>
    <row r="9377" spans="1:2">
      <c r="A9377" s="45"/>
      <c r="B9377" s="45"/>
    </row>
    <row r="9378" spans="1:2">
      <c r="A9378" s="45"/>
      <c r="B9378" s="45"/>
    </row>
    <row r="9379" spans="1:2">
      <c r="A9379" s="45"/>
      <c r="B9379" s="45"/>
    </row>
    <row r="9380" spans="1:2">
      <c r="A9380" s="45"/>
      <c r="B9380" s="45"/>
    </row>
    <row r="9381" spans="1:2">
      <c r="A9381" s="45"/>
      <c r="B9381" s="45"/>
    </row>
    <row r="9382" spans="1:2">
      <c r="A9382" s="45"/>
      <c r="B9382" s="45"/>
    </row>
    <row r="9383" spans="1:2">
      <c r="A9383" s="45"/>
      <c r="B9383" s="45"/>
    </row>
    <row r="9384" spans="1:2">
      <c r="A9384" s="45"/>
      <c r="B9384" s="45"/>
    </row>
    <row r="9385" spans="1:2">
      <c r="A9385" s="45"/>
      <c r="B9385" s="45"/>
    </row>
    <row r="9386" spans="1:2">
      <c r="A9386" s="45"/>
      <c r="B9386" s="45"/>
    </row>
    <row r="9387" spans="1:2">
      <c r="A9387" s="45"/>
      <c r="B9387" s="45"/>
    </row>
    <row r="9388" spans="1:2">
      <c r="A9388" s="45"/>
      <c r="B9388" s="45"/>
    </row>
    <row r="9389" spans="1:2">
      <c r="A9389" s="45"/>
      <c r="B9389" s="45"/>
    </row>
    <row r="9390" spans="1:2">
      <c r="A9390" s="45"/>
      <c r="B9390" s="45"/>
    </row>
    <row r="9391" spans="1:2">
      <c r="A9391" s="45"/>
      <c r="B9391" s="45"/>
    </row>
    <row r="9392" spans="1:2">
      <c r="A9392" s="45"/>
      <c r="B9392" s="45"/>
    </row>
    <row r="9393" spans="1:2">
      <c r="A9393" s="45"/>
      <c r="B9393" s="45"/>
    </row>
    <row r="9394" spans="1:2">
      <c r="A9394" s="45"/>
      <c r="B9394" s="45"/>
    </row>
    <row r="9395" spans="1:2">
      <c r="A9395" s="45"/>
      <c r="B9395" s="45"/>
    </row>
    <row r="9396" spans="1:2">
      <c r="A9396" s="45"/>
      <c r="B9396" s="45"/>
    </row>
    <row r="9397" spans="1:2">
      <c r="A9397" s="45"/>
      <c r="B9397" s="45"/>
    </row>
    <row r="9398" spans="1:2">
      <c r="A9398" s="45"/>
      <c r="B9398" s="45"/>
    </row>
    <row r="9399" spans="1:2">
      <c r="A9399" s="45"/>
      <c r="B9399" s="45"/>
    </row>
    <row r="9400" spans="1:2">
      <c r="A9400" s="45"/>
      <c r="B9400" s="45"/>
    </row>
    <row r="9401" spans="1:2">
      <c r="A9401" s="45"/>
      <c r="B9401" s="45"/>
    </row>
    <row r="9402" spans="1:2">
      <c r="A9402" s="45"/>
      <c r="B9402" s="45"/>
    </row>
    <row r="9403" spans="1:2">
      <c r="A9403" s="45"/>
      <c r="B9403" s="45"/>
    </row>
    <row r="9404" spans="1:2">
      <c r="A9404" s="45"/>
      <c r="B9404" s="45"/>
    </row>
    <row r="9405" spans="1:2">
      <c r="A9405" s="45"/>
      <c r="B9405" s="45"/>
    </row>
    <row r="9406" spans="1:2">
      <c r="A9406" s="45"/>
      <c r="B9406" s="45"/>
    </row>
    <row r="9407" spans="1:2">
      <c r="A9407" s="45"/>
      <c r="B9407" s="45"/>
    </row>
    <row r="9408" spans="1:2">
      <c r="A9408" s="45"/>
      <c r="B9408" s="45"/>
    </row>
    <row r="9409" spans="1:2">
      <c r="A9409" s="45"/>
      <c r="B9409" s="45"/>
    </row>
    <row r="9410" spans="1:2">
      <c r="A9410" s="45"/>
      <c r="B9410" s="45"/>
    </row>
    <row r="9411" spans="1:2">
      <c r="A9411" s="45"/>
      <c r="B9411" s="45"/>
    </row>
    <row r="9412" spans="1:2">
      <c r="A9412" s="45"/>
      <c r="B9412" s="45"/>
    </row>
    <row r="9413" spans="1:2">
      <c r="A9413" s="45"/>
      <c r="B9413" s="45"/>
    </row>
    <row r="9414" spans="1:2">
      <c r="A9414" s="45"/>
      <c r="B9414" s="45"/>
    </row>
    <row r="9415" spans="1:2">
      <c r="A9415" s="45"/>
      <c r="B9415" s="45"/>
    </row>
    <row r="9416" spans="1:2">
      <c r="A9416" s="45"/>
      <c r="B9416" s="45"/>
    </row>
    <row r="9417" spans="1:2">
      <c r="A9417" s="45"/>
      <c r="B9417" s="45"/>
    </row>
    <row r="9418" spans="1:2">
      <c r="A9418" s="45"/>
      <c r="B9418" s="45"/>
    </row>
    <row r="9419" spans="1:2">
      <c r="A9419" s="45"/>
      <c r="B9419" s="45"/>
    </row>
    <row r="9420" spans="1:2">
      <c r="A9420" s="45"/>
      <c r="B9420" s="45"/>
    </row>
    <row r="9421" spans="1:2">
      <c r="A9421" s="45"/>
      <c r="B9421" s="45"/>
    </row>
    <row r="9422" spans="1:2">
      <c r="A9422" s="45"/>
      <c r="B9422" s="45"/>
    </row>
    <row r="9423" spans="1:2">
      <c r="A9423" s="45"/>
      <c r="B9423" s="45"/>
    </row>
    <row r="9424" spans="1:2">
      <c r="A9424" s="45"/>
      <c r="B9424" s="45"/>
    </row>
    <row r="9425" spans="1:2">
      <c r="A9425" s="45"/>
      <c r="B9425" s="45"/>
    </row>
    <row r="9426" spans="1:2">
      <c r="A9426" s="45"/>
      <c r="B9426" s="45"/>
    </row>
    <row r="9427" spans="1:2">
      <c r="A9427" s="45"/>
      <c r="B9427" s="45"/>
    </row>
    <row r="9428" spans="1:2">
      <c r="A9428" s="45"/>
      <c r="B9428" s="45"/>
    </row>
    <row r="9429" spans="1:2">
      <c r="A9429" s="45"/>
      <c r="B9429" s="45"/>
    </row>
    <row r="9430" spans="1:2">
      <c r="A9430" s="45"/>
      <c r="B9430" s="45"/>
    </row>
    <row r="9431" spans="1:2">
      <c r="A9431" s="45"/>
      <c r="B9431" s="45"/>
    </row>
    <row r="9432" spans="1:2">
      <c r="A9432" s="45"/>
      <c r="B9432" s="45"/>
    </row>
    <row r="9433" spans="1:2">
      <c r="A9433" s="45"/>
      <c r="B9433" s="45"/>
    </row>
    <row r="9434" spans="1:2">
      <c r="A9434" s="45"/>
      <c r="B9434" s="45"/>
    </row>
    <row r="9435" spans="1:2">
      <c r="A9435" s="45"/>
      <c r="B9435" s="45"/>
    </row>
    <row r="9436" spans="1:2">
      <c r="A9436" s="45"/>
      <c r="B9436" s="45"/>
    </row>
    <row r="9437" spans="1:2">
      <c r="A9437" s="45"/>
      <c r="B9437" s="45"/>
    </row>
    <row r="9438" spans="1:2">
      <c r="A9438" s="45"/>
      <c r="B9438" s="45"/>
    </row>
    <row r="9439" spans="1:2">
      <c r="A9439" s="45"/>
      <c r="B9439" s="45"/>
    </row>
    <row r="9440" spans="1:2">
      <c r="A9440" s="45"/>
      <c r="B9440" s="45"/>
    </row>
    <row r="9441" spans="1:2">
      <c r="A9441" s="45"/>
      <c r="B9441" s="45"/>
    </row>
    <row r="9442" spans="1:2">
      <c r="A9442" s="45"/>
      <c r="B9442" s="45"/>
    </row>
    <row r="9443" spans="1:2">
      <c r="A9443" s="45"/>
      <c r="B9443" s="45"/>
    </row>
    <row r="9444" spans="1:2">
      <c r="A9444" s="45"/>
      <c r="B9444" s="45"/>
    </row>
    <row r="9445" spans="1:2">
      <c r="A9445" s="45"/>
      <c r="B9445" s="45"/>
    </row>
    <row r="9446" spans="1:2">
      <c r="A9446" s="45"/>
      <c r="B9446" s="45"/>
    </row>
    <row r="9447" spans="1:2">
      <c r="A9447" s="45"/>
      <c r="B9447" s="45"/>
    </row>
    <row r="9448" spans="1:2">
      <c r="A9448" s="45"/>
      <c r="B9448" s="45"/>
    </row>
    <row r="9449" spans="1:2">
      <c r="A9449" s="45"/>
      <c r="B9449" s="45"/>
    </row>
    <row r="9450" spans="1:2">
      <c r="A9450" s="45"/>
      <c r="B9450" s="45"/>
    </row>
    <row r="9451" spans="1:2">
      <c r="A9451" s="45"/>
      <c r="B9451" s="45"/>
    </row>
    <row r="9452" spans="1:2">
      <c r="A9452" s="45"/>
      <c r="B9452" s="45"/>
    </row>
    <row r="9453" spans="1:2">
      <c r="A9453" s="45"/>
      <c r="B9453" s="45"/>
    </row>
    <row r="9454" spans="1:2">
      <c r="A9454" s="45"/>
      <c r="B9454" s="45"/>
    </row>
    <row r="9455" spans="1:2">
      <c r="A9455" s="45"/>
      <c r="B9455" s="45"/>
    </row>
    <row r="9456" spans="1:2">
      <c r="A9456" s="45"/>
      <c r="B9456" s="45"/>
    </row>
    <row r="9457" spans="1:2">
      <c r="A9457" s="45"/>
      <c r="B9457" s="45"/>
    </row>
    <row r="9458" spans="1:2">
      <c r="A9458" s="45"/>
      <c r="B9458" s="45"/>
    </row>
    <row r="9459" spans="1:2">
      <c r="A9459" s="45"/>
      <c r="B9459" s="45"/>
    </row>
    <row r="9460" spans="1:2">
      <c r="A9460" s="45"/>
      <c r="B9460" s="45"/>
    </row>
    <row r="9461" spans="1:2">
      <c r="A9461" s="45"/>
      <c r="B9461" s="45"/>
    </row>
    <row r="9462" spans="1:2">
      <c r="A9462" s="45"/>
      <c r="B9462" s="45"/>
    </row>
    <row r="9463" spans="1:2">
      <c r="A9463" s="45"/>
      <c r="B9463" s="45"/>
    </row>
    <row r="9464" spans="1:2">
      <c r="A9464" s="45"/>
      <c r="B9464" s="45"/>
    </row>
    <row r="9465" spans="1:2">
      <c r="A9465" s="45"/>
      <c r="B9465" s="45"/>
    </row>
    <row r="9466" spans="1:2">
      <c r="A9466" s="45"/>
      <c r="B9466" s="45"/>
    </row>
    <row r="9467" spans="1:2">
      <c r="A9467" s="45"/>
      <c r="B9467" s="45"/>
    </row>
    <row r="9468" spans="1:2">
      <c r="A9468" s="45"/>
      <c r="B9468" s="45"/>
    </row>
    <row r="9469" spans="1:2">
      <c r="A9469" s="45"/>
      <c r="B9469" s="45"/>
    </row>
    <row r="9470" spans="1:2">
      <c r="A9470" s="45"/>
      <c r="B9470" s="45"/>
    </row>
    <row r="9471" spans="1:2">
      <c r="A9471" s="45"/>
      <c r="B9471" s="45"/>
    </row>
    <row r="9472" spans="1:2">
      <c r="A9472" s="45"/>
      <c r="B9472" s="45"/>
    </row>
    <row r="9473" spans="1:2">
      <c r="A9473" s="45"/>
      <c r="B9473" s="45"/>
    </row>
    <row r="9474" spans="1:2">
      <c r="A9474" s="45"/>
      <c r="B9474" s="45"/>
    </row>
    <row r="9475" spans="1:2">
      <c r="A9475" s="45"/>
      <c r="B9475" s="45"/>
    </row>
    <row r="9476" spans="1:2">
      <c r="A9476" s="45"/>
      <c r="B9476" s="45"/>
    </row>
    <row r="9477" spans="1:2">
      <c r="A9477" s="45"/>
      <c r="B9477" s="45"/>
    </row>
    <row r="9478" spans="1:2">
      <c r="A9478" s="45"/>
      <c r="B9478" s="45"/>
    </row>
    <row r="9479" spans="1:2">
      <c r="A9479" s="45"/>
      <c r="B9479" s="45"/>
    </row>
    <row r="9480" spans="1:2">
      <c r="A9480" s="45"/>
      <c r="B9480" s="45"/>
    </row>
    <row r="9481" spans="1:2">
      <c r="A9481" s="45"/>
      <c r="B9481" s="45"/>
    </row>
    <row r="9482" spans="1:2">
      <c r="A9482" s="45"/>
      <c r="B9482" s="45"/>
    </row>
    <row r="9483" spans="1:2">
      <c r="A9483" s="45"/>
      <c r="B9483" s="45"/>
    </row>
    <row r="9484" spans="1:2">
      <c r="A9484" s="45"/>
      <c r="B9484" s="45"/>
    </row>
    <row r="9485" spans="1:2">
      <c r="A9485" s="45"/>
      <c r="B9485" s="45"/>
    </row>
    <row r="9486" spans="1:2">
      <c r="A9486" s="45"/>
      <c r="B9486" s="45"/>
    </row>
    <row r="9487" spans="1:2">
      <c r="A9487" s="45"/>
      <c r="B9487" s="45"/>
    </row>
    <row r="9488" spans="1:2">
      <c r="A9488" s="45"/>
      <c r="B9488" s="45"/>
    </row>
    <row r="9489" spans="1:2">
      <c r="A9489" s="45"/>
      <c r="B9489" s="45"/>
    </row>
    <row r="9490" spans="1:2">
      <c r="A9490" s="45"/>
      <c r="B9490" s="45"/>
    </row>
    <row r="9491" spans="1:2">
      <c r="A9491" s="45"/>
      <c r="B9491" s="45"/>
    </row>
    <row r="9492" spans="1:2">
      <c r="A9492" s="45"/>
      <c r="B9492" s="45"/>
    </row>
    <row r="9493" spans="1:2">
      <c r="A9493" s="45"/>
      <c r="B9493" s="45"/>
    </row>
    <row r="9494" spans="1:2">
      <c r="A9494" s="45"/>
      <c r="B9494" s="45"/>
    </row>
    <row r="9495" spans="1:2">
      <c r="A9495" s="45"/>
      <c r="B9495" s="45"/>
    </row>
    <row r="9496" spans="1:2">
      <c r="A9496" s="45"/>
      <c r="B9496" s="45"/>
    </row>
    <row r="9497" spans="1:2">
      <c r="A9497" s="45"/>
      <c r="B9497" s="45"/>
    </row>
    <row r="9498" spans="1:2">
      <c r="A9498" s="45"/>
      <c r="B9498" s="45"/>
    </row>
    <row r="9499" spans="1:2">
      <c r="A9499" s="45"/>
      <c r="B9499" s="45"/>
    </row>
    <row r="9500" spans="1:2">
      <c r="A9500" s="45"/>
      <c r="B9500" s="45"/>
    </row>
    <row r="9501" spans="1:2">
      <c r="A9501" s="45"/>
      <c r="B9501" s="45"/>
    </row>
    <row r="9502" spans="1:2">
      <c r="A9502" s="45"/>
      <c r="B9502" s="45"/>
    </row>
    <row r="9503" spans="1:2">
      <c r="A9503" s="45"/>
      <c r="B9503" s="45"/>
    </row>
    <row r="9504" spans="1:2">
      <c r="A9504" s="45"/>
      <c r="B9504" s="45"/>
    </row>
    <row r="9505" spans="1:2">
      <c r="A9505" s="45"/>
      <c r="B9505" s="45"/>
    </row>
    <row r="9506" spans="1:2">
      <c r="A9506" s="45"/>
      <c r="B9506" s="45"/>
    </row>
    <row r="9507" spans="1:2">
      <c r="A9507" s="45"/>
      <c r="B9507" s="45"/>
    </row>
    <row r="9508" spans="1:2">
      <c r="A9508" s="45"/>
      <c r="B9508" s="45"/>
    </row>
    <row r="9509" spans="1:2">
      <c r="A9509" s="45"/>
      <c r="B9509" s="45"/>
    </row>
    <row r="9510" spans="1:2">
      <c r="A9510" s="45"/>
      <c r="B9510" s="45"/>
    </row>
    <row r="9511" spans="1:2">
      <c r="A9511" s="45"/>
      <c r="B9511" s="45"/>
    </row>
    <row r="9512" spans="1:2">
      <c r="A9512" s="45"/>
      <c r="B9512" s="45"/>
    </row>
    <row r="9513" spans="1:2">
      <c r="A9513" s="45"/>
      <c r="B9513" s="45"/>
    </row>
    <row r="9514" spans="1:2">
      <c r="A9514" s="45"/>
      <c r="B9514" s="45"/>
    </row>
    <row r="9515" spans="1:2">
      <c r="A9515" s="45"/>
      <c r="B9515" s="45"/>
    </row>
    <row r="9516" spans="1:2">
      <c r="A9516" s="45"/>
      <c r="B9516" s="45"/>
    </row>
    <row r="9517" spans="1:2">
      <c r="A9517" s="45"/>
      <c r="B9517" s="45"/>
    </row>
    <row r="9518" spans="1:2">
      <c r="A9518" s="45"/>
      <c r="B9518" s="45"/>
    </row>
    <row r="9519" spans="1:2">
      <c r="A9519" s="45"/>
      <c r="B9519" s="45"/>
    </row>
    <row r="9520" spans="1:2">
      <c r="A9520" s="45"/>
      <c r="B9520" s="45"/>
    </row>
    <row r="9521" spans="1:2">
      <c r="A9521" s="45"/>
      <c r="B9521" s="45"/>
    </row>
    <row r="9522" spans="1:2">
      <c r="A9522" s="45"/>
      <c r="B9522" s="45"/>
    </row>
    <row r="9523" spans="1:2">
      <c r="A9523" s="45"/>
      <c r="B9523" s="45"/>
    </row>
    <row r="9524" spans="1:2">
      <c r="A9524" s="45"/>
      <c r="B9524" s="45"/>
    </row>
    <row r="9525" spans="1:2">
      <c r="A9525" s="45"/>
      <c r="B9525" s="45"/>
    </row>
    <row r="9526" spans="1:2">
      <c r="A9526" s="45"/>
      <c r="B9526" s="45"/>
    </row>
    <row r="9527" spans="1:2">
      <c r="A9527" s="45"/>
      <c r="B9527" s="45"/>
    </row>
    <row r="9528" spans="1:2">
      <c r="A9528" s="45"/>
      <c r="B9528" s="45"/>
    </row>
    <row r="9529" spans="1:2">
      <c r="A9529" s="45"/>
      <c r="B9529" s="45"/>
    </row>
    <row r="9530" spans="1:2">
      <c r="A9530" s="45"/>
      <c r="B9530" s="45"/>
    </row>
    <row r="9531" spans="1:2">
      <c r="A9531" s="45"/>
      <c r="B9531" s="45"/>
    </row>
    <row r="9532" spans="1:2">
      <c r="A9532" s="45"/>
      <c r="B9532" s="45"/>
    </row>
    <row r="9533" spans="1:2">
      <c r="A9533" s="45"/>
      <c r="B9533" s="45"/>
    </row>
    <row r="9534" spans="1:2">
      <c r="A9534" s="45"/>
      <c r="B9534" s="45"/>
    </row>
    <row r="9535" spans="1:2">
      <c r="A9535" s="45"/>
      <c r="B9535" s="45"/>
    </row>
    <row r="9536" spans="1:2">
      <c r="A9536" s="45"/>
      <c r="B9536" s="45"/>
    </row>
    <row r="9537" spans="1:2">
      <c r="A9537" s="45"/>
      <c r="B9537" s="45"/>
    </row>
    <row r="9538" spans="1:2">
      <c r="A9538" s="45"/>
      <c r="B9538" s="45"/>
    </row>
    <row r="9539" spans="1:2">
      <c r="A9539" s="45"/>
      <c r="B9539" s="45"/>
    </row>
    <row r="9540" spans="1:2">
      <c r="A9540" s="45"/>
      <c r="B9540" s="45"/>
    </row>
    <row r="9541" spans="1:2">
      <c r="A9541" s="45"/>
      <c r="B9541" s="45"/>
    </row>
    <row r="9542" spans="1:2">
      <c r="A9542" s="45"/>
      <c r="B9542" s="45"/>
    </row>
    <row r="9543" spans="1:2">
      <c r="A9543" s="45"/>
      <c r="B9543" s="45"/>
    </row>
    <row r="9544" spans="1:2">
      <c r="A9544" s="45"/>
      <c r="B9544" s="45"/>
    </row>
    <row r="9545" spans="1:2">
      <c r="A9545" s="45"/>
      <c r="B9545" s="45"/>
    </row>
    <row r="9546" spans="1:2">
      <c r="A9546" s="45"/>
      <c r="B9546" s="45"/>
    </row>
    <row r="9547" spans="1:2">
      <c r="A9547" s="45"/>
      <c r="B9547" s="45"/>
    </row>
    <row r="9548" spans="1:2">
      <c r="A9548" s="45"/>
      <c r="B9548" s="45"/>
    </row>
    <row r="9549" spans="1:2">
      <c r="A9549" s="45"/>
      <c r="B9549" s="45"/>
    </row>
    <row r="9550" spans="1:2">
      <c r="A9550" s="45"/>
      <c r="B9550" s="45"/>
    </row>
    <row r="9551" spans="1:2">
      <c r="A9551" s="45"/>
      <c r="B9551" s="45"/>
    </row>
    <row r="9552" spans="1:2">
      <c r="A9552" s="45"/>
      <c r="B9552" s="45"/>
    </row>
    <row r="9553" spans="1:2">
      <c r="A9553" s="45"/>
      <c r="B9553" s="45"/>
    </row>
    <row r="9554" spans="1:2">
      <c r="A9554" s="45"/>
      <c r="B9554" s="45"/>
    </row>
    <row r="9555" spans="1:2">
      <c r="A9555" s="45"/>
      <c r="B9555" s="45"/>
    </row>
    <row r="9556" spans="1:2">
      <c r="A9556" s="45"/>
      <c r="B9556" s="45"/>
    </row>
    <row r="9557" spans="1:2">
      <c r="A9557" s="45"/>
      <c r="B9557" s="45"/>
    </row>
    <row r="9558" spans="1:2">
      <c r="A9558" s="45"/>
      <c r="B9558" s="45"/>
    </row>
    <row r="9559" spans="1:2">
      <c r="A9559" s="45"/>
      <c r="B9559" s="45"/>
    </row>
    <row r="9560" spans="1:2">
      <c r="A9560" s="45"/>
      <c r="B9560" s="45"/>
    </row>
    <row r="9561" spans="1:2">
      <c r="A9561" s="45"/>
      <c r="B9561" s="45"/>
    </row>
    <row r="9562" spans="1:2">
      <c r="A9562" s="45"/>
      <c r="B9562" s="45"/>
    </row>
    <row r="9563" spans="1:2">
      <c r="A9563" s="45"/>
      <c r="B9563" s="45"/>
    </row>
    <row r="9564" spans="1:2">
      <c r="A9564" s="45"/>
      <c r="B9564" s="45"/>
    </row>
    <row r="9565" spans="1:2">
      <c r="A9565" s="45"/>
      <c r="B9565" s="45"/>
    </row>
    <row r="9566" spans="1:2">
      <c r="A9566" s="45"/>
      <c r="B9566" s="45"/>
    </row>
    <row r="9567" spans="1:2">
      <c r="A9567" s="45"/>
      <c r="B9567" s="45"/>
    </row>
    <row r="9568" spans="1:2">
      <c r="A9568" s="45"/>
      <c r="B9568" s="45"/>
    </row>
    <row r="9569" spans="1:2">
      <c r="A9569" s="45"/>
      <c r="B9569" s="45"/>
    </row>
    <row r="9570" spans="1:2">
      <c r="A9570" s="45"/>
      <c r="B9570" s="45"/>
    </row>
    <row r="9571" spans="1:2">
      <c r="A9571" s="45"/>
      <c r="B9571" s="45"/>
    </row>
    <row r="9572" spans="1:2">
      <c r="A9572" s="45"/>
      <c r="B9572" s="45"/>
    </row>
    <row r="9573" spans="1:2">
      <c r="A9573" s="45"/>
      <c r="B9573" s="45"/>
    </row>
    <row r="9574" spans="1:2">
      <c r="A9574" s="45"/>
      <c r="B9574" s="45"/>
    </row>
    <row r="9575" spans="1:2">
      <c r="A9575" s="45"/>
      <c r="B9575" s="45"/>
    </row>
    <row r="9576" spans="1:2">
      <c r="A9576" s="45"/>
      <c r="B9576" s="45"/>
    </row>
    <row r="9577" spans="1:2">
      <c r="A9577" s="45"/>
      <c r="B9577" s="45"/>
    </row>
    <row r="9578" spans="1:2">
      <c r="A9578" s="45"/>
      <c r="B9578" s="45"/>
    </row>
    <row r="9579" spans="1:2">
      <c r="A9579" s="45"/>
      <c r="B9579" s="45"/>
    </row>
    <row r="9580" spans="1:2">
      <c r="A9580" s="45"/>
      <c r="B9580" s="45"/>
    </row>
    <row r="9581" spans="1:2">
      <c r="A9581" s="45"/>
      <c r="B9581" s="45"/>
    </row>
    <row r="9582" spans="1:2">
      <c r="A9582" s="45"/>
      <c r="B9582" s="45"/>
    </row>
    <row r="9583" spans="1:2">
      <c r="A9583" s="45"/>
      <c r="B9583" s="45"/>
    </row>
    <row r="9584" spans="1:2">
      <c r="A9584" s="45"/>
      <c r="B9584" s="45"/>
    </row>
    <row r="9585" spans="1:2">
      <c r="A9585" s="45"/>
      <c r="B9585" s="45"/>
    </row>
    <row r="9586" spans="1:2">
      <c r="A9586" s="45"/>
      <c r="B9586" s="45"/>
    </row>
    <row r="9587" spans="1:2">
      <c r="A9587" s="45"/>
      <c r="B9587" s="45"/>
    </row>
    <row r="9588" spans="1:2">
      <c r="A9588" s="45"/>
      <c r="B9588" s="45"/>
    </row>
    <row r="9589" spans="1:2">
      <c r="A9589" s="45"/>
      <c r="B9589" s="45"/>
    </row>
    <row r="9590" spans="1:2">
      <c r="A9590" s="45"/>
      <c r="B9590" s="45"/>
    </row>
    <row r="9591" spans="1:2">
      <c r="A9591" s="45"/>
      <c r="B9591" s="45"/>
    </row>
    <row r="9592" spans="1:2">
      <c r="A9592" s="45"/>
      <c r="B9592" s="45"/>
    </row>
    <row r="9593" spans="1:2">
      <c r="A9593" s="45"/>
      <c r="B9593" s="45"/>
    </row>
    <row r="9594" spans="1:2">
      <c r="A9594" s="45"/>
      <c r="B9594" s="45"/>
    </row>
    <row r="9595" spans="1:2">
      <c r="A9595" s="45"/>
      <c r="B9595" s="45"/>
    </row>
    <row r="9596" spans="1:2">
      <c r="A9596" s="45"/>
      <c r="B9596" s="45"/>
    </row>
    <row r="9597" spans="1:2">
      <c r="A9597" s="45"/>
      <c r="B9597" s="45"/>
    </row>
    <row r="9598" spans="1:2">
      <c r="A9598" s="45"/>
      <c r="B9598" s="45"/>
    </row>
    <row r="9599" spans="1:2">
      <c r="A9599" s="45"/>
      <c r="B9599" s="45"/>
    </row>
    <row r="9600" spans="1:2">
      <c r="A9600" s="45"/>
      <c r="B9600" s="45"/>
    </row>
    <row r="9601" spans="1:2">
      <c r="A9601" s="45"/>
      <c r="B9601" s="45"/>
    </row>
    <row r="9602" spans="1:2">
      <c r="A9602" s="45"/>
      <c r="B9602" s="45"/>
    </row>
    <row r="9603" spans="1:2">
      <c r="A9603" s="45"/>
      <c r="B9603" s="45"/>
    </row>
    <row r="9604" spans="1:2">
      <c r="A9604" s="45"/>
      <c r="B9604" s="45"/>
    </row>
    <row r="9605" spans="1:2">
      <c r="A9605" s="45"/>
      <c r="B9605" s="45"/>
    </row>
    <row r="9606" spans="1:2">
      <c r="A9606" s="45"/>
      <c r="B9606" s="45"/>
    </row>
    <row r="9607" spans="1:2">
      <c r="A9607" s="45"/>
      <c r="B9607" s="45"/>
    </row>
    <row r="9608" spans="1:2">
      <c r="A9608" s="45"/>
      <c r="B9608" s="45"/>
    </row>
    <row r="9609" spans="1:2">
      <c r="A9609" s="45"/>
      <c r="B9609" s="45"/>
    </row>
    <row r="9610" spans="1:2">
      <c r="A9610" s="45"/>
      <c r="B9610" s="45"/>
    </row>
    <row r="9611" spans="1:2">
      <c r="A9611" s="45"/>
      <c r="B9611" s="45"/>
    </row>
    <row r="9612" spans="1:2">
      <c r="A9612" s="45"/>
      <c r="B9612" s="45"/>
    </row>
    <row r="9613" spans="1:2">
      <c r="A9613" s="45"/>
      <c r="B9613" s="45"/>
    </row>
    <row r="9614" spans="1:2">
      <c r="A9614" s="45"/>
      <c r="B9614" s="45"/>
    </row>
    <row r="9615" spans="1:2">
      <c r="A9615" s="45"/>
      <c r="B9615" s="45"/>
    </row>
    <row r="9616" spans="1:2">
      <c r="A9616" s="45"/>
      <c r="B9616" s="45"/>
    </row>
    <row r="9617" spans="1:2">
      <c r="A9617" s="45"/>
      <c r="B9617" s="45"/>
    </row>
    <row r="9618" spans="1:2">
      <c r="A9618" s="45"/>
      <c r="B9618" s="45"/>
    </row>
    <row r="9619" spans="1:2">
      <c r="A9619" s="45"/>
      <c r="B9619" s="45"/>
    </row>
    <row r="9620" spans="1:2">
      <c r="A9620" s="45"/>
      <c r="B9620" s="45"/>
    </row>
    <row r="9621" spans="1:2">
      <c r="A9621" s="45"/>
      <c r="B9621" s="45"/>
    </row>
    <row r="9622" spans="1:2">
      <c r="A9622" s="45"/>
      <c r="B9622" s="45"/>
    </row>
    <row r="9623" spans="1:2">
      <c r="A9623" s="45"/>
      <c r="B9623" s="45"/>
    </row>
    <row r="9624" spans="1:2">
      <c r="A9624" s="45"/>
      <c r="B9624" s="45"/>
    </row>
    <row r="9625" spans="1:2">
      <c r="A9625" s="45"/>
      <c r="B9625" s="45"/>
    </row>
    <row r="9626" spans="1:2">
      <c r="A9626" s="45"/>
      <c r="B9626" s="45"/>
    </row>
    <row r="9627" spans="1:2">
      <c r="A9627" s="45"/>
      <c r="B9627" s="45"/>
    </row>
    <row r="9628" spans="1:2">
      <c r="A9628" s="45"/>
      <c r="B9628" s="45"/>
    </row>
    <row r="9629" spans="1:2">
      <c r="A9629" s="45"/>
      <c r="B9629" s="45"/>
    </row>
    <row r="9630" spans="1:2">
      <c r="A9630" s="45"/>
      <c r="B9630" s="45"/>
    </row>
    <row r="9631" spans="1:2">
      <c r="A9631" s="45"/>
      <c r="B9631" s="45"/>
    </row>
    <row r="9632" spans="1:2">
      <c r="A9632" s="45"/>
      <c r="B9632" s="45"/>
    </row>
    <row r="9633" spans="1:2">
      <c r="A9633" s="45"/>
      <c r="B9633" s="45"/>
    </row>
    <row r="9634" spans="1:2">
      <c r="A9634" s="45"/>
      <c r="B9634" s="45"/>
    </row>
    <row r="9635" spans="1:2">
      <c r="A9635" s="45"/>
      <c r="B9635" s="45"/>
    </row>
    <row r="9636" spans="1:2">
      <c r="A9636" s="45"/>
      <c r="B9636" s="45"/>
    </row>
    <row r="9637" spans="1:2">
      <c r="A9637" s="45"/>
      <c r="B9637" s="45"/>
    </row>
    <row r="9638" spans="1:2">
      <c r="A9638" s="45"/>
      <c r="B9638" s="45"/>
    </row>
    <row r="9639" spans="1:2">
      <c r="A9639" s="45"/>
      <c r="B9639" s="45"/>
    </row>
    <row r="9640" spans="1:2">
      <c r="A9640" s="45"/>
      <c r="B9640" s="45"/>
    </row>
    <row r="9641" spans="1:2">
      <c r="A9641" s="45"/>
      <c r="B9641" s="45"/>
    </row>
    <row r="9642" spans="1:2">
      <c r="A9642" s="45"/>
      <c r="B9642" s="45"/>
    </row>
    <row r="9643" spans="1:2">
      <c r="A9643" s="45"/>
      <c r="B9643" s="45"/>
    </row>
    <row r="9644" spans="1:2">
      <c r="A9644" s="45"/>
      <c r="B9644" s="45"/>
    </row>
    <row r="9645" spans="1:2">
      <c r="A9645" s="45"/>
      <c r="B9645" s="45"/>
    </row>
    <row r="9646" spans="1:2">
      <c r="A9646" s="45"/>
      <c r="B9646" s="45"/>
    </row>
    <row r="9647" spans="1:2">
      <c r="A9647" s="45"/>
      <c r="B9647" s="45"/>
    </row>
    <row r="9648" spans="1:2">
      <c r="A9648" s="45"/>
      <c r="B9648" s="45"/>
    </row>
    <row r="9649" spans="1:2">
      <c r="A9649" s="45"/>
      <c r="B9649" s="45"/>
    </row>
    <row r="9650" spans="1:2">
      <c r="A9650" s="45"/>
      <c r="B9650" s="45"/>
    </row>
    <row r="9651" spans="1:2">
      <c r="A9651" s="45"/>
      <c r="B9651" s="45"/>
    </row>
    <row r="9652" spans="1:2">
      <c r="A9652" s="45"/>
      <c r="B9652" s="45"/>
    </row>
    <row r="9653" spans="1:2">
      <c r="A9653" s="45"/>
      <c r="B9653" s="45"/>
    </row>
    <row r="9654" spans="1:2">
      <c r="A9654" s="45"/>
      <c r="B9654" s="45"/>
    </row>
    <row r="9655" spans="1:2">
      <c r="A9655" s="45"/>
      <c r="B9655" s="45"/>
    </row>
    <row r="9656" spans="1:2">
      <c r="A9656" s="45"/>
      <c r="B9656" s="45"/>
    </row>
    <row r="9657" spans="1:2">
      <c r="A9657" s="45"/>
      <c r="B9657" s="45"/>
    </row>
    <row r="9658" spans="1:2">
      <c r="A9658" s="45"/>
      <c r="B9658" s="45"/>
    </row>
    <row r="9659" spans="1:2">
      <c r="A9659" s="45"/>
      <c r="B9659" s="45"/>
    </row>
    <row r="9660" spans="1:2">
      <c r="A9660" s="45"/>
      <c r="B9660" s="45"/>
    </row>
    <row r="9661" spans="1:2">
      <c r="A9661" s="45"/>
      <c r="B9661" s="45"/>
    </row>
    <row r="9662" spans="1:2">
      <c r="A9662" s="45"/>
      <c r="B9662" s="45"/>
    </row>
    <row r="9663" spans="1:2">
      <c r="A9663" s="45"/>
      <c r="B9663" s="45"/>
    </row>
    <row r="9664" spans="1:2">
      <c r="A9664" s="45"/>
      <c r="B9664" s="45"/>
    </row>
    <row r="9665" spans="1:2">
      <c r="A9665" s="45"/>
      <c r="B9665" s="45"/>
    </row>
    <row r="9666" spans="1:2">
      <c r="A9666" s="45"/>
      <c r="B9666" s="45"/>
    </row>
    <row r="9667" spans="1:2">
      <c r="A9667" s="45"/>
      <c r="B9667" s="45"/>
    </row>
    <row r="9668" spans="1:2">
      <c r="A9668" s="45"/>
      <c r="B9668" s="45"/>
    </row>
    <row r="9669" spans="1:2">
      <c r="A9669" s="45"/>
      <c r="B9669" s="45"/>
    </row>
    <row r="9670" spans="1:2">
      <c r="A9670" s="45"/>
      <c r="B9670" s="45"/>
    </row>
    <row r="9671" spans="1:2">
      <c r="A9671" s="45"/>
      <c r="B9671" s="45"/>
    </row>
    <row r="9672" spans="1:2">
      <c r="A9672" s="45"/>
      <c r="B9672" s="45"/>
    </row>
    <row r="9673" spans="1:2">
      <c r="A9673" s="45"/>
      <c r="B9673" s="45"/>
    </row>
    <row r="9674" spans="1:2">
      <c r="A9674" s="45"/>
      <c r="B9674" s="45"/>
    </row>
    <row r="9675" spans="1:2">
      <c r="A9675" s="45"/>
      <c r="B9675" s="45"/>
    </row>
    <row r="9676" spans="1:2">
      <c r="A9676" s="45"/>
      <c r="B9676" s="45"/>
    </row>
    <row r="9677" spans="1:2">
      <c r="A9677" s="45"/>
      <c r="B9677" s="45"/>
    </row>
    <row r="9678" spans="1:2">
      <c r="A9678" s="45"/>
      <c r="B9678" s="45"/>
    </row>
    <row r="9679" spans="1:2">
      <c r="A9679" s="45"/>
      <c r="B9679" s="45"/>
    </row>
    <row r="9680" spans="1:2">
      <c r="A9680" s="45"/>
      <c r="B9680" s="45"/>
    </row>
    <row r="9681" spans="1:2">
      <c r="A9681" s="45"/>
      <c r="B9681" s="45"/>
    </row>
    <row r="9682" spans="1:2">
      <c r="A9682" s="45"/>
      <c r="B9682" s="45"/>
    </row>
    <row r="9683" spans="1:2">
      <c r="A9683" s="45"/>
      <c r="B9683" s="45"/>
    </row>
    <row r="9684" spans="1:2">
      <c r="A9684" s="45"/>
      <c r="B9684" s="45"/>
    </row>
    <row r="9685" spans="1:2">
      <c r="A9685" s="45"/>
      <c r="B9685" s="45"/>
    </row>
    <row r="9686" spans="1:2">
      <c r="A9686" s="45"/>
      <c r="B9686" s="45"/>
    </row>
    <row r="9687" spans="1:2">
      <c r="A9687" s="45"/>
      <c r="B9687" s="45"/>
    </row>
    <row r="9688" spans="1:2">
      <c r="A9688" s="45"/>
      <c r="B9688" s="45"/>
    </row>
    <row r="9689" spans="1:2">
      <c r="A9689" s="45"/>
      <c r="B9689" s="45"/>
    </row>
    <row r="9690" spans="1:2">
      <c r="A9690" s="45"/>
      <c r="B9690" s="45"/>
    </row>
    <row r="9691" spans="1:2">
      <c r="A9691" s="45"/>
      <c r="B9691" s="45"/>
    </row>
    <row r="9692" spans="1:2">
      <c r="A9692" s="45"/>
      <c r="B9692" s="45"/>
    </row>
    <row r="9693" spans="1:2">
      <c r="A9693" s="45"/>
      <c r="B9693" s="45"/>
    </row>
    <row r="9694" spans="1:2">
      <c r="A9694" s="45"/>
      <c r="B9694" s="45"/>
    </row>
    <row r="9695" spans="1:2">
      <c r="A9695" s="45"/>
      <c r="B9695" s="45"/>
    </row>
    <row r="9696" spans="1:2">
      <c r="A9696" s="45"/>
      <c r="B9696" s="45"/>
    </row>
    <row r="9697" spans="1:2">
      <c r="A9697" s="45"/>
      <c r="B9697" s="45"/>
    </row>
    <row r="9698" spans="1:2">
      <c r="A9698" s="45"/>
      <c r="B9698" s="45"/>
    </row>
    <row r="9699" spans="1:2">
      <c r="A9699" s="45"/>
      <c r="B9699" s="45"/>
    </row>
    <row r="9700" spans="1:2">
      <c r="A9700" s="45"/>
      <c r="B9700" s="45"/>
    </row>
    <row r="9701" spans="1:2">
      <c r="A9701" s="45"/>
      <c r="B9701" s="45"/>
    </row>
    <row r="9702" spans="1:2">
      <c r="A9702" s="45"/>
      <c r="B9702" s="45"/>
    </row>
    <row r="9703" spans="1:2">
      <c r="A9703" s="45"/>
      <c r="B9703" s="45"/>
    </row>
    <row r="9704" spans="1:2">
      <c r="A9704" s="45"/>
      <c r="B9704" s="45"/>
    </row>
    <row r="9705" spans="1:2">
      <c r="A9705" s="45"/>
      <c r="B9705" s="45"/>
    </row>
    <row r="9706" spans="1:2">
      <c r="A9706" s="45"/>
      <c r="B9706" s="45"/>
    </row>
    <row r="9707" spans="1:2">
      <c r="A9707" s="45"/>
      <c r="B9707" s="45"/>
    </row>
    <row r="9708" spans="1:2">
      <c r="A9708" s="45"/>
      <c r="B9708" s="45"/>
    </row>
    <row r="9709" spans="1:2">
      <c r="A9709" s="45"/>
      <c r="B9709" s="45"/>
    </row>
    <row r="9710" spans="1:2">
      <c r="A9710" s="45"/>
      <c r="B9710" s="45"/>
    </row>
    <row r="9711" spans="1:2">
      <c r="A9711" s="45"/>
      <c r="B9711" s="45"/>
    </row>
    <row r="9712" spans="1:2">
      <c r="A9712" s="45"/>
      <c r="B9712" s="45"/>
    </row>
    <row r="9713" spans="1:2">
      <c r="A9713" s="45"/>
      <c r="B9713" s="45"/>
    </row>
    <row r="9714" spans="1:2">
      <c r="A9714" s="45"/>
      <c r="B9714" s="45"/>
    </row>
    <row r="9715" spans="1:2">
      <c r="A9715" s="45"/>
      <c r="B9715" s="45"/>
    </row>
    <row r="9716" spans="1:2">
      <c r="A9716" s="45"/>
      <c r="B9716" s="45"/>
    </row>
    <row r="9717" spans="1:2">
      <c r="A9717" s="45"/>
      <c r="B9717" s="45"/>
    </row>
    <row r="9718" spans="1:2">
      <c r="A9718" s="45"/>
      <c r="B9718" s="45"/>
    </row>
    <row r="9719" spans="1:2">
      <c r="A9719" s="45"/>
      <c r="B9719" s="45"/>
    </row>
    <row r="9720" spans="1:2">
      <c r="A9720" s="45"/>
      <c r="B9720" s="45"/>
    </row>
    <row r="9721" spans="1:2">
      <c r="A9721" s="45"/>
      <c r="B9721" s="45"/>
    </row>
    <row r="9722" spans="1:2">
      <c r="A9722" s="45"/>
      <c r="B9722" s="45"/>
    </row>
    <row r="9723" spans="1:2">
      <c r="A9723" s="45"/>
      <c r="B9723" s="45"/>
    </row>
    <row r="9724" spans="1:2">
      <c r="A9724" s="45"/>
      <c r="B9724" s="45"/>
    </row>
    <row r="9725" spans="1:2">
      <c r="A9725" s="45"/>
      <c r="B9725" s="45"/>
    </row>
    <row r="9726" spans="1:2">
      <c r="A9726" s="45"/>
      <c r="B9726" s="45"/>
    </row>
    <row r="9727" spans="1:2">
      <c r="A9727" s="45"/>
      <c r="B9727" s="45"/>
    </row>
    <row r="9728" spans="1:2">
      <c r="A9728" s="45"/>
      <c r="B9728" s="45"/>
    </row>
    <row r="9729" spans="1:2">
      <c r="A9729" s="45"/>
      <c r="B9729" s="45"/>
    </row>
    <row r="9730" spans="1:2">
      <c r="A9730" s="45"/>
      <c r="B9730" s="45"/>
    </row>
    <row r="9731" spans="1:2">
      <c r="A9731" s="45"/>
      <c r="B9731" s="45"/>
    </row>
    <row r="9732" spans="1:2">
      <c r="A9732" s="45"/>
      <c r="B9732" s="45"/>
    </row>
    <row r="9733" spans="1:2">
      <c r="A9733" s="45"/>
      <c r="B9733" s="45"/>
    </row>
    <row r="9734" spans="1:2">
      <c r="A9734" s="45"/>
      <c r="B9734" s="45"/>
    </row>
    <row r="9735" spans="1:2">
      <c r="A9735" s="45"/>
      <c r="B9735" s="45"/>
    </row>
    <row r="9736" spans="1:2">
      <c r="A9736" s="45"/>
      <c r="B9736" s="45"/>
    </row>
    <row r="9737" spans="1:2">
      <c r="A9737" s="45"/>
      <c r="B9737" s="45"/>
    </row>
    <row r="9738" spans="1:2">
      <c r="A9738" s="45"/>
      <c r="B9738" s="45"/>
    </row>
    <row r="9739" spans="1:2">
      <c r="A9739" s="45"/>
      <c r="B9739" s="45"/>
    </row>
    <row r="9740" spans="1:2">
      <c r="A9740" s="45"/>
      <c r="B9740" s="45"/>
    </row>
    <row r="9741" spans="1:2">
      <c r="A9741" s="45"/>
      <c r="B9741" s="45"/>
    </row>
    <row r="9742" spans="1:2">
      <c r="A9742" s="45"/>
      <c r="B9742" s="45"/>
    </row>
    <row r="9743" spans="1:2">
      <c r="A9743" s="45"/>
      <c r="B9743" s="45"/>
    </row>
    <row r="9744" spans="1:2">
      <c r="A9744" s="45"/>
      <c r="B9744" s="45"/>
    </row>
    <row r="9745" spans="1:2">
      <c r="A9745" s="45"/>
      <c r="B9745" s="45"/>
    </row>
    <row r="9746" spans="1:2">
      <c r="A9746" s="45"/>
      <c r="B9746" s="45"/>
    </row>
    <row r="9747" spans="1:2">
      <c r="A9747" s="45"/>
      <c r="B9747" s="45"/>
    </row>
    <row r="9748" spans="1:2">
      <c r="A9748" s="45"/>
      <c r="B9748" s="45"/>
    </row>
    <row r="9749" spans="1:2">
      <c r="A9749" s="45"/>
      <c r="B9749" s="45"/>
    </row>
    <row r="9750" spans="1:2">
      <c r="A9750" s="45"/>
      <c r="B9750" s="45"/>
    </row>
    <row r="9751" spans="1:2">
      <c r="A9751" s="45"/>
      <c r="B9751" s="45"/>
    </row>
    <row r="9752" spans="1:2">
      <c r="A9752" s="45"/>
      <c r="B9752" s="45"/>
    </row>
    <row r="9753" spans="1:2">
      <c r="A9753" s="45"/>
      <c r="B9753" s="45"/>
    </row>
    <row r="9754" spans="1:2">
      <c r="A9754" s="45"/>
      <c r="B9754" s="45"/>
    </row>
    <row r="9755" spans="1:2">
      <c r="A9755" s="45"/>
      <c r="B9755" s="45"/>
    </row>
    <row r="9756" spans="1:2">
      <c r="A9756" s="45"/>
      <c r="B9756" s="45"/>
    </row>
    <row r="9757" spans="1:2">
      <c r="A9757" s="45"/>
      <c r="B9757" s="45"/>
    </row>
    <row r="9758" spans="1:2">
      <c r="A9758" s="45"/>
      <c r="B9758" s="45"/>
    </row>
    <row r="9759" spans="1:2">
      <c r="A9759" s="45"/>
      <c r="B9759" s="45"/>
    </row>
    <row r="9760" spans="1:2">
      <c r="A9760" s="45"/>
      <c r="B9760" s="45"/>
    </row>
    <row r="9761" spans="1:2">
      <c r="A9761" s="45"/>
      <c r="B9761" s="45"/>
    </row>
    <row r="9762" spans="1:2">
      <c r="A9762" s="45"/>
      <c r="B9762" s="45"/>
    </row>
    <row r="9763" spans="1:2">
      <c r="A9763" s="45"/>
      <c r="B9763" s="45"/>
    </row>
    <row r="9764" spans="1:2">
      <c r="A9764" s="45"/>
      <c r="B9764" s="45"/>
    </row>
    <row r="9765" spans="1:2">
      <c r="A9765" s="45"/>
      <c r="B9765" s="45"/>
    </row>
    <row r="9766" spans="1:2">
      <c r="A9766" s="45"/>
      <c r="B9766" s="45"/>
    </row>
    <row r="9767" spans="1:2">
      <c r="A9767" s="45"/>
      <c r="B9767" s="45"/>
    </row>
    <row r="9768" spans="1:2">
      <c r="A9768" s="45"/>
      <c r="B9768" s="45"/>
    </row>
    <row r="9769" spans="1:2">
      <c r="A9769" s="45"/>
      <c r="B9769" s="45"/>
    </row>
    <row r="9770" spans="1:2">
      <c r="A9770" s="45"/>
      <c r="B9770" s="45"/>
    </row>
    <row r="9771" spans="1:2">
      <c r="A9771" s="45"/>
      <c r="B9771" s="45"/>
    </row>
    <row r="9772" spans="1:2">
      <c r="A9772" s="45"/>
      <c r="B9772" s="45"/>
    </row>
    <row r="9773" spans="1:2">
      <c r="A9773" s="45"/>
      <c r="B9773" s="45"/>
    </row>
    <row r="9774" spans="1:2">
      <c r="A9774" s="45"/>
      <c r="B9774" s="45"/>
    </row>
    <row r="9775" spans="1:2">
      <c r="A9775" s="45"/>
      <c r="B9775" s="45"/>
    </row>
    <row r="9776" spans="1:2">
      <c r="A9776" s="45"/>
      <c r="B9776" s="45"/>
    </row>
    <row r="9777" spans="1:2">
      <c r="A9777" s="45"/>
      <c r="B9777" s="45"/>
    </row>
    <row r="9778" spans="1:2">
      <c r="A9778" s="45"/>
      <c r="B9778" s="45"/>
    </row>
    <row r="9779" spans="1:2">
      <c r="A9779" s="45"/>
      <c r="B9779" s="45"/>
    </row>
    <row r="9780" spans="1:2">
      <c r="A9780" s="45"/>
      <c r="B9780" s="45"/>
    </row>
    <row r="9781" spans="1:2">
      <c r="A9781" s="45"/>
      <c r="B9781" s="45"/>
    </row>
    <row r="9782" spans="1:2">
      <c r="A9782" s="45"/>
      <c r="B9782" s="45"/>
    </row>
    <row r="9783" spans="1:2">
      <c r="A9783" s="45"/>
      <c r="B9783" s="45"/>
    </row>
    <row r="9784" spans="1:2">
      <c r="A9784" s="45"/>
      <c r="B9784" s="45"/>
    </row>
    <row r="9785" spans="1:2">
      <c r="A9785" s="45"/>
      <c r="B9785" s="45"/>
    </row>
    <row r="9786" spans="1:2">
      <c r="A9786" s="45"/>
      <c r="B9786" s="45"/>
    </row>
    <row r="9787" spans="1:2">
      <c r="A9787" s="45"/>
      <c r="B9787" s="45"/>
    </row>
    <row r="9788" spans="1:2">
      <c r="A9788" s="45"/>
      <c r="B9788" s="45"/>
    </row>
    <row r="9789" spans="1:2">
      <c r="A9789" s="45"/>
      <c r="B9789" s="45"/>
    </row>
    <row r="9790" spans="1:2">
      <c r="A9790" s="45"/>
      <c r="B9790" s="45"/>
    </row>
    <row r="9791" spans="1:2">
      <c r="A9791" s="45"/>
      <c r="B9791" s="45"/>
    </row>
    <row r="9792" spans="1:2">
      <c r="A9792" s="45"/>
      <c r="B9792" s="45"/>
    </row>
    <row r="9793" spans="1:2">
      <c r="A9793" s="45"/>
      <c r="B9793" s="45"/>
    </row>
    <row r="9794" spans="1:2">
      <c r="A9794" s="45"/>
      <c r="B9794" s="45"/>
    </row>
    <row r="9795" spans="1:2">
      <c r="A9795" s="45"/>
      <c r="B9795" s="45"/>
    </row>
    <row r="9796" spans="1:2">
      <c r="A9796" s="45"/>
      <c r="B9796" s="45"/>
    </row>
    <row r="9797" spans="1:2">
      <c r="A9797" s="45"/>
      <c r="B9797" s="45"/>
    </row>
    <row r="9798" spans="1:2">
      <c r="A9798" s="45"/>
      <c r="B9798" s="45"/>
    </row>
    <row r="9799" spans="1:2">
      <c r="A9799" s="45"/>
      <c r="B9799" s="45"/>
    </row>
    <row r="9800" spans="1:2">
      <c r="A9800" s="45"/>
      <c r="B9800" s="45"/>
    </row>
    <row r="9801" spans="1:2">
      <c r="A9801" s="45"/>
      <c r="B9801" s="45"/>
    </row>
    <row r="9802" spans="1:2">
      <c r="A9802" s="45"/>
      <c r="B9802" s="45"/>
    </row>
    <row r="9803" spans="1:2">
      <c r="A9803" s="45"/>
      <c r="B9803" s="45"/>
    </row>
    <row r="9804" spans="1:2">
      <c r="A9804" s="45"/>
      <c r="B9804" s="45"/>
    </row>
    <row r="9805" spans="1:2">
      <c r="A9805" s="45"/>
      <c r="B9805" s="45"/>
    </row>
    <row r="9806" spans="1:2">
      <c r="A9806" s="45"/>
      <c r="B9806" s="45"/>
    </row>
    <row r="9807" spans="1:2">
      <c r="A9807" s="45"/>
      <c r="B9807" s="45"/>
    </row>
    <row r="9808" spans="1:2">
      <c r="A9808" s="45"/>
      <c r="B9808" s="45"/>
    </row>
    <row r="9809" spans="1:2">
      <c r="A9809" s="45"/>
      <c r="B9809" s="45"/>
    </row>
    <row r="9810" spans="1:2">
      <c r="A9810" s="45"/>
      <c r="B9810" s="45"/>
    </row>
    <row r="9811" spans="1:2">
      <c r="A9811" s="45"/>
      <c r="B9811" s="45"/>
    </row>
    <row r="9812" spans="1:2">
      <c r="A9812" s="45"/>
      <c r="B9812" s="45"/>
    </row>
    <row r="9813" spans="1:2">
      <c r="A9813" s="45"/>
      <c r="B9813" s="45"/>
    </row>
    <row r="9814" spans="1:2">
      <c r="A9814" s="45"/>
      <c r="B9814" s="45"/>
    </row>
    <row r="9815" spans="1:2">
      <c r="A9815" s="45"/>
      <c r="B9815" s="45"/>
    </row>
    <row r="9816" spans="1:2">
      <c r="A9816" s="45"/>
      <c r="B9816" s="45"/>
    </row>
    <row r="9817" spans="1:2">
      <c r="A9817" s="45"/>
      <c r="B9817" s="45"/>
    </row>
    <row r="9818" spans="1:2">
      <c r="A9818" s="45"/>
      <c r="B9818" s="45"/>
    </row>
    <row r="9819" spans="1:2">
      <c r="A9819" s="45"/>
      <c r="B9819" s="45"/>
    </row>
    <row r="9820" spans="1:2">
      <c r="A9820" s="45"/>
      <c r="B9820" s="45"/>
    </row>
    <row r="9821" spans="1:2">
      <c r="A9821" s="45"/>
      <c r="B9821" s="45"/>
    </row>
    <row r="9822" spans="1:2">
      <c r="A9822" s="45"/>
      <c r="B9822" s="45"/>
    </row>
    <row r="9823" spans="1:2">
      <c r="A9823" s="45"/>
      <c r="B9823" s="45"/>
    </row>
    <row r="9824" spans="1:2">
      <c r="A9824" s="45"/>
      <c r="B9824" s="45"/>
    </row>
    <row r="9825" spans="1:2">
      <c r="A9825" s="45"/>
      <c r="B9825" s="45"/>
    </row>
    <row r="9826" spans="1:2">
      <c r="A9826" s="45"/>
      <c r="B9826" s="45"/>
    </row>
    <row r="9827" spans="1:2">
      <c r="A9827" s="45"/>
      <c r="B9827" s="45"/>
    </row>
    <row r="9828" spans="1:2">
      <c r="A9828" s="45"/>
      <c r="B9828" s="45"/>
    </row>
    <row r="9829" spans="1:2">
      <c r="A9829" s="45"/>
      <c r="B9829" s="45"/>
    </row>
    <row r="9830" spans="1:2">
      <c r="A9830" s="45"/>
      <c r="B9830" s="45"/>
    </row>
    <row r="9831" spans="1:2">
      <c r="A9831" s="45"/>
      <c r="B9831" s="45"/>
    </row>
    <row r="9832" spans="1:2">
      <c r="A9832" s="45"/>
      <c r="B9832" s="45"/>
    </row>
    <row r="9833" spans="1:2">
      <c r="A9833" s="45"/>
      <c r="B9833" s="45"/>
    </row>
    <row r="9834" spans="1:2">
      <c r="A9834" s="45"/>
      <c r="B9834" s="45"/>
    </row>
    <row r="9835" spans="1:2">
      <c r="A9835" s="45"/>
      <c r="B9835" s="45"/>
    </row>
    <row r="9836" spans="1:2">
      <c r="A9836" s="45"/>
      <c r="B9836" s="45"/>
    </row>
    <row r="9837" spans="1:2">
      <c r="A9837" s="45"/>
      <c r="B9837" s="45"/>
    </row>
    <row r="9838" spans="1:2">
      <c r="A9838" s="45"/>
      <c r="B9838" s="45"/>
    </row>
    <row r="9839" spans="1:2">
      <c r="A9839" s="45"/>
      <c r="B9839" s="45"/>
    </row>
    <row r="9840" spans="1:2">
      <c r="A9840" s="45"/>
      <c r="B9840" s="45"/>
    </row>
    <row r="9841" spans="1:2">
      <c r="A9841" s="45"/>
      <c r="B9841" s="45"/>
    </row>
    <row r="9842" spans="1:2">
      <c r="A9842" s="45"/>
      <c r="B9842" s="45"/>
    </row>
    <row r="9843" spans="1:2">
      <c r="A9843" s="45"/>
      <c r="B9843" s="45"/>
    </row>
    <row r="9844" spans="1:2">
      <c r="A9844" s="45"/>
      <c r="B9844" s="45"/>
    </row>
    <row r="9845" spans="1:2">
      <c r="A9845" s="45"/>
      <c r="B9845" s="45"/>
    </row>
    <row r="9846" spans="1:2">
      <c r="A9846" s="45"/>
      <c r="B9846" s="45"/>
    </row>
    <row r="9847" spans="1:2">
      <c r="A9847" s="45"/>
      <c r="B9847" s="45"/>
    </row>
    <row r="9848" spans="1:2">
      <c r="A9848" s="45"/>
      <c r="B9848" s="45"/>
    </row>
    <row r="9849" spans="1:2">
      <c r="A9849" s="45"/>
      <c r="B9849" s="45"/>
    </row>
    <row r="9850" spans="1:2">
      <c r="A9850" s="45"/>
      <c r="B9850" s="45"/>
    </row>
    <row r="9851" spans="1:2">
      <c r="A9851" s="45"/>
      <c r="B9851" s="45"/>
    </row>
    <row r="9852" spans="1:2">
      <c r="A9852" s="45"/>
      <c r="B9852" s="45"/>
    </row>
    <row r="9853" spans="1:2">
      <c r="A9853" s="45"/>
      <c r="B9853" s="45"/>
    </row>
    <row r="9854" spans="1:2">
      <c r="A9854" s="45"/>
      <c r="B9854" s="45"/>
    </row>
    <row r="9855" spans="1:2">
      <c r="A9855" s="45"/>
      <c r="B9855" s="45"/>
    </row>
    <row r="9856" spans="1:2">
      <c r="A9856" s="45"/>
      <c r="B9856" s="45"/>
    </row>
    <row r="9857" spans="1:2">
      <c r="A9857" s="45"/>
      <c r="B9857" s="45"/>
    </row>
    <row r="9858" spans="1:2">
      <c r="A9858" s="45"/>
      <c r="B9858" s="45"/>
    </row>
    <row r="9859" spans="1:2">
      <c r="A9859" s="45"/>
      <c r="B9859" s="45"/>
    </row>
    <row r="9860" spans="1:2">
      <c r="A9860" s="45"/>
      <c r="B9860" s="45"/>
    </row>
    <row r="9861" spans="1:2">
      <c r="A9861" s="45"/>
      <c r="B9861" s="45"/>
    </row>
    <row r="9862" spans="1:2">
      <c r="A9862" s="45"/>
      <c r="B9862" s="45"/>
    </row>
    <row r="9863" spans="1:2">
      <c r="A9863" s="45"/>
      <c r="B9863" s="45"/>
    </row>
    <row r="9864" spans="1:2">
      <c r="A9864" s="45"/>
      <c r="B9864" s="45"/>
    </row>
    <row r="9865" spans="1:2">
      <c r="A9865" s="45"/>
      <c r="B9865" s="45"/>
    </row>
    <row r="9866" spans="1:2">
      <c r="A9866" s="45"/>
      <c r="B9866" s="45"/>
    </row>
    <row r="9867" spans="1:2">
      <c r="A9867" s="45"/>
      <c r="B9867" s="45"/>
    </row>
    <row r="9868" spans="1:2">
      <c r="A9868" s="45"/>
      <c r="B9868" s="45"/>
    </row>
    <row r="9869" spans="1:2">
      <c r="A9869" s="45"/>
      <c r="B9869" s="45"/>
    </row>
    <row r="9870" spans="1:2">
      <c r="A9870" s="45"/>
      <c r="B9870" s="45"/>
    </row>
    <row r="9871" spans="1:2">
      <c r="A9871" s="45"/>
      <c r="B9871" s="45"/>
    </row>
    <row r="9872" spans="1:2">
      <c r="A9872" s="45"/>
      <c r="B9872" s="45"/>
    </row>
    <row r="9873" spans="1:2">
      <c r="A9873" s="45"/>
      <c r="B9873" s="45"/>
    </row>
    <row r="9874" spans="1:2">
      <c r="A9874" s="45"/>
      <c r="B9874" s="45"/>
    </row>
    <row r="9875" spans="1:2">
      <c r="A9875" s="45"/>
      <c r="B9875" s="45"/>
    </row>
    <row r="9876" spans="1:2">
      <c r="A9876" s="45"/>
      <c r="B9876" s="45"/>
    </row>
    <row r="9877" spans="1:2">
      <c r="A9877" s="45"/>
      <c r="B9877" s="45"/>
    </row>
    <row r="9878" spans="1:2">
      <c r="A9878" s="45"/>
      <c r="B9878" s="45"/>
    </row>
    <row r="9879" spans="1:2">
      <c r="A9879" s="45"/>
      <c r="B9879" s="45"/>
    </row>
    <row r="9880" spans="1:2">
      <c r="A9880" s="45"/>
      <c r="B9880" s="45"/>
    </row>
    <row r="9881" spans="1:2">
      <c r="A9881" s="45"/>
      <c r="B9881" s="45"/>
    </row>
    <row r="9882" spans="1:2">
      <c r="A9882" s="45"/>
      <c r="B9882" s="45"/>
    </row>
    <row r="9883" spans="1:2">
      <c r="A9883" s="45"/>
      <c r="B9883" s="45"/>
    </row>
    <row r="9884" spans="1:2">
      <c r="A9884" s="45"/>
      <c r="B9884" s="45"/>
    </row>
    <row r="9885" spans="1:2">
      <c r="A9885" s="45"/>
      <c r="B9885" s="45"/>
    </row>
    <row r="9886" spans="1:2">
      <c r="A9886" s="45"/>
      <c r="B9886" s="45"/>
    </row>
    <row r="9887" spans="1:2">
      <c r="A9887" s="45"/>
      <c r="B9887" s="45"/>
    </row>
    <row r="9888" spans="1:2">
      <c r="A9888" s="45"/>
      <c r="B9888" s="45"/>
    </row>
    <row r="9889" spans="1:2">
      <c r="A9889" s="45"/>
      <c r="B9889" s="45"/>
    </row>
    <row r="9890" spans="1:2">
      <c r="A9890" s="45"/>
      <c r="B9890" s="45"/>
    </row>
    <row r="9891" spans="1:2">
      <c r="A9891" s="45"/>
      <c r="B9891" s="45"/>
    </row>
    <row r="9892" spans="1:2">
      <c r="A9892" s="45"/>
      <c r="B9892" s="45"/>
    </row>
    <row r="9893" spans="1:2">
      <c r="A9893" s="45"/>
      <c r="B9893" s="45"/>
    </row>
    <row r="9894" spans="1:2">
      <c r="A9894" s="45"/>
      <c r="B9894" s="45"/>
    </row>
    <row r="9895" spans="1:2">
      <c r="A9895" s="45"/>
      <c r="B9895" s="45"/>
    </row>
    <row r="9896" spans="1:2">
      <c r="A9896" s="45"/>
      <c r="B9896" s="45"/>
    </row>
    <row r="9897" spans="1:2">
      <c r="A9897" s="45"/>
      <c r="B9897" s="45"/>
    </row>
    <row r="9898" spans="1:2">
      <c r="A9898" s="45"/>
      <c r="B9898" s="45"/>
    </row>
    <row r="9899" spans="1:2">
      <c r="A9899" s="45"/>
      <c r="B9899" s="45"/>
    </row>
    <row r="9900" spans="1:2">
      <c r="A9900" s="45"/>
      <c r="B9900" s="45"/>
    </row>
    <row r="9901" spans="1:2">
      <c r="A9901" s="45"/>
      <c r="B9901" s="45"/>
    </row>
    <row r="9902" spans="1:2">
      <c r="A9902" s="45"/>
      <c r="B9902" s="45"/>
    </row>
    <row r="9903" spans="1:2">
      <c r="A9903" s="45"/>
      <c r="B9903" s="45"/>
    </row>
    <row r="9904" spans="1:2">
      <c r="A9904" s="45"/>
      <c r="B9904" s="45"/>
    </row>
    <row r="9905" spans="1:2">
      <c r="A9905" s="45"/>
      <c r="B9905" s="45"/>
    </row>
    <row r="9906" spans="1:2">
      <c r="A9906" s="45"/>
      <c r="B9906" s="45"/>
    </row>
    <row r="9907" spans="1:2">
      <c r="A9907" s="45"/>
      <c r="B9907" s="45"/>
    </row>
    <row r="9908" spans="1:2">
      <c r="A9908" s="45"/>
      <c r="B9908" s="45"/>
    </row>
    <row r="9909" spans="1:2">
      <c r="A9909" s="45"/>
      <c r="B9909" s="45"/>
    </row>
    <row r="9910" spans="1:2">
      <c r="A9910" s="45"/>
      <c r="B9910" s="45"/>
    </row>
    <row r="9911" spans="1:2">
      <c r="A9911" s="45"/>
      <c r="B9911" s="45"/>
    </row>
    <row r="9912" spans="1:2">
      <c r="A9912" s="45"/>
      <c r="B9912" s="45"/>
    </row>
    <row r="9913" spans="1:2">
      <c r="A9913" s="45"/>
      <c r="B9913" s="45"/>
    </row>
    <row r="9914" spans="1:2">
      <c r="A9914" s="45"/>
      <c r="B9914" s="45"/>
    </row>
    <row r="9915" spans="1:2">
      <c r="A9915" s="45"/>
      <c r="B9915" s="45"/>
    </row>
    <row r="9916" spans="1:2">
      <c r="A9916" s="45"/>
      <c r="B9916" s="45"/>
    </row>
    <row r="9917" spans="1:2">
      <c r="A9917" s="45"/>
      <c r="B9917" s="45"/>
    </row>
    <row r="9918" spans="1:2">
      <c r="A9918" s="45"/>
      <c r="B9918" s="45"/>
    </row>
    <row r="9919" spans="1:2">
      <c r="A9919" s="45"/>
      <c r="B9919" s="45"/>
    </row>
    <row r="9920" spans="1:2">
      <c r="A9920" s="45"/>
      <c r="B9920" s="45"/>
    </row>
    <row r="9921" spans="1:2">
      <c r="A9921" s="45"/>
      <c r="B9921" s="45"/>
    </row>
    <row r="9922" spans="1:2">
      <c r="A9922" s="45"/>
      <c r="B9922" s="45"/>
    </row>
    <row r="9923" spans="1:2">
      <c r="A9923" s="45"/>
      <c r="B9923" s="45"/>
    </row>
    <row r="9924" spans="1:2">
      <c r="A9924" s="45"/>
      <c r="B9924" s="45"/>
    </row>
    <row r="9925" spans="1:2">
      <c r="A9925" s="45"/>
      <c r="B9925" s="45"/>
    </row>
    <row r="9926" spans="1:2">
      <c r="A9926" s="45"/>
      <c r="B9926" s="45"/>
    </row>
    <row r="9927" spans="1:2">
      <c r="A9927" s="45"/>
      <c r="B9927" s="45"/>
    </row>
    <row r="9928" spans="1:2">
      <c r="A9928" s="45"/>
      <c r="B9928" s="45"/>
    </row>
    <row r="9929" spans="1:2">
      <c r="A9929" s="45"/>
      <c r="B9929" s="45"/>
    </row>
    <row r="9930" spans="1:2">
      <c r="A9930" s="45"/>
      <c r="B9930" s="45"/>
    </row>
    <row r="9931" spans="1:2">
      <c r="A9931" s="45"/>
      <c r="B9931" s="45"/>
    </row>
    <row r="9932" spans="1:2">
      <c r="A9932" s="45"/>
      <c r="B9932" s="45"/>
    </row>
    <row r="9933" spans="1:2">
      <c r="A9933" s="45"/>
      <c r="B9933" s="45"/>
    </row>
    <row r="9934" spans="1:2">
      <c r="A9934" s="45"/>
      <c r="B9934" s="45"/>
    </row>
    <row r="9935" spans="1:2">
      <c r="A9935" s="45"/>
      <c r="B9935" s="45"/>
    </row>
    <row r="9936" spans="1:2">
      <c r="A9936" s="45"/>
      <c r="B9936" s="45"/>
    </row>
    <row r="9937" spans="1:2">
      <c r="A9937" s="45"/>
      <c r="B9937" s="45"/>
    </row>
    <row r="9938" spans="1:2">
      <c r="A9938" s="45"/>
      <c r="B9938" s="45"/>
    </row>
    <row r="9939" spans="1:2">
      <c r="A9939" s="45"/>
      <c r="B9939" s="45"/>
    </row>
    <row r="9940" spans="1:2">
      <c r="A9940" s="45"/>
      <c r="B9940" s="45"/>
    </row>
    <row r="9941" spans="1:2">
      <c r="A9941" s="45"/>
      <c r="B9941" s="45"/>
    </row>
    <row r="9942" spans="1:2">
      <c r="A9942" s="45"/>
      <c r="B9942" s="45"/>
    </row>
    <row r="9943" spans="1:2">
      <c r="A9943" s="45"/>
      <c r="B9943" s="45"/>
    </row>
    <row r="9944" spans="1:2">
      <c r="A9944" s="45"/>
      <c r="B9944" s="45"/>
    </row>
    <row r="9945" spans="1:2">
      <c r="A9945" s="45"/>
      <c r="B9945" s="45"/>
    </row>
    <row r="9946" spans="1:2">
      <c r="A9946" s="45"/>
      <c r="B9946" s="45"/>
    </row>
    <row r="9947" spans="1:2">
      <c r="A9947" s="45"/>
      <c r="B9947" s="45"/>
    </row>
    <row r="9948" spans="1:2">
      <c r="A9948" s="45"/>
      <c r="B9948" s="45"/>
    </row>
    <row r="9949" spans="1:2">
      <c r="A9949" s="45"/>
      <c r="B9949" s="45"/>
    </row>
    <row r="9950" spans="1:2">
      <c r="A9950" s="45"/>
      <c r="B9950" s="45"/>
    </row>
    <row r="9951" spans="1:2">
      <c r="A9951" s="45"/>
      <c r="B9951" s="45"/>
    </row>
    <row r="9952" spans="1:2">
      <c r="A9952" s="45"/>
      <c r="B9952" s="45"/>
    </row>
    <row r="9953" spans="1:2">
      <c r="A9953" s="45"/>
      <c r="B9953" s="45"/>
    </row>
    <row r="9954" spans="1:2">
      <c r="A9954" s="45"/>
      <c r="B9954" s="45"/>
    </row>
    <row r="9955" spans="1:2">
      <c r="A9955" s="45"/>
      <c r="B9955" s="45"/>
    </row>
    <row r="9956" spans="1:2">
      <c r="A9956" s="45"/>
      <c r="B9956" s="45"/>
    </row>
    <row r="9957" spans="1:2">
      <c r="A9957" s="45"/>
      <c r="B9957" s="45"/>
    </row>
    <row r="9958" spans="1:2">
      <c r="A9958" s="45"/>
      <c r="B9958" s="45"/>
    </row>
    <row r="9959" spans="1:2">
      <c r="A9959" s="45"/>
      <c r="B9959" s="45"/>
    </row>
    <row r="9960" spans="1:2">
      <c r="A9960" s="45"/>
      <c r="B9960" s="45"/>
    </row>
    <row r="9961" spans="1:2">
      <c r="A9961" s="45"/>
      <c r="B9961" s="45"/>
    </row>
    <row r="9962" spans="1:2">
      <c r="A9962" s="45"/>
      <c r="B9962" s="45"/>
    </row>
    <row r="9963" spans="1:2">
      <c r="A9963" s="45"/>
      <c r="B9963" s="45"/>
    </row>
    <row r="9964" spans="1:2">
      <c r="A9964" s="45"/>
      <c r="B9964" s="45"/>
    </row>
    <row r="9965" spans="1:2">
      <c r="A9965" s="45"/>
      <c r="B9965" s="45"/>
    </row>
    <row r="9966" spans="1:2">
      <c r="A9966" s="45"/>
      <c r="B9966" s="45"/>
    </row>
    <row r="9967" spans="1:2">
      <c r="A9967" s="45"/>
      <c r="B9967" s="45"/>
    </row>
    <row r="9968" spans="1:2">
      <c r="A9968" s="45"/>
      <c r="B9968" s="45"/>
    </row>
    <row r="9969" spans="1:2">
      <c r="A9969" s="45"/>
      <c r="B9969" s="45"/>
    </row>
    <row r="9970" spans="1:2">
      <c r="A9970" s="45"/>
      <c r="B9970" s="45"/>
    </row>
    <row r="9971" spans="1:2">
      <c r="A9971" s="45"/>
      <c r="B9971" s="45"/>
    </row>
    <row r="9972" spans="1:2">
      <c r="A9972" s="45"/>
      <c r="B9972" s="45"/>
    </row>
    <row r="9973" spans="1:2">
      <c r="A9973" s="45"/>
      <c r="B9973" s="45"/>
    </row>
    <row r="9974" spans="1:2">
      <c r="A9974" s="45"/>
      <c r="B9974" s="45"/>
    </row>
    <row r="9975" spans="1:2">
      <c r="A9975" s="45"/>
      <c r="B9975" s="45"/>
    </row>
    <row r="9976" spans="1:2">
      <c r="A9976" s="45"/>
      <c r="B9976" s="45"/>
    </row>
    <row r="9977" spans="1:2">
      <c r="A9977" s="45"/>
      <c r="B9977" s="45"/>
    </row>
    <row r="9978" spans="1:2">
      <c r="A9978" s="45"/>
      <c r="B9978" s="45"/>
    </row>
    <row r="9979" spans="1:2">
      <c r="A9979" s="45"/>
      <c r="B9979" s="45"/>
    </row>
    <row r="9980" spans="1:2">
      <c r="A9980" s="45"/>
      <c r="B9980" s="45"/>
    </row>
    <row r="9981" spans="1:2">
      <c r="A9981" s="45"/>
      <c r="B9981" s="45"/>
    </row>
    <row r="9982" spans="1:2">
      <c r="A9982" s="45"/>
      <c r="B9982" s="45"/>
    </row>
    <row r="9983" spans="1:2">
      <c r="A9983" s="45"/>
      <c r="B9983" s="45"/>
    </row>
    <row r="9984" spans="1:2">
      <c r="A9984" s="45"/>
      <c r="B9984" s="45"/>
    </row>
    <row r="9985" spans="1:2">
      <c r="A9985" s="45"/>
      <c r="B9985" s="45"/>
    </row>
    <row r="9986" spans="1:2">
      <c r="A9986" s="45"/>
      <c r="B9986" s="45"/>
    </row>
    <row r="9987" spans="1:2">
      <c r="A9987" s="45"/>
      <c r="B9987" s="45"/>
    </row>
    <row r="9988" spans="1:2">
      <c r="A9988" s="45"/>
      <c r="B9988" s="45"/>
    </row>
    <row r="9989" spans="1:2">
      <c r="A9989" s="45"/>
      <c r="B9989" s="45"/>
    </row>
    <row r="9990" spans="1:2">
      <c r="A9990" s="45"/>
      <c r="B9990" s="45"/>
    </row>
    <row r="9991" spans="1:2">
      <c r="A9991" s="45"/>
      <c r="B9991" s="45"/>
    </row>
    <row r="9992" spans="1:2">
      <c r="A9992" s="45"/>
      <c r="B9992" s="45"/>
    </row>
    <row r="9993" spans="1:2">
      <c r="A9993" s="45"/>
      <c r="B9993" s="45"/>
    </row>
    <row r="9994" spans="1:2">
      <c r="A9994" s="45"/>
      <c r="B9994" s="45"/>
    </row>
    <row r="9995" spans="1:2">
      <c r="A9995" s="45"/>
      <c r="B9995" s="45"/>
    </row>
    <row r="9996" spans="1:2">
      <c r="A9996" s="45"/>
      <c r="B9996" s="45"/>
    </row>
    <row r="9997" spans="1:2">
      <c r="A9997" s="45"/>
      <c r="B9997" s="45"/>
    </row>
    <row r="9998" spans="1:2">
      <c r="A9998" s="45"/>
      <c r="B9998" s="45"/>
    </row>
    <row r="9999" spans="1:2">
      <c r="A9999" s="45"/>
      <c r="B9999" s="45"/>
    </row>
    <row r="10000" spans="1:2">
      <c r="A10000" s="45"/>
      <c r="B10000" s="45"/>
    </row>
    <row r="10001" spans="1:2">
      <c r="A10001" s="45"/>
      <c r="B10001" s="45"/>
    </row>
    <row r="10002" spans="1:2">
      <c r="A10002" s="45"/>
      <c r="B10002" s="45"/>
    </row>
    <row r="10003" spans="1:2">
      <c r="A10003" s="45"/>
      <c r="B10003" s="45"/>
    </row>
    <row r="10004" spans="1:2">
      <c r="A10004" s="45"/>
      <c r="B10004" s="45"/>
    </row>
    <row r="10005" spans="1:2">
      <c r="A10005" s="45"/>
      <c r="B10005" s="45"/>
    </row>
    <row r="10006" spans="1:2">
      <c r="A10006" s="45"/>
      <c r="B10006" s="45"/>
    </row>
    <row r="10007" spans="1:2">
      <c r="A10007" s="45"/>
      <c r="B10007" s="45"/>
    </row>
    <row r="10008" spans="1:2">
      <c r="A10008" s="45"/>
      <c r="B10008" s="45"/>
    </row>
    <row r="10009" spans="1:2">
      <c r="A10009" s="45"/>
      <c r="B10009" s="45"/>
    </row>
    <row r="10010" spans="1:2">
      <c r="A10010" s="45"/>
      <c r="B10010" s="45"/>
    </row>
    <row r="10011" spans="1:2">
      <c r="A10011" s="45"/>
      <c r="B10011" s="45"/>
    </row>
    <row r="10012" spans="1:2">
      <c r="A10012" s="45"/>
      <c r="B10012" s="45"/>
    </row>
    <row r="10013" spans="1:2">
      <c r="A10013" s="45"/>
      <c r="B10013" s="45"/>
    </row>
    <row r="10014" spans="1:2">
      <c r="A10014" s="45"/>
      <c r="B10014" s="45"/>
    </row>
    <row r="10015" spans="1:2">
      <c r="A10015" s="45"/>
      <c r="B10015" s="45"/>
    </row>
    <row r="10016" spans="1:2">
      <c r="A10016" s="45"/>
      <c r="B10016" s="45"/>
    </row>
    <row r="10017" spans="1:2">
      <c r="A10017" s="45"/>
      <c r="B10017" s="45"/>
    </row>
    <row r="10018" spans="1:2">
      <c r="A10018" s="45"/>
      <c r="B10018" s="45"/>
    </row>
    <row r="10019" spans="1:2">
      <c r="A10019" s="45"/>
      <c r="B10019" s="45"/>
    </row>
    <row r="10020" spans="1:2">
      <c r="A10020" s="45"/>
      <c r="B10020" s="45"/>
    </row>
    <row r="10021" spans="1:2">
      <c r="A10021" s="45"/>
      <c r="B10021" s="45"/>
    </row>
    <row r="10022" spans="1:2">
      <c r="A10022" s="45"/>
      <c r="B10022" s="45"/>
    </row>
    <row r="10023" spans="1:2">
      <c r="A10023" s="45"/>
      <c r="B10023" s="45"/>
    </row>
    <row r="10024" spans="1:2">
      <c r="A10024" s="45"/>
      <c r="B10024" s="45"/>
    </row>
    <row r="10025" spans="1:2">
      <c r="A10025" s="45"/>
      <c r="B10025" s="45"/>
    </row>
    <row r="10026" spans="1:2">
      <c r="A10026" s="45"/>
      <c r="B10026" s="45"/>
    </row>
    <row r="10027" spans="1:2">
      <c r="A10027" s="45"/>
      <c r="B10027" s="45"/>
    </row>
    <row r="10028" spans="1:2">
      <c r="A10028" s="45"/>
      <c r="B10028" s="45"/>
    </row>
    <row r="10029" spans="1:2">
      <c r="A10029" s="45"/>
      <c r="B10029" s="45"/>
    </row>
    <row r="10030" spans="1:2">
      <c r="A10030" s="45"/>
      <c r="B10030" s="45"/>
    </row>
    <row r="10031" spans="1:2">
      <c r="A10031" s="45"/>
      <c r="B10031" s="45"/>
    </row>
    <row r="10032" spans="1:2">
      <c r="A10032" s="45"/>
      <c r="B10032" s="45"/>
    </row>
    <row r="10033" spans="1:2">
      <c r="A10033" s="45"/>
      <c r="B10033" s="45"/>
    </row>
    <row r="10034" spans="1:2">
      <c r="A10034" s="45"/>
      <c r="B10034" s="45"/>
    </row>
    <row r="10035" spans="1:2">
      <c r="A10035" s="45"/>
      <c r="B10035" s="45"/>
    </row>
    <row r="10036" spans="1:2">
      <c r="A10036" s="45"/>
      <c r="B10036" s="45"/>
    </row>
    <row r="10037" spans="1:2">
      <c r="A10037" s="45"/>
      <c r="B10037" s="45"/>
    </row>
    <row r="10038" spans="1:2">
      <c r="A10038" s="45"/>
      <c r="B10038" s="45"/>
    </row>
    <row r="10039" spans="1:2">
      <c r="A10039" s="45"/>
      <c r="B10039" s="45"/>
    </row>
    <row r="10040" spans="1:2">
      <c r="A10040" s="45"/>
      <c r="B10040" s="45"/>
    </row>
    <row r="10041" spans="1:2">
      <c r="A10041" s="45"/>
      <c r="B10041" s="45"/>
    </row>
    <row r="10042" spans="1:2">
      <c r="A10042" s="45"/>
      <c r="B10042" s="45"/>
    </row>
    <row r="10043" spans="1:2">
      <c r="A10043" s="45"/>
      <c r="B10043" s="45"/>
    </row>
    <row r="10044" spans="1:2">
      <c r="A10044" s="45"/>
      <c r="B10044" s="45"/>
    </row>
    <row r="10045" spans="1:2">
      <c r="A10045" s="45"/>
      <c r="B10045" s="45"/>
    </row>
    <row r="10046" spans="1:2">
      <c r="A10046" s="45"/>
      <c r="B10046" s="45"/>
    </row>
    <row r="10047" spans="1:2">
      <c r="A10047" s="45"/>
      <c r="B10047" s="45"/>
    </row>
    <row r="10048" spans="1:2">
      <c r="A10048" s="45"/>
      <c r="B10048" s="45"/>
    </row>
    <row r="10049" spans="1:2">
      <c r="A10049" s="45"/>
      <c r="B10049" s="45"/>
    </row>
    <row r="10050" spans="1:2">
      <c r="A10050" s="45"/>
      <c r="B10050" s="45"/>
    </row>
    <row r="10051" spans="1:2">
      <c r="A10051" s="45"/>
      <c r="B10051" s="45"/>
    </row>
    <row r="10052" spans="1:2">
      <c r="A10052" s="45"/>
      <c r="B10052" s="45"/>
    </row>
    <row r="10053" spans="1:2">
      <c r="A10053" s="45"/>
      <c r="B10053" s="45"/>
    </row>
    <row r="10054" spans="1:2">
      <c r="A10054" s="45"/>
      <c r="B10054" s="45"/>
    </row>
    <row r="10055" spans="1:2">
      <c r="A10055" s="45"/>
      <c r="B10055" s="45"/>
    </row>
    <row r="10056" spans="1:2">
      <c r="A10056" s="45"/>
      <c r="B10056" s="45"/>
    </row>
    <row r="10057" spans="1:2">
      <c r="A10057" s="45"/>
      <c r="B10057" s="45"/>
    </row>
    <row r="10058" spans="1:2">
      <c r="A10058" s="45"/>
      <c r="B10058" s="45"/>
    </row>
    <row r="10059" spans="1:2">
      <c r="A10059" s="45"/>
      <c r="B10059" s="45"/>
    </row>
    <row r="10060" spans="1:2">
      <c r="A10060" s="45"/>
      <c r="B10060" s="45"/>
    </row>
    <row r="10061" spans="1:2">
      <c r="A10061" s="45"/>
      <c r="B10061" s="45"/>
    </row>
    <row r="10062" spans="1:2">
      <c r="A10062" s="45"/>
      <c r="B10062" s="45"/>
    </row>
    <row r="10063" spans="1:2">
      <c r="A10063" s="45"/>
      <c r="B10063" s="45"/>
    </row>
    <row r="10064" spans="1:2">
      <c r="A10064" s="45"/>
      <c r="B10064" s="45"/>
    </row>
    <row r="10065" spans="1:2">
      <c r="A10065" s="45"/>
      <c r="B10065" s="45"/>
    </row>
    <row r="10066" spans="1:2">
      <c r="A10066" s="45"/>
      <c r="B10066" s="45"/>
    </row>
    <row r="10067" spans="1:2">
      <c r="A10067" s="45"/>
      <c r="B10067" s="45"/>
    </row>
    <row r="10068" spans="1:2">
      <c r="A10068" s="45"/>
      <c r="B10068" s="45"/>
    </row>
    <row r="10069" spans="1:2">
      <c r="A10069" s="45"/>
      <c r="B10069" s="45"/>
    </row>
    <row r="10070" spans="1:2">
      <c r="A10070" s="45"/>
      <c r="B10070" s="45"/>
    </row>
    <row r="10071" spans="1:2">
      <c r="A10071" s="45"/>
      <c r="B10071" s="45"/>
    </row>
    <row r="10072" spans="1:2">
      <c r="A10072" s="45"/>
      <c r="B10072" s="45"/>
    </row>
    <row r="10073" spans="1:2">
      <c r="A10073" s="45"/>
      <c r="B10073" s="45"/>
    </row>
    <row r="10074" spans="1:2">
      <c r="A10074" s="45"/>
      <c r="B10074" s="45"/>
    </row>
    <row r="10075" spans="1:2">
      <c r="A10075" s="45"/>
      <c r="B10075" s="45"/>
    </row>
    <row r="10076" spans="1:2">
      <c r="A10076" s="45"/>
      <c r="B10076" s="45"/>
    </row>
    <row r="10077" spans="1:2">
      <c r="A10077" s="45"/>
      <c r="B10077" s="45"/>
    </row>
    <row r="10078" spans="1:2">
      <c r="A10078" s="45"/>
      <c r="B10078" s="45"/>
    </row>
    <row r="10079" spans="1:2">
      <c r="A10079" s="45"/>
      <c r="B10079" s="45"/>
    </row>
    <row r="10080" spans="1:2">
      <c r="A10080" s="45"/>
      <c r="B10080" s="45"/>
    </row>
    <row r="10081" spans="1:2">
      <c r="A10081" s="45"/>
      <c r="B10081" s="45"/>
    </row>
    <row r="10082" spans="1:2">
      <c r="A10082" s="45"/>
      <c r="B10082" s="45"/>
    </row>
    <row r="10083" spans="1:2">
      <c r="A10083" s="45"/>
      <c r="B10083" s="45"/>
    </row>
    <row r="10084" spans="1:2">
      <c r="A10084" s="45"/>
      <c r="B10084" s="45"/>
    </row>
    <row r="10085" spans="1:2">
      <c r="A10085" s="45"/>
      <c r="B10085" s="45"/>
    </row>
    <row r="10086" spans="1:2">
      <c r="A10086" s="45"/>
      <c r="B10086" s="45"/>
    </row>
    <row r="10087" spans="1:2">
      <c r="A10087" s="45"/>
      <c r="B10087" s="45"/>
    </row>
    <row r="10088" spans="1:2">
      <c r="A10088" s="45"/>
      <c r="B10088" s="45"/>
    </row>
    <row r="10089" spans="1:2">
      <c r="A10089" s="45"/>
      <c r="B10089" s="45"/>
    </row>
    <row r="10090" spans="1:2">
      <c r="A10090" s="45"/>
      <c r="B10090" s="45"/>
    </row>
    <row r="10091" spans="1:2">
      <c r="A10091" s="45"/>
      <c r="B10091" s="45"/>
    </row>
    <row r="10092" spans="1:2">
      <c r="A10092" s="45"/>
      <c r="B10092" s="45"/>
    </row>
    <row r="10093" spans="1:2">
      <c r="A10093" s="45"/>
      <c r="B10093" s="45"/>
    </row>
    <row r="10094" spans="1:2">
      <c r="A10094" s="45"/>
      <c r="B10094" s="45"/>
    </row>
    <row r="10095" spans="1:2">
      <c r="A10095" s="45"/>
      <c r="B10095" s="45"/>
    </row>
    <row r="10096" spans="1:2">
      <c r="A10096" s="45"/>
      <c r="B10096" s="45"/>
    </row>
    <row r="10097" spans="1:2">
      <c r="A10097" s="45"/>
      <c r="B10097" s="45"/>
    </row>
    <row r="10098" spans="1:2">
      <c r="A10098" s="45"/>
      <c r="B10098" s="45"/>
    </row>
    <row r="10099" spans="1:2">
      <c r="A10099" s="45"/>
      <c r="B10099" s="45"/>
    </row>
    <row r="10100" spans="1:2">
      <c r="A10100" s="45"/>
      <c r="B10100" s="45"/>
    </row>
    <row r="10101" spans="1:2">
      <c r="A10101" s="45"/>
      <c r="B10101" s="45"/>
    </row>
    <row r="10102" spans="1:2">
      <c r="A10102" s="45"/>
      <c r="B10102" s="45"/>
    </row>
    <row r="10103" spans="1:2">
      <c r="A10103" s="45"/>
      <c r="B10103" s="45"/>
    </row>
    <row r="10104" spans="1:2">
      <c r="A10104" s="45"/>
      <c r="B10104" s="45"/>
    </row>
    <row r="10105" spans="1:2">
      <c r="A10105" s="45"/>
      <c r="B10105" s="45"/>
    </row>
    <row r="10106" spans="1:2">
      <c r="A10106" s="45"/>
      <c r="B10106" s="45"/>
    </row>
    <row r="10107" spans="1:2">
      <c r="A10107" s="45"/>
      <c r="B10107" s="45"/>
    </row>
    <row r="10108" spans="1:2">
      <c r="A10108" s="45"/>
      <c r="B10108" s="45"/>
    </row>
    <row r="10109" spans="1:2">
      <c r="A10109" s="45"/>
      <c r="B10109" s="45"/>
    </row>
    <row r="10110" spans="1:2">
      <c r="A10110" s="45"/>
      <c r="B10110" s="45"/>
    </row>
    <row r="10111" spans="1:2">
      <c r="A10111" s="45"/>
      <c r="B10111" s="45"/>
    </row>
    <row r="10112" spans="1:2">
      <c r="A10112" s="45"/>
      <c r="B10112" s="45"/>
    </row>
    <row r="10113" spans="1:2">
      <c r="A10113" s="45"/>
      <c r="B10113" s="45"/>
    </row>
    <row r="10114" spans="1:2">
      <c r="A10114" s="45"/>
      <c r="B10114" s="45"/>
    </row>
    <row r="10115" spans="1:2">
      <c r="A10115" s="45"/>
      <c r="B10115" s="45"/>
    </row>
    <row r="10116" spans="1:2">
      <c r="A10116" s="45"/>
      <c r="B10116" s="45"/>
    </row>
    <row r="10117" spans="1:2">
      <c r="A10117" s="45"/>
      <c r="B10117" s="45"/>
    </row>
    <row r="10118" spans="1:2">
      <c r="A10118" s="45"/>
      <c r="B10118" s="45"/>
    </row>
    <row r="10119" spans="1:2">
      <c r="A10119" s="45"/>
      <c r="B10119" s="45"/>
    </row>
    <row r="10120" spans="1:2">
      <c r="A10120" s="45"/>
      <c r="B10120" s="45"/>
    </row>
    <row r="10121" spans="1:2">
      <c r="A10121" s="45"/>
      <c r="B10121" s="45"/>
    </row>
    <row r="10122" spans="1:2">
      <c r="A10122" s="45"/>
      <c r="B10122" s="45"/>
    </row>
    <row r="10123" spans="1:2">
      <c r="A10123" s="45"/>
      <c r="B10123" s="45"/>
    </row>
    <row r="10124" spans="1:2">
      <c r="A10124" s="45"/>
      <c r="B10124" s="45"/>
    </row>
    <row r="10125" spans="1:2">
      <c r="A10125" s="45"/>
      <c r="B10125" s="45"/>
    </row>
    <row r="10126" spans="1:2">
      <c r="A10126" s="45"/>
      <c r="B10126" s="45"/>
    </row>
    <row r="10127" spans="1:2">
      <c r="A10127" s="45"/>
      <c r="B10127" s="45"/>
    </row>
    <row r="10128" spans="1:2">
      <c r="A10128" s="45"/>
      <c r="B10128" s="45"/>
    </row>
    <row r="10129" spans="1:2">
      <c r="A10129" s="45"/>
      <c r="B10129" s="45"/>
    </row>
    <row r="10130" spans="1:2">
      <c r="A10130" s="45"/>
      <c r="B10130" s="45"/>
    </row>
    <row r="10131" spans="1:2">
      <c r="A10131" s="45"/>
      <c r="B10131" s="45"/>
    </row>
    <row r="10132" spans="1:2">
      <c r="A10132" s="45"/>
      <c r="B10132" s="45"/>
    </row>
    <row r="10133" spans="1:2">
      <c r="A10133" s="45"/>
      <c r="B10133" s="45"/>
    </row>
    <row r="10134" spans="1:2">
      <c r="A10134" s="45"/>
      <c r="B10134" s="45"/>
    </row>
    <row r="10135" spans="1:2">
      <c r="A10135" s="45"/>
      <c r="B10135" s="45"/>
    </row>
    <row r="10136" spans="1:2">
      <c r="A10136" s="45"/>
      <c r="B10136" s="45"/>
    </row>
    <row r="10137" spans="1:2">
      <c r="A10137" s="45"/>
      <c r="B10137" s="45"/>
    </row>
    <row r="10138" spans="1:2">
      <c r="A10138" s="45"/>
      <c r="B10138" s="45"/>
    </row>
    <row r="10139" spans="1:2">
      <c r="A10139" s="45"/>
      <c r="B10139" s="45"/>
    </row>
    <row r="10140" spans="1:2">
      <c r="A10140" s="45"/>
      <c r="B10140" s="45"/>
    </row>
    <row r="10141" spans="1:2">
      <c r="A10141" s="45"/>
      <c r="B10141" s="45"/>
    </row>
    <row r="10142" spans="1:2">
      <c r="A10142" s="45"/>
      <c r="B10142" s="45"/>
    </row>
    <row r="10143" spans="1:2">
      <c r="A10143" s="45"/>
      <c r="B10143" s="45"/>
    </row>
    <row r="10144" spans="1:2">
      <c r="A10144" s="45"/>
      <c r="B10144" s="45"/>
    </row>
    <row r="10145" spans="1:2">
      <c r="A10145" s="45"/>
      <c r="B10145" s="45"/>
    </row>
    <row r="10146" spans="1:2">
      <c r="A10146" s="45"/>
      <c r="B10146" s="45"/>
    </row>
    <row r="10147" spans="1:2">
      <c r="A10147" s="45"/>
      <c r="B10147" s="45"/>
    </row>
    <row r="10148" spans="1:2">
      <c r="A10148" s="45"/>
      <c r="B10148" s="45"/>
    </row>
    <row r="10149" spans="1:2">
      <c r="A10149" s="45"/>
      <c r="B10149" s="45"/>
    </row>
    <row r="10150" spans="1:2">
      <c r="A10150" s="45"/>
      <c r="B10150" s="45"/>
    </row>
    <row r="10151" spans="1:2">
      <c r="A10151" s="45"/>
      <c r="B10151" s="45"/>
    </row>
    <row r="10152" spans="1:2">
      <c r="A10152" s="45"/>
      <c r="B10152" s="45"/>
    </row>
    <row r="10153" spans="1:2">
      <c r="A10153" s="45"/>
      <c r="B10153" s="45"/>
    </row>
    <row r="10154" spans="1:2">
      <c r="A10154" s="45"/>
      <c r="B10154" s="45"/>
    </row>
    <row r="10155" spans="1:2">
      <c r="A10155" s="45"/>
      <c r="B10155" s="45"/>
    </row>
    <row r="10156" spans="1:2">
      <c r="A10156" s="45"/>
      <c r="B10156" s="45"/>
    </row>
    <row r="10157" spans="1:2">
      <c r="A10157" s="45"/>
      <c r="B10157" s="45"/>
    </row>
    <row r="10158" spans="1:2">
      <c r="A10158" s="45"/>
      <c r="B10158" s="45"/>
    </row>
    <row r="10159" spans="1:2">
      <c r="A10159" s="45"/>
      <c r="B10159" s="45"/>
    </row>
    <row r="10160" spans="1:2">
      <c r="A10160" s="45"/>
      <c r="B10160" s="45"/>
    </row>
    <row r="10161" spans="1:2">
      <c r="A10161" s="45"/>
      <c r="B10161" s="45"/>
    </row>
    <row r="10162" spans="1:2">
      <c r="A10162" s="45"/>
      <c r="B10162" s="45"/>
    </row>
    <row r="10163" spans="1:2">
      <c r="A10163" s="45"/>
      <c r="B10163" s="45"/>
    </row>
    <row r="10164" spans="1:2">
      <c r="A10164" s="45"/>
      <c r="B10164" s="45"/>
    </row>
    <row r="10165" spans="1:2">
      <c r="A10165" s="45"/>
      <c r="B10165" s="45"/>
    </row>
    <row r="10166" spans="1:2">
      <c r="A10166" s="45"/>
      <c r="B10166" s="45"/>
    </row>
    <row r="10167" spans="1:2">
      <c r="A10167" s="45"/>
      <c r="B10167" s="45"/>
    </row>
    <row r="10168" spans="1:2">
      <c r="A10168" s="45"/>
      <c r="B10168" s="45"/>
    </row>
    <row r="10169" spans="1:2">
      <c r="A10169" s="45"/>
      <c r="B10169" s="45"/>
    </row>
    <row r="10170" spans="1:2">
      <c r="A10170" s="45"/>
      <c r="B10170" s="45"/>
    </row>
    <row r="10171" spans="1:2">
      <c r="A10171" s="45"/>
      <c r="B10171" s="45"/>
    </row>
    <row r="10172" spans="1:2">
      <c r="A10172" s="45"/>
      <c r="B10172" s="45"/>
    </row>
    <row r="10173" spans="1:2">
      <c r="A10173" s="45"/>
      <c r="B10173" s="45"/>
    </row>
    <row r="10174" spans="1:2">
      <c r="A10174" s="45"/>
      <c r="B10174" s="45"/>
    </row>
    <row r="10175" spans="1:2">
      <c r="A10175" s="45"/>
      <c r="B10175" s="45"/>
    </row>
    <row r="10176" spans="1:2">
      <c r="A10176" s="45"/>
      <c r="B10176" s="45"/>
    </row>
    <row r="10177" spans="1:2">
      <c r="A10177" s="45"/>
      <c r="B10177" s="45"/>
    </row>
    <row r="10178" spans="1:2">
      <c r="A10178" s="45"/>
      <c r="B10178" s="45"/>
    </row>
    <row r="10179" spans="1:2">
      <c r="A10179" s="45"/>
      <c r="B10179" s="45"/>
    </row>
    <row r="10180" spans="1:2">
      <c r="A10180" s="45"/>
      <c r="B10180" s="45"/>
    </row>
    <row r="10181" spans="1:2">
      <c r="A10181" s="45"/>
      <c r="B10181" s="45"/>
    </row>
    <row r="10182" spans="1:2">
      <c r="A10182" s="45"/>
      <c r="B10182" s="45"/>
    </row>
    <row r="10183" spans="1:2">
      <c r="A10183" s="45"/>
      <c r="B10183" s="45"/>
    </row>
    <row r="10184" spans="1:2">
      <c r="A10184" s="45"/>
      <c r="B10184" s="45"/>
    </row>
    <row r="10185" spans="1:2">
      <c r="A10185" s="45"/>
      <c r="B10185" s="45"/>
    </row>
    <row r="10186" spans="1:2">
      <c r="A10186" s="45"/>
      <c r="B10186" s="45"/>
    </row>
    <row r="10187" spans="1:2">
      <c r="A10187" s="45"/>
      <c r="B10187" s="45"/>
    </row>
    <row r="10188" spans="1:2">
      <c r="A10188" s="45"/>
      <c r="B10188" s="45"/>
    </row>
    <row r="10189" spans="1:2">
      <c r="A10189" s="45"/>
      <c r="B10189" s="45"/>
    </row>
    <row r="10190" spans="1:2">
      <c r="A10190" s="45"/>
      <c r="B10190" s="45"/>
    </row>
    <row r="10191" spans="1:2">
      <c r="A10191" s="45"/>
      <c r="B10191" s="45"/>
    </row>
    <row r="10192" spans="1:2">
      <c r="A10192" s="45"/>
      <c r="B10192" s="45"/>
    </row>
    <row r="10193" spans="1:2">
      <c r="A10193" s="45"/>
      <c r="B10193" s="45"/>
    </row>
    <row r="10194" spans="1:2">
      <c r="A10194" s="45"/>
      <c r="B10194" s="45"/>
    </row>
    <row r="10195" spans="1:2">
      <c r="A10195" s="45"/>
      <c r="B10195" s="45"/>
    </row>
    <row r="10196" spans="1:2">
      <c r="A10196" s="45"/>
      <c r="B10196" s="45"/>
    </row>
    <row r="10197" spans="1:2">
      <c r="A10197" s="45"/>
      <c r="B10197" s="45"/>
    </row>
    <row r="10198" spans="1:2">
      <c r="A10198" s="45"/>
      <c r="B10198" s="45"/>
    </row>
    <row r="10199" spans="1:2">
      <c r="A10199" s="45"/>
      <c r="B10199" s="45"/>
    </row>
    <row r="10200" spans="1:2">
      <c r="A10200" s="45"/>
      <c r="B10200" s="45"/>
    </row>
    <row r="10201" spans="1:2">
      <c r="A10201" s="45"/>
      <c r="B10201" s="45"/>
    </row>
    <row r="10202" spans="1:2">
      <c r="A10202" s="45"/>
      <c r="B10202" s="45"/>
    </row>
    <row r="10203" spans="1:2">
      <c r="A10203" s="45"/>
      <c r="B10203" s="45"/>
    </row>
    <row r="10204" spans="1:2">
      <c r="A10204" s="45"/>
      <c r="B10204" s="45"/>
    </row>
    <row r="10205" spans="1:2">
      <c r="A10205" s="45"/>
      <c r="B10205" s="45"/>
    </row>
    <row r="10206" spans="1:2">
      <c r="A10206" s="45"/>
      <c r="B10206" s="45"/>
    </row>
    <row r="10207" spans="1:2">
      <c r="A10207" s="45"/>
      <c r="B10207" s="45"/>
    </row>
    <row r="10208" spans="1:2">
      <c r="A10208" s="45"/>
      <c r="B10208" s="45"/>
    </row>
    <row r="10209" spans="1:2">
      <c r="A10209" s="45"/>
      <c r="B10209" s="45"/>
    </row>
    <row r="10210" spans="1:2">
      <c r="A10210" s="45"/>
      <c r="B10210" s="45"/>
    </row>
    <row r="10211" spans="1:2">
      <c r="A10211" s="45"/>
      <c r="B10211" s="45"/>
    </row>
    <row r="10212" spans="1:2">
      <c r="A10212" s="45"/>
      <c r="B10212" s="45"/>
    </row>
    <row r="10213" spans="1:2">
      <c r="A10213" s="45"/>
      <c r="B10213" s="45"/>
    </row>
    <row r="10214" spans="1:2">
      <c r="A10214" s="45"/>
      <c r="B10214" s="45"/>
    </row>
    <row r="10215" spans="1:2">
      <c r="A10215" s="45"/>
      <c r="B10215" s="45"/>
    </row>
    <row r="10216" spans="1:2">
      <c r="A10216" s="45"/>
      <c r="B10216" s="45"/>
    </row>
    <row r="10217" spans="1:2">
      <c r="A10217" s="45"/>
      <c r="B10217" s="45"/>
    </row>
    <row r="10218" spans="1:2">
      <c r="A10218" s="45"/>
      <c r="B10218" s="45"/>
    </row>
    <row r="10219" spans="1:2">
      <c r="A10219" s="45"/>
      <c r="B10219" s="45"/>
    </row>
    <row r="10220" spans="1:2">
      <c r="A10220" s="45"/>
      <c r="B10220" s="45"/>
    </row>
    <row r="10221" spans="1:2">
      <c r="A10221" s="45"/>
      <c r="B10221" s="45"/>
    </row>
    <row r="10222" spans="1:2">
      <c r="A10222" s="45"/>
      <c r="B10222" s="45"/>
    </row>
    <row r="10223" spans="1:2">
      <c r="A10223" s="45"/>
      <c r="B10223" s="45"/>
    </row>
    <row r="10224" spans="1:2">
      <c r="A10224" s="45"/>
      <c r="B10224" s="45"/>
    </row>
    <row r="10225" spans="1:2">
      <c r="A10225" s="45"/>
      <c r="B10225" s="45"/>
    </row>
    <row r="10226" spans="1:2">
      <c r="A10226" s="45"/>
      <c r="B10226" s="45"/>
    </row>
    <row r="10227" spans="1:2">
      <c r="A10227" s="45"/>
      <c r="B10227" s="45"/>
    </row>
    <row r="10228" spans="1:2">
      <c r="A10228" s="45"/>
      <c r="B10228" s="45"/>
    </row>
    <row r="10229" spans="1:2">
      <c r="A10229" s="45"/>
      <c r="B10229" s="45"/>
    </row>
    <row r="10230" spans="1:2">
      <c r="A10230" s="45"/>
      <c r="B10230" s="45"/>
    </row>
    <row r="10231" spans="1:2">
      <c r="A10231" s="45"/>
      <c r="B10231" s="45"/>
    </row>
    <row r="10232" spans="1:2">
      <c r="A10232" s="45"/>
      <c r="B10232" s="45"/>
    </row>
    <row r="10233" spans="1:2">
      <c r="A10233" s="45"/>
      <c r="B10233" s="45"/>
    </row>
    <row r="10234" spans="1:2">
      <c r="A10234" s="45"/>
      <c r="B10234" s="45"/>
    </row>
    <row r="10235" spans="1:2">
      <c r="A10235" s="45"/>
      <c r="B10235" s="45"/>
    </row>
    <row r="10236" spans="1:2">
      <c r="A10236" s="45"/>
      <c r="B10236" s="45"/>
    </row>
    <row r="10237" spans="1:2">
      <c r="A10237" s="45"/>
      <c r="B10237" s="45"/>
    </row>
    <row r="10238" spans="1:2">
      <c r="A10238" s="45"/>
      <c r="B10238" s="45"/>
    </row>
    <row r="10239" spans="1:2">
      <c r="A10239" s="45"/>
      <c r="B10239" s="45"/>
    </row>
    <row r="10240" spans="1:2">
      <c r="A10240" s="45"/>
      <c r="B10240" s="45"/>
    </row>
    <row r="10241" spans="1:2">
      <c r="A10241" s="45"/>
      <c r="B10241" s="45"/>
    </row>
    <row r="10242" spans="1:2">
      <c r="A10242" s="45"/>
      <c r="B10242" s="45"/>
    </row>
    <row r="10243" spans="1:2">
      <c r="A10243" s="45"/>
      <c r="B10243" s="45"/>
    </row>
    <row r="10244" spans="1:2">
      <c r="A10244" s="45"/>
      <c r="B10244" s="45"/>
    </row>
    <row r="10245" spans="1:2">
      <c r="A10245" s="45"/>
      <c r="B10245" s="45"/>
    </row>
    <row r="10246" spans="1:2">
      <c r="A10246" s="45"/>
      <c r="B10246" s="45"/>
    </row>
    <row r="10247" spans="1:2">
      <c r="A10247" s="45"/>
      <c r="B10247" s="45"/>
    </row>
    <row r="10248" spans="1:2">
      <c r="A10248" s="45"/>
      <c r="B10248" s="45"/>
    </row>
    <row r="10249" spans="1:2">
      <c r="A10249" s="45"/>
      <c r="B10249" s="45"/>
    </row>
    <row r="10250" spans="1:2">
      <c r="A10250" s="45"/>
      <c r="B10250" s="45"/>
    </row>
    <row r="10251" spans="1:2">
      <c r="A10251" s="45"/>
      <c r="B10251" s="45"/>
    </row>
    <row r="10252" spans="1:2">
      <c r="A10252" s="45"/>
      <c r="B10252" s="45"/>
    </row>
    <row r="10253" spans="1:2">
      <c r="A10253" s="45"/>
      <c r="B10253" s="45"/>
    </row>
    <row r="10254" spans="1:2">
      <c r="A10254" s="45"/>
      <c r="B10254" s="45"/>
    </row>
    <row r="10255" spans="1:2">
      <c r="A10255" s="45"/>
      <c r="B10255" s="45"/>
    </row>
    <row r="10256" spans="1:2">
      <c r="A10256" s="45"/>
      <c r="B10256" s="45"/>
    </row>
    <row r="10257" spans="1:2">
      <c r="A10257" s="45"/>
      <c r="B10257" s="45"/>
    </row>
    <row r="10258" spans="1:2">
      <c r="A10258" s="45"/>
      <c r="B10258" s="45"/>
    </row>
    <row r="10259" spans="1:2">
      <c r="A10259" s="45"/>
      <c r="B10259" s="45"/>
    </row>
    <row r="10260" spans="1:2">
      <c r="A10260" s="45"/>
      <c r="B10260" s="45"/>
    </row>
    <row r="10261" spans="1:2">
      <c r="A10261" s="45"/>
      <c r="B10261" s="45"/>
    </row>
    <row r="10262" spans="1:2">
      <c r="A10262" s="45"/>
      <c r="B10262" s="45"/>
    </row>
    <row r="10263" spans="1:2">
      <c r="A10263" s="45"/>
      <c r="B10263" s="45"/>
    </row>
    <row r="10264" spans="1:2">
      <c r="A10264" s="45"/>
      <c r="B10264" s="45"/>
    </row>
    <row r="10265" spans="1:2">
      <c r="A10265" s="45"/>
      <c r="B10265" s="45"/>
    </row>
    <row r="10266" spans="1:2">
      <c r="A10266" s="45"/>
      <c r="B10266" s="45"/>
    </row>
    <row r="10267" spans="1:2">
      <c r="A10267" s="45"/>
      <c r="B10267" s="45"/>
    </row>
    <row r="10268" spans="1:2">
      <c r="A10268" s="45"/>
      <c r="B10268" s="45"/>
    </row>
    <row r="10269" spans="1:2">
      <c r="A10269" s="45"/>
      <c r="B10269" s="45"/>
    </row>
    <row r="10270" spans="1:2">
      <c r="A10270" s="45"/>
      <c r="B10270" s="45"/>
    </row>
    <row r="10271" spans="1:2">
      <c r="A10271" s="45"/>
      <c r="B10271" s="45"/>
    </row>
    <row r="10272" spans="1:2">
      <c r="A10272" s="45"/>
      <c r="B10272" s="45"/>
    </row>
    <row r="10273" spans="1:2">
      <c r="A10273" s="45"/>
      <c r="B10273" s="45"/>
    </row>
    <row r="10274" spans="1:2">
      <c r="A10274" s="45"/>
      <c r="B10274" s="45"/>
    </row>
    <row r="10275" spans="1:2">
      <c r="A10275" s="45"/>
      <c r="B10275" s="45"/>
    </row>
    <row r="10276" spans="1:2">
      <c r="A10276" s="45"/>
      <c r="B10276" s="45"/>
    </row>
    <row r="10277" spans="1:2">
      <c r="A10277" s="45"/>
      <c r="B10277" s="45"/>
    </row>
    <row r="10278" spans="1:2">
      <c r="A10278" s="45"/>
      <c r="B10278" s="45"/>
    </row>
    <row r="10279" spans="1:2">
      <c r="A10279" s="45"/>
      <c r="B10279" s="45"/>
    </row>
    <row r="10280" spans="1:2">
      <c r="A10280" s="45"/>
      <c r="B10280" s="45"/>
    </row>
    <row r="10281" spans="1:2">
      <c r="A10281" s="45"/>
      <c r="B10281" s="45"/>
    </row>
    <row r="10282" spans="1:2">
      <c r="A10282" s="45"/>
      <c r="B10282" s="45"/>
    </row>
    <row r="10283" spans="1:2">
      <c r="A10283" s="45"/>
      <c r="B10283" s="45"/>
    </row>
    <row r="10284" spans="1:2">
      <c r="A10284" s="45"/>
      <c r="B10284" s="45"/>
    </row>
    <row r="10285" spans="1:2">
      <c r="A10285" s="45"/>
      <c r="B10285" s="45"/>
    </row>
    <row r="10286" spans="1:2">
      <c r="A10286" s="45"/>
      <c r="B10286" s="45"/>
    </row>
    <row r="10287" spans="1:2">
      <c r="A10287" s="45"/>
      <c r="B10287" s="45"/>
    </row>
    <row r="10288" spans="1:2">
      <c r="A10288" s="45"/>
      <c r="B10288" s="45"/>
    </row>
    <row r="10289" spans="1:2">
      <c r="A10289" s="45"/>
      <c r="B10289" s="45"/>
    </row>
    <row r="10290" spans="1:2">
      <c r="A10290" s="45"/>
      <c r="B10290" s="45"/>
    </row>
    <row r="10291" spans="1:2">
      <c r="A10291" s="45"/>
      <c r="B10291" s="45"/>
    </row>
    <row r="10292" spans="1:2">
      <c r="A10292" s="45"/>
      <c r="B10292" s="45"/>
    </row>
    <row r="10293" spans="1:2">
      <c r="A10293" s="45"/>
      <c r="B10293" s="45"/>
    </row>
    <row r="10294" spans="1:2">
      <c r="A10294" s="45"/>
      <c r="B10294" s="45"/>
    </row>
    <row r="10295" spans="1:2">
      <c r="A10295" s="45"/>
      <c r="B10295" s="45"/>
    </row>
    <row r="10296" spans="1:2">
      <c r="A10296" s="45"/>
      <c r="B10296" s="45"/>
    </row>
    <row r="10297" spans="1:2">
      <c r="A10297" s="45"/>
      <c r="B10297" s="45"/>
    </row>
    <row r="10298" spans="1:2">
      <c r="A10298" s="45"/>
      <c r="B10298" s="45"/>
    </row>
    <row r="10299" spans="1:2">
      <c r="A10299" s="45"/>
      <c r="B10299" s="45"/>
    </row>
    <row r="10300" spans="1:2">
      <c r="A10300" s="45"/>
      <c r="B10300" s="45"/>
    </row>
    <row r="10301" spans="1:2">
      <c r="A10301" s="45"/>
      <c r="B10301" s="45"/>
    </row>
    <row r="10302" spans="1:2">
      <c r="A10302" s="45"/>
      <c r="B10302" s="45"/>
    </row>
    <row r="10303" spans="1:2">
      <c r="A10303" s="45"/>
      <c r="B10303" s="45"/>
    </row>
    <row r="10304" spans="1:2">
      <c r="A10304" s="45"/>
      <c r="B10304" s="45"/>
    </row>
    <row r="10305" spans="1:2">
      <c r="A10305" s="45"/>
      <c r="B10305" s="45"/>
    </row>
    <row r="10306" spans="1:2">
      <c r="A10306" s="45"/>
      <c r="B10306" s="45"/>
    </row>
    <row r="10307" spans="1:2">
      <c r="A10307" s="45"/>
      <c r="B10307" s="45"/>
    </row>
    <row r="10308" spans="1:2">
      <c r="A10308" s="45"/>
      <c r="B10308" s="45"/>
    </row>
    <row r="10309" spans="1:2">
      <c r="A10309" s="45"/>
      <c r="B10309" s="45"/>
    </row>
    <row r="10310" spans="1:2">
      <c r="A10310" s="45"/>
      <c r="B10310" s="45"/>
    </row>
    <row r="10311" spans="1:2">
      <c r="A10311" s="45"/>
      <c r="B10311" s="45"/>
    </row>
    <row r="10312" spans="1:2">
      <c r="A10312" s="45"/>
      <c r="B10312" s="45"/>
    </row>
    <row r="10313" spans="1:2">
      <c r="A10313" s="45"/>
      <c r="B10313" s="45"/>
    </row>
    <row r="10314" spans="1:2">
      <c r="A10314" s="45"/>
      <c r="B10314" s="45"/>
    </row>
    <row r="10315" spans="1:2">
      <c r="A10315" s="45"/>
      <c r="B10315" s="45"/>
    </row>
    <row r="10316" spans="1:2">
      <c r="A10316" s="45"/>
      <c r="B10316" s="45"/>
    </row>
    <row r="10317" spans="1:2">
      <c r="A10317" s="45"/>
      <c r="B10317" s="45"/>
    </row>
    <row r="10318" spans="1:2">
      <c r="A10318" s="45"/>
      <c r="B10318" s="45"/>
    </row>
    <row r="10319" spans="1:2">
      <c r="A10319" s="45"/>
      <c r="B10319" s="45"/>
    </row>
    <row r="10320" spans="1:2">
      <c r="A10320" s="45"/>
      <c r="B10320" s="45"/>
    </row>
    <row r="10321" spans="1:2">
      <c r="A10321" s="45"/>
      <c r="B10321" s="45"/>
    </row>
    <row r="10322" spans="1:2">
      <c r="A10322" s="45"/>
      <c r="B10322" s="45"/>
    </row>
    <row r="10323" spans="1:2">
      <c r="A10323" s="45"/>
      <c r="B10323" s="45"/>
    </row>
    <row r="10324" spans="1:2">
      <c r="A10324" s="45"/>
      <c r="B10324" s="45"/>
    </row>
    <row r="10325" spans="1:2">
      <c r="A10325" s="45"/>
      <c r="B10325" s="45"/>
    </row>
    <row r="10326" spans="1:2">
      <c r="A10326" s="45"/>
      <c r="B10326" s="45"/>
    </row>
    <row r="10327" spans="1:2">
      <c r="A10327" s="45"/>
      <c r="B10327" s="45"/>
    </row>
    <row r="10328" spans="1:2">
      <c r="A10328" s="45"/>
      <c r="B10328" s="45"/>
    </row>
    <row r="10329" spans="1:2">
      <c r="A10329" s="45"/>
      <c r="B10329" s="45"/>
    </row>
    <row r="10330" spans="1:2">
      <c r="A10330" s="45"/>
      <c r="B10330" s="45"/>
    </row>
    <row r="10331" spans="1:2">
      <c r="A10331" s="45"/>
      <c r="B10331" s="45"/>
    </row>
    <row r="10332" spans="1:2">
      <c r="A10332" s="45"/>
      <c r="B10332" s="45"/>
    </row>
    <row r="10333" spans="1:2">
      <c r="A10333" s="45"/>
      <c r="B10333" s="45"/>
    </row>
    <row r="10334" spans="1:2">
      <c r="A10334" s="45"/>
      <c r="B10334" s="45"/>
    </row>
    <row r="10335" spans="1:2">
      <c r="A10335" s="45"/>
      <c r="B10335" s="45"/>
    </row>
    <row r="10336" spans="1:2">
      <c r="A10336" s="45"/>
      <c r="B10336" s="45"/>
    </row>
    <row r="10337" spans="1:2">
      <c r="A10337" s="45"/>
      <c r="B10337" s="45"/>
    </row>
    <row r="10338" spans="1:2">
      <c r="A10338" s="45"/>
      <c r="B10338" s="45"/>
    </row>
    <row r="10339" spans="1:2">
      <c r="A10339" s="45"/>
      <c r="B10339" s="45"/>
    </row>
    <row r="10340" spans="1:2">
      <c r="A10340" s="45"/>
      <c r="B10340" s="45"/>
    </row>
    <row r="10341" spans="1:2">
      <c r="A10341" s="45"/>
      <c r="B10341" s="45"/>
    </row>
    <row r="10342" spans="1:2">
      <c r="A10342" s="45"/>
      <c r="B10342" s="45"/>
    </row>
    <row r="10343" spans="1:2">
      <c r="A10343" s="45"/>
      <c r="B10343" s="45"/>
    </row>
    <row r="10344" spans="1:2">
      <c r="A10344" s="45"/>
      <c r="B10344" s="45"/>
    </row>
    <row r="10345" spans="1:2">
      <c r="A10345" s="45"/>
      <c r="B10345" s="45"/>
    </row>
    <row r="10346" spans="1:2">
      <c r="A10346" s="45"/>
      <c r="B10346" s="45"/>
    </row>
    <row r="10347" spans="1:2">
      <c r="A10347" s="45"/>
      <c r="B10347" s="45"/>
    </row>
    <row r="10348" spans="1:2">
      <c r="A10348" s="45"/>
      <c r="B10348" s="45"/>
    </row>
    <row r="10349" spans="1:2">
      <c r="A10349" s="45"/>
      <c r="B10349" s="45"/>
    </row>
    <row r="10350" spans="1:2">
      <c r="A10350" s="45"/>
      <c r="B10350" s="45"/>
    </row>
    <row r="10351" spans="1:2">
      <c r="A10351" s="45"/>
      <c r="B10351" s="45"/>
    </row>
    <row r="10352" spans="1:2">
      <c r="A10352" s="45"/>
      <c r="B10352" s="45"/>
    </row>
    <row r="10353" spans="1:2">
      <c r="A10353" s="45"/>
      <c r="B10353" s="45"/>
    </row>
    <row r="10354" spans="1:2">
      <c r="A10354" s="45"/>
      <c r="B10354" s="45"/>
    </row>
    <row r="10355" spans="1:2">
      <c r="A10355" s="45"/>
      <c r="B10355" s="45"/>
    </row>
    <row r="10356" spans="1:2">
      <c r="A10356" s="45"/>
      <c r="B10356" s="45"/>
    </row>
    <row r="10357" spans="1:2">
      <c r="A10357" s="45"/>
      <c r="B10357" s="45"/>
    </row>
    <row r="10358" spans="1:2">
      <c r="A10358" s="45"/>
      <c r="B10358" s="45"/>
    </row>
    <row r="10359" spans="1:2">
      <c r="A10359" s="45"/>
      <c r="B10359" s="45"/>
    </row>
    <row r="10360" spans="1:2">
      <c r="A10360" s="45"/>
      <c r="B10360" s="45"/>
    </row>
    <row r="10361" spans="1:2">
      <c r="A10361" s="45"/>
      <c r="B10361" s="45"/>
    </row>
    <row r="10362" spans="1:2">
      <c r="A10362" s="45"/>
      <c r="B10362" s="45"/>
    </row>
    <row r="10363" spans="1:2">
      <c r="A10363" s="45"/>
      <c r="B10363" s="45"/>
    </row>
    <row r="10364" spans="1:2">
      <c r="A10364" s="45"/>
      <c r="B10364" s="45"/>
    </row>
    <row r="10365" spans="1:2">
      <c r="A10365" s="45"/>
      <c r="B10365" s="45"/>
    </row>
    <row r="10366" spans="1:2">
      <c r="A10366" s="45"/>
      <c r="B10366" s="45"/>
    </row>
    <row r="10367" spans="1:2">
      <c r="A10367" s="45"/>
      <c r="B10367" s="45"/>
    </row>
    <row r="10368" spans="1:2">
      <c r="A10368" s="45"/>
      <c r="B10368" s="45"/>
    </row>
    <row r="10369" spans="1:2">
      <c r="A10369" s="45"/>
      <c r="B10369" s="45"/>
    </row>
    <row r="10370" spans="1:2">
      <c r="A10370" s="45"/>
      <c r="B10370" s="45"/>
    </row>
    <row r="10371" spans="1:2">
      <c r="A10371" s="45"/>
      <c r="B10371" s="45"/>
    </row>
    <row r="10372" spans="1:2">
      <c r="A10372" s="45"/>
      <c r="B10372" s="45"/>
    </row>
    <row r="10373" spans="1:2">
      <c r="A10373" s="45"/>
      <c r="B10373" s="45"/>
    </row>
    <row r="10374" spans="1:2">
      <c r="A10374" s="45"/>
      <c r="B10374" s="45"/>
    </row>
    <row r="10375" spans="1:2">
      <c r="A10375" s="45"/>
      <c r="B10375" s="45"/>
    </row>
    <row r="10376" spans="1:2">
      <c r="A10376" s="45"/>
      <c r="B10376" s="45"/>
    </row>
    <row r="10377" spans="1:2">
      <c r="A10377" s="45"/>
      <c r="B10377" s="45"/>
    </row>
    <row r="10378" spans="1:2">
      <c r="A10378" s="45"/>
      <c r="B10378" s="45"/>
    </row>
    <row r="10379" spans="1:2">
      <c r="A10379" s="45"/>
      <c r="B10379" s="45"/>
    </row>
    <row r="10380" spans="1:2">
      <c r="A10380" s="45"/>
      <c r="B10380" s="45"/>
    </row>
    <row r="10381" spans="1:2">
      <c r="A10381" s="45"/>
      <c r="B10381" s="45"/>
    </row>
    <row r="10382" spans="1:2">
      <c r="A10382" s="45"/>
      <c r="B10382" s="45"/>
    </row>
    <row r="10383" spans="1:2">
      <c r="A10383" s="45"/>
      <c r="B10383" s="45"/>
    </row>
    <row r="10384" spans="1:2">
      <c r="A10384" s="45"/>
      <c r="B10384" s="45"/>
    </row>
    <row r="10385" spans="1:2">
      <c r="A10385" s="45"/>
      <c r="B10385" s="45"/>
    </row>
    <row r="10386" spans="1:2">
      <c r="A10386" s="45"/>
      <c r="B10386" s="45"/>
    </row>
    <row r="10387" spans="1:2">
      <c r="A10387" s="45"/>
      <c r="B10387" s="45"/>
    </row>
    <row r="10388" spans="1:2">
      <c r="A10388" s="45"/>
      <c r="B10388" s="45"/>
    </row>
    <row r="10389" spans="1:2">
      <c r="A10389" s="45"/>
      <c r="B10389" s="45"/>
    </row>
    <row r="10390" spans="1:2">
      <c r="A10390" s="45"/>
      <c r="B10390" s="45"/>
    </row>
    <row r="10391" spans="1:2">
      <c r="A10391" s="45"/>
      <c r="B10391" s="45"/>
    </row>
    <row r="10392" spans="1:2">
      <c r="A10392" s="45"/>
      <c r="B10392" s="45"/>
    </row>
    <row r="10393" spans="1:2">
      <c r="A10393" s="45"/>
      <c r="B10393" s="45"/>
    </row>
    <row r="10394" spans="1:2">
      <c r="A10394" s="45"/>
      <c r="B10394" s="45"/>
    </row>
    <row r="10395" spans="1:2">
      <c r="A10395" s="45"/>
      <c r="B10395" s="45"/>
    </row>
    <row r="10396" spans="1:2">
      <c r="A10396" s="45"/>
      <c r="B10396" s="45"/>
    </row>
    <row r="10397" spans="1:2">
      <c r="A10397" s="45"/>
      <c r="B10397" s="45"/>
    </row>
    <row r="10398" spans="1:2">
      <c r="A10398" s="45"/>
      <c r="B10398" s="45"/>
    </row>
    <row r="10399" spans="1:2">
      <c r="A10399" s="45"/>
      <c r="B10399" s="45"/>
    </row>
    <row r="10400" spans="1:2">
      <c r="A10400" s="45"/>
      <c r="B10400" s="45"/>
    </row>
    <row r="10401" spans="1:2">
      <c r="A10401" s="45"/>
      <c r="B10401" s="45"/>
    </row>
    <row r="10402" spans="1:2">
      <c r="A10402" s="45"/>
      <c r="B10402" s="45"/>
    </row>
    <row r="10403" spans="1:2">
      <c r="A10403" s="45"/>
      <c r="B10403" s="45"/>
    </row>
    <row r="10404" spans="1:2">
      <c r="A10404" s="45"/>
      <c r="B10404" s="45"/>
    </row>
    <row r="10405" spans="1:2">
      <c r="A10405" s="45"/>
      <c r="B10405" s="45"/>
    </row>
    <row r="10406" spans="1:2">
      <c r="A10406" s="45"/>
      <c r="B10406" s="45"/>
    </row>
    <row r="10407" spans="1:2">
      <c r="A10407" s="45"/>
      <c r="B10407" s="45"/>
    </row>
    <row r="10408" spans="1:2">
      <c r="A10408" s="45"/>
      <c r="B10408" s="45"/>
    </row>
    <row r="10409" spans="1:2">
      <c r="A10409" s="45"/>
      <c r="B10409" s="45"/>
    </row>
    <row r="10410" spans="1:2">
      <c r="A10410" s="45"/>
      <c r="B10410" s="45"/>
    </row>
    <row r="10411" spans="1:2">
      <c r="A10411" s="45"/>
      <c r="B10411" s="45"/>
    </row>
    <row r="10412" spans="1:2">
      <c r="A10412" s="45"/>
      <c r="B10412" s="45"/>
    </row>
    <row r="10413" spans="1:2">
      <c r="A10413" s="45"/>
      <c r="B10413" s="45"/>
    </row>
    <row r="10414" spans="1:2">
      <c r="A10414" s="45"/>
      <c r="B10414" s="45"/>
    </row>
    <row r="10415" spans="1:2">
      <c r="A10415" s="45"/>
      <c r="B10415" s="45"/>
    </row>
    <row r="10416" spans="1:2">
      <c r="A10416" s="45"/>
      <c r="B10416" s="45"/>
    </row>
    <row r="10417" spans="1:2">
      <c r="A10417" s="45"/>
      <c r="B10417" s="45"/>
    </row>
    <row r="10418" spans="1:2">
      <c r="A10418" s="45"/>
      <c r="B10418" s="45"/>
    </row>
    <row r="10419" spans="1:2">
      <c r="A10419" s="45"/>
      <c r="B10419" s="45"/>
    </row>
    <row r="10420" spans="1:2">
      <c r="A10420" s="45"/>
      <c r="B10420" s="45"/>
    </row>
    <row r="10421" spans="1:2">
      <c r="A10421" s="45"/>
      <c r="B10421" s="45"/>
    </row>
    <row r="10422" spans="1:2">
      <c r="A10422" s="45"/>
      <c r="B10422" s="45"/>
    </row>
    <row r="10423" spans="1:2">
      <c r="A10423" s="45"/>
      <c r="B10423" s="45"/>
    </row>
    <row r="10424" spans="1:2">
      <c r="A10424" s="45"/>
      <c r="B10424" s="45"/>
    </row>
    <row r="10425" spans="1:2">
      <c r="A10425" s="45"/>
      <c r="B10425" s="45"/>
    </row>
    <row r="10426" spans="1:2">
      <c r="A10426" s="45"/>
      <c r="B10426" s="45"/>
    </row>
    <row r="10427" spans="1:2">
      <c r="A10427" s="45"/>
      <c r="B10427" s="45"/>
    </row>
    <row r="10428" spans="1:2">
      <c r="A10428" s="45"/>
      <c r="B10428" s="45"/>
    </row>
    <row r="10429" spans="1:2">
      <c r="A10429" s="45"/>
      <c r="B10429" s="45"/>
    </row>
    <row r="10430" spans="1:2">
      <c r="A10430" s="45"/>
      <c r="B10430" s="45"/>
    </row>
    <row r="10431" spans="1:2">
      <c r="A10431" s="45"/>
      <c r="B10431" s="45"/>
    </row>
    <row r="10432" spans="1:2">
      <c r="A10432" s="45"/>
      <c r="B10432" s="45"/>
    </row>
    <row r="10433" spans="1:2">
      <c r="A10433" s="45"/>
      <c r="B10433" s="45"/>
    </row>
    <row r="10434" spans="1:2">
      <c r="A10434" s="45"/>
      <c r="B10434" s="45"/>
    </row>
    <row r="10435" spans="1:2">
      <c r="A10435" s="45"/>
      <c r="B10435" s="45"/>
    </row>
    <row r="10436" spans="1:2">
      <c r="A10436" s="45"/>
      <c r="B10436" s="45"/>
    </row>
    <row r="10437" spans="1:2">
      <c r="A10437" s="45"/>
      <c r="B10437" s="45"/>
    </row>
    <row r="10438" spans="1:2">
      <c r="A10438" s="45"/>
      <c r="B10438" s="45"/>
    </row>
    <row r="10439" spans="1:2">
      <c r="A10439" s="45"/>
      <c r="B10439" s="45"/>
    </row>
    <row r="10440" spans="1:2">
      <c r="A10440" s="45"/>
      <c r="B10440" s="45"/>
    </row>
    <row r="10441" spans="1:2">
      <c r="A10441" s="45"/>
      <c r="B10441" s="45"/>
    </row>
    <row r="10442" spans="1:2">
      <c r="A10442" s="45"/>
      <c r="B10442" s="45"/>
    </row>
    <row r="10443" spans="1:2">
      <c r="A10443" s="45"/>
      <c r="B10443" s="45"/>
    </row>
    <row r="10444" spans="1:2">
      <c r="A10444" s="45"/>
      <c r="B10444" s="45"/>
    </row>
    <row r="10445" spans="1:2">
      <c r="A10445" s="45"/>
      <c r="B10445" s="45"/>
    </row>
    <row r="10446" spans="1:2">
      <c r="A10446" s="45"/>
      <c r="B10446" s="45"/>
    </row>
    <row r="10447" spans="1:2">
      <c r="A10447" s="45"/>
      <c r="B10447" s="45"/>
    </row>
    <row r="10448" spans="1:2">
      <c r="A10448" s="45"/>
      <c r="B10448" s="45"/>
    </row>
    <row r="10449" spans="1:2">
      <c r="A10449" s="45"/>
      <c r="B10449" s="45"/>
    </row>
    <row r="10450" spans="1:2">
      <c r="A10450" s="45"/>
      <c r="B10450" s="45"/>
    </row>
    <row r="10451" spans="1:2">
      <c r="A10451" s="45"/>
      <c r="B10451" s="45"/>
    </row>
    <row r="10452" spans="1:2">
      <c r="A10452" s="45"/>
      <c r="B10452" s="45"/>
    </row>
    <row r="10453" spans="1:2">
      <c r="A10453" s="45"/>
      <c r="B10453" s="45"/>
    </row>
    <row r="10454" spans="1:2">
      <c r="A10454" s="45"/>
      <c r="B10454" s="45"/>
    </row>
    <row r="10455" spans="1:2">
      <c r="A10455" s="45"/>
      <c r="B10455" s="45"/>
    </row>
    <row r="10456" spans="1:2">
      <c r="A10456" s="45"/>
      <c r="B10456" s="45"/>
    </row>
    <row r="10457" spans="1:2">
      <c r="A10457" s="45"/>
      <c r="B10457" s="45"/>
    </row>
    <row r="10458" spans="1:2">
      <c r="A10458" s="45"/>
      <c r="B10458" s="45"/>
    </row>
    <row r="10459" spans="1:2">
      <c r="A10459" s="45"/>
      <c r="B10459" s="45"/>
    </row>
    <row r="10460" spans="1:2">
      <c r="A10460" s="45"/>
      <c r="B10460" s="45"/>
    </row>
    <row r="10461" spans="1:2">
      <c r="A10461" s="45"/>
      <c r="B10461" s="45"/>
    </row>
    <row r="10462" spans="1:2">
      <c r="A10462" s="45"/>
      <c r="B10462" s="45"/>
    </row>
    <row r="10463" spans="1:2">
      <c r="A10463" s="45"/>
      <c r="B10463" s="45"/>
    </row>
    <row r="10464" spans="1:2">
      <c r="A10464" s="45"/>
      <c r="B10464" s="45"/>
    </row>
    <row r="10465" spans="1:2">
      <c r="A10465" s="45"/>
      <c r="B10465" s="45"/>
    </row>
    <row r="10466" spans="1:2">
      <c r="A10466" s="45"/>
      <c r="B10466" s="45"/>
    </row>
    <row r="10467" spans="1:2">
      <c r="A10467" s="45"/>
      <c r="B10467" s="45"/>
    </row>
    <row r="10468" spans="1:2">
      <c r="A10468" s="45"/>
      <c r="B10468" s="45"/>
    </row>
    <row r="10469" spans="1:2">
      <c r="A10469" s="45"/>
      <c r="B10469" s="45"/>
    </row>
    <row r="10470" spans="1:2">
      <c r="A10470" s="45"/>
      <c r="B10470" s="45"/>
    </row>
    <row r="10471" spans="1:2">
      <c r="A10471" s="45"/>
      <c r="B10471" s="45"/>
    </row>
    <row r="10472" spans="1:2">
      <c r="A10472" s="45"/>
      <c r="B10472" s="45"/>
    </row>
    <row r="10473" spans="1:2">
      <c r="A10473" s="45"/>
      <c r="B10473" s="45"/>
    </row>
    <row r="10474" spans="1:2">
      <c r="A10474" s="45"/>
      <c r="B10474" s="45"/>
    </row>
    <row r="10475" spans="1:2">
      <c r="A10475" s="45"/>
      <c r="B10475" s="45"/>
    </row>
    <row r="10476" spans="1:2">
      <c r="A10476" s="45"/>
      <c r="B10476" s="45"/>
    </row>
    <row r="10477" spans="1:2">
      <c r="A10477" s="45"/>
      <c r="B10477" s="45"/>
    </row>
    <row r="10478" spans="1:2">
      <c r="A10478" s="45"/>
      <c r="B10478" s="45"/>
    </row>
    <row r="10479" spans="1:2">
      <c r="A10479" s="45"/>
      <c r="B10479" s="45"/>
    </row>
    <row r="10480" spans="1:2">
      <c r="A10480" s="45"/>
      <c r="B10480" s="45"/>
    </row>
    <row r="10481" spans="1:2">
      <c r="A10481" s="45"/>
      <c r="B10481" s="45"/>
    </row>
    <row r="10482" spans="1:2">
      <c r="A10482" s="45"/>
      <c r="B10482" s="45"/>
    </row>
    <row r="10483" spans="1:2">
      <c r="A10483" s="45"/>
      <c r="B10483" s="45"/>
    </row>
    <row r="10484" spans="1:2">
      <c r="A10484" s="45"/>
      <c r="B10484" s="45"/>
    </row>
    <row r="10485" spans="1:2">
      <c r="A10485" s="45"/>
      <c r="B10485" s="45"/>
    </row>
    <row r="10486" spans="1:2">
      <c r="A10486" s="45"/>
      <c r="B10486" s="45"/>
    </row>
    <row r="10487" spans="1:2">
      <c r="A10487" s="45"/>
      <c r="B10487" s="45"/>
    </row>
    <row r="10488" spans="1:2">
      <c r="A10488" s="45"/>
      <c r="B10488" s="45"/>
    </row>
    <row r="10489" spans="1:2">
      <c r="A10489" s="45"/>
      <c r="B10489" s="45"/>
    </row>
    <row r="10490" spans="1:2">
      <c r="A10490" s="45"/>
      <c r="B10490" s="45"/>
    </row>
    <row r="10491" spans="1:2">
      <c r="A10491" s="45"/>
      <c r="B10491" s="45"/>
    </row>
    <row r="10492" spans="1:2">
      <c r="A10492" s="45"/>
      <c r="B10492" s="45"/>
    </row>
    <row r="10493" spans="1:2">
      <c r="A10493" s="45"/>
      <c r="B10493" s="45"/>
    </row>
    <row r="10494" spans="1:2">
      <c r="A10494" s="45"/>
      <c r="B10494" s="45"/>
    </row>
    <row r="10495" spans="1:2">
      <c r="A10495" s="45"/>
      <c r="B10495" s="45"/>
    </row>
    <row r="10496" spans="1:2">
      <c r="A10496" s="45"/>
      <c r="B10496" s="45"/>
    </row>
    <row r="10497" spans="1:2">
      <c r="A10497" s="45"/>
      <c r="B10497" s="45"/>
    </row>
    <row r="10498" spans="1:2">
      <c r="A10498" s="45"/>
      <c r="B10498" s="45"/>
    </row>
    <row r="10499" spans="1:2">
      <c r="A10499" s="45"/>
      <c r="B10499" s="45"/>
    </row>
    <row r="10500" spans="1:2">
      <c r="A10500" s="45"/>
      <c r="B10500" s="45"/>
    </row>
    <row r="10501" spans="1:2">
      <c r="A10501" s="45"/>
      <c r="B10501" s="45"/>
    </row>
    <row r="10502" spans="1:2">
      <c r="A10502" s="45"/>
      <c r="B10502" s="45"/>
    </row>
    <row r="10503" spans="1:2">
      <c r="A10503" s="45"/>
      <c r="B10503" s="45"/>
    </row>
    <row r="10504" spans="1:2">
      <c r="A10504" s="45"/>
      <c r="B10504" s="45"/>
    </row>
    <row r="10505" spans="1:2">
      <c r="A10505" s="45"/>
      <c r="B10505" s="45"/>
    </row>
    <row r="10506" spans="1:2">
      <c r="A10506" s="45"/>
      <c r="B10506" s="45"/>
    </row>
    <row r="10507" spans="1:2">
      <c r="A10507" s="45"/>
      <c r="B10507" s="45"/>
    </row>
    <row r="10508" spans="1:2">
      <c r="A10508" s="45"/>
      <c r="B10508" s="45"/>
    </row>
    <row r="10509" spans="1:2">
      <c r="A10509" s="45"/>
      <c r="B10509" s="45"/>
    </row>
    <row r="10510" spans="1:2">
      <c r="A10510" s="45"/>
      <c r="B10510" s="45"/>
    </row>
    <row r="10511" spans="1:2">
      <c r="A10511" s="45"/>
      <c r="B10511" s="45"/>
    </row>
    <row r="10512" spans="1:2">
      <c r="A10512" s="45"/>
      <c r="B10512" s="45"/>
    </row>
    <row r="10513" spans="1:2">
      <c r="A10513" s="45"/>
      <c r="B10513" s="45"/>
    </row>
    <row r="10514" spans="1:2">
      <c r="A10514" s="45"/>
      <c r="B10514" s="45"/>
    </row>
    <row r="10515" spans="1:2">
      <c r="A10515" s="45"/>
      <c r="B10515" s="45"/>
    </row>
    <row r="10516" spans="1:2">
      <c r="A10516" s="45"/>
      <c r="B10516" s="45"/>
    </row>
    <row r="10517" spans="1:2">
      <c r="A10517" s="45"/>
      <c r="B10517" s="45"/>
    </row>
    <row r="10518" spans="1:2">
      <c r="A10518" s="45"/>
      <c r="B10518" s="45"/>
    </row>
    <row r="10519" spans="1:2">
      <c r="A10519" s="45"/>
      <c r="B10519" s="45"/>
    </row>
    <row r="10520" spans="1:2">
      <c r="A10520" s="45"/>
      <c r="B10520" s="45"/>
    </row>
    <row r="10521" spans="1:2">
      <c r="A10521" s="45"/>
      <c r="B10521" s="45"/>
    </row>
    <row r="10522" spans="1:2">
      <c r="A10522" s="45"/>
      <c r="B10522" s="45"/>
    </row>
    <row r="10523" spans="1:2">
      <c r="A10523" s="45"/>
      <c r="B10523" s="45"/>
    </row>
    <row r="10524" spans="1:2">
      <c r="A10524" s="45"/>
      <c r="B10524" s="45"/>
    </row>
    <row r="10525" spans="1:2">
      <c r="A10525" s="45"/>
      <c r="B10525" s="45"/>
    </row>
    <row r="10526" spans="1:2">
      <c r="A10526" s="45"/>
      <c r="B10526" s="45"/>
    </row>
    <row r="10527" spans="1:2">
      <c r="A10527" s="45"/>
      <c r="B10527" s="45"/>
    </row>
    <row r="10528" spans="1:2">
      <c r="A10528" s="45"/>
      <c r="B10528" s="45"/>
    </row>
    <row r="10529" spans="1:2">
      <c r="A10529" s="45"/>
      <c r="B10529" s="45"/>
    </row>
    <row r="10530" spans="1:2">
      <c r="A10530" s="45"/>
      <c r="B10530" s="45"/>
    </row>
    <row r="10531" spans="1:2">
      <c r="A10531" s="45"/>
      <c r="B10531" s="45"/>
    </row>
    <row r="10532" spans="1:2">
      <c r="A10532" s="45"/>
      <c r="B10532" s="45"/>
    </row>
    <row r="10533" spans="1:2">
      <c r="A10533" s="45"/>
      <c r="B10533" s="45"/>
    </row>
    <row r="10534" spans="1:2">
      <c r="A10534" s="45"/>
      <c r="B10534" s="45"/>
    </row>
    <row r="10535" spans="1:2">
      <c r="A10535" s="45"/>
      <c r="B10535" s="45"/>
    </row>
    <row r="10536" spans="1:2">
      <c r="A10536" s="45"/>
      <c r="B10536" s="45"/>
    </row>
    <row r="10537" spans="1:2">
      <c r="A10537" s="45"/>
      <c r="B10537" s="45"/>
    </row>
    <row r="10538" spans="1:2">
      <c r="A10538" s="45"/>
      <c r="B10538" s="45"/>
    </row>
    <row r="10539" spans="1:2">
      <c r="A10539" s="45"/>
      <c r="B10539" s="45"/>
    </row>
    <row r="10540" spans="1:2">
      <c r="A10540" s="45"/>
      <c r="B10540" s="45"/>
    </row>
    <row r="10541" spans="1:2">
      <c r="A10541" s="45"/>
      <c r="B10541" s="45"/>
    </row>
    <row r="10542" spans="1:2">
      <c r="A10542" s="45"/>
      <c r="B10542" s="45"/>
    </row>
    <row r="10543" spans="1:2">
      <c r="A10543" s="45"/>
      <c r="B10543" s="45"/>
    </row>
    <row r="10544" spans="1:2">
      <c r="A10544" s="45"/>
      <c r="B10544" s="45"/>
    </row>
    <row r="10545" spans="1:2">
      <c r="A10545" s="45"/>
      <c r="B10545" s="45"/>
    </row>
    <row r="10546" spans="1:2">
      <c r="A10546" s="45"/>
      <c r="B10546" s="45"/>
    </row>
    <row r="10547" spans="1:2">
      <c r="A10547" s="45"/>
      <c r="B10547" s="45"/>
    </row>
    <row r="10548" spans="1:2">
      <c r="A10548" s="45"/>
      <c r="B10548" s="45"/>
    </row>
    <row r="10549" spans="1:2">
      <c r="A10549" s="45"/>
      <c r="B10549" s="45"/>
    </row>
    <row r="10550" spans="1:2">
      <c r="A10550" s="45"/>
      <c r="B10550" s="45"/>
    </row>
    <row r="10551" spans="1:2">
      <c r="A10551" s="45"/>
      <c r="B10551" s="45"/>
    </row>
    <row r="10552" spans="1:2">
      <c r="A10552" s="45"/>
      <c r="B10552" s="45"/>
    </row>
    <row r="10553" spans="1:2">
      <c r="A10553" s="45"/>
      <c r="B10553" s="45"/>
    </row>
    <row r="10554" spans="1:2">
      <c r="A10554" s="45"/>
      <c r="B10554" s="45"/>
    </row>
    <row r="10555" spans="1:2">
      <c r="A10555" s="45"/>
      <c r="B10555" s="45"/>
    </row>
    <row r="10556" spans="1:2">
      <c r="A10556" s="45"/>
      <c r="B10556" s="45"/>
    </row>
    <row r="10557" spans="1:2">
      <c r="A10557" s="45"/>
      <c r="B10557" s="45"/>
    </row>
    <row r="10558" spans="1:2">
      <c r="A10558" s="45"/>
      <c r="B10558" s="45"/>
    </row>
    <row r="10559" spans="1:2">
      <c r="A10559" s="45"/>
      <c r="B10559" s="45"/>
    </row>
    <row r="10560" spans="1:2">
      <c r="A10560" s="45"/>
      <c r="B10560" s="45"/>
    </row>
    <row r="10561" spans="1:2">
      <c r="A10561" s="45"/>
      <c r="B10561" s="45"/>
    </row>
    <row r="10562" spans="1:2">
      <c r="A10562" s="45"/>
      <c r="B10562" s="45"/>
    </row>
    <row r="10563" spans="1:2">
      <c r="A10563" s="45"/>
      <c r="B10563" s="45"/>
    </row>
    <row r="10564" spans="1:2">
      <c r="A10564" s="45"/>
      <c r="B10564" s="45"/>
    </row>
    <row r="10565" spans="1:2">
      <c r="A10565" s="45"/>
      <c r="B10565" s="45"/>
    </row>
    <row r="10566" spans="1:2">
      <c r="A10566" s="45"/>
      <c r="B10566" s="45"/>
    </row>
    <row r="10567" spans="1:2">
      <c r="A10567" s="45"/>
      <c r="B10567" s="45"/>
    </row>
    <row r="10568" spans="1:2">
      <c r="A10568" s="45"/>
      <c r="B10568" s="45"/>
    </row>
    <row r="10569" spans="1:2">
      <c r="A10569" s="45"/>
      <c r="B10569" s="45"/>
    </row>
    <row r="10570" spans="1:2">
      <c r="A10570" s="45"/>
      <c r="B10570" s="45"/>
    </row>
    <row r="10571" spans="1:2">
      <c r="A10571" s="45"/>
      <c r="B10571" s="45"/>
    </row>
    <row r="10572" spans="1:2">
      <c r="A10572" s="45"/>
      <c r="B10572" s="45"/>
    </row>
    <row r="10573" spans="1:2">
      <c r="A10573" s="45"/>
      <c r="B10573" s="45"/>
    </row>
    <row r="10574" spans="1:2">
      <c r="A10574" s="45"/>
      <c r="B10574" s="45"/>
    </row>
    <row r="10575" spans="1:2">
      <c r="A10575" s="45"/>
      <c r="B10575" s="45"/>
    </row>
    <row r="10576" spans="1:2">
      <c r="A10576" s="45"/>
      <c r="B10576" s="45"/>
    </row>
    <row r="10577" spans="1:2">
      <c r="A10577" s="45"/>
      <c r="B10577" s="45"/>
    </row>
    <row r="10578" spans="1:2">
      <c r="A10578" s="45"/>
      <c r="B10578" s="45"/>
    </row>
    <row r="10579" spans="1:2">
      <c r="A10579" s="45"/>
      <c r="B10579" s="45"/>
    </row>
    <row r="10580" spans="1:2">
      <c r="A10580" s="45"/>
      <c r="B10580" s="45"/>
    </row>
    <row r="10581" spans="1:2">
      <c r="A10581" s="45"/>
      <c r="B10581" s="45"/>
    </row>
    <row r="10582" spans="1:2">
      <c r="A10582" s="45"/>
      <c r="B10582" s="45"/>
    </row>
    <row r="10583" spans="1:2">
      <c r="A10583" s="45"/>
      <c r="B10583" s="45"/>
    </row>
    <row r="10584" spans="1:2">
      <c r="A10584" s="45"/>
      <c r="B10584" s="45"/>
    </row>
    <row r="10585" spans="1:2">
      <c r="A10585" s="45"/>
      <c r="B10585" s="45"/>
    </row>
    <row r="10586" spans="1:2">
      <c r="A10586" s="45"/>
      <c r="B10586" s="45"/>
    </row>
    <row r="10587" spans="1:2">
      <c r="A10587" s="45"/>
      <c r="B10587" s="45"/>
    </row>
    <row r="10588" spans="1:2">
      <c r="A10588" s="45"/>
      <c r="B10588" s="45"/>
    </row>
    <row r="10589" spans="1:2">
      <c r="A10589" s="45"/>
      <c r="B10589" s="45"/>
    </row>
    <row r="10590" spans="1:2">
      <c r="A10590" s="45"/>
      <c r="B10590" s="45"/>
    </row>
    <row r="10591" spans="1:2">
      <c r="A10591" s="45"/>
      <c r="B10591" s="45"/>
    </row>
    <row r="10592" spans="1:2">
      <c r="A10592" s="45"/>
      <c r="B10592" s="45"/>
    </row>
    <row r="10593" spans="1:2">
      <c r="A10593" s="45"/>
      <c r="B10593" s="45"/>
    </row>
    <row r="10594" spans="1:2">
      <c r="A10594" s="45"/>
      <c r="B10594" s="45"/>
    </row>
    <row r="10595" spans="1:2">
      <c r="A10595" s="45"/>
      <c r="B10595" s="45"/>
    </row>
    <row r="10596" spans="1:2">
      <c r="A10596" s="45"/>
      <c r="B10596" s="45"/>
    </row>
    <row r="10597" spans="1:2">
      <c r="A10597" s="45"/>
      <c r="B10597" s="45"/>
    </row>
    <row r="10598" spans="1:2">
      <c r="A10598" s="45"/>
      <c r="B10598" s="45"/>
    </row>
    <row r="10599" spans="1:2">
      <c r="A10599" s="45"/>
      <c r="B10599" s="45"/>
    </row>
    <row r="10600" spans="1:2">
      <c r="A10600" s="45"/>
      <c r="B10600" s="45"/>
    </row>
    <row r="10601" spans="1:2">
      <c r="A10601" s="45"/>
      <c r="B10601" s="45"/>
    </row>
    <row r="10602" spans="1:2">
      <c r="A10602" s="45"/>
      <c r="B10602" s="45"/>
    </row>
    <row r="10603" spans="1:2">
      <c r="A10603" s="45"/>
      <c r="B10603" s="45"/>
    </row>
    <row r="10604" spans="1:2">
      <c r="A10604" s="45"/>
      <c r="B10604" s="45"/>
    </row>
    <row r="10605" spans="1:2">
      <c r="A10605" s="45"/>
      <c r="B10605" s="45"/>
    </row>
    <row r="10606" spans="1:2">
      <c r="A10606" s="45"/>
      <c r="B10606" s="45"/>
    </row>
    <row r="10607" spans="1:2">
      <c r="A10607" s="45"/>
      <c r="B10607" s="45"/>
    </row>
    <row r="10608" spans="1:2">
      <c r="A10608" s="45"/>
      <c r="B10608" s="45"/>
    </row>
    <row r="10609" spans="1:2">
      <c r="A10609" s="45"/>
      <c r="B10609" s="45"/>
    </row>
    <row r="10610" spans="1:2">
      <c r="A10610" s="45"/>
      <c r="B10610" s="45"/>
    </row>
    <row r="10611" spans="1:2">
      <c r="A10611" s="45"/>
      <c r="B10611" s="45"/>
    </row>
    <row r="10612" spans="1:2">
      <c r="A10612" s="45"/>
      <c r="B10612" s="45"/>
    </row>
    <row r="10613" spans="1:2">
      <c r="A10613" s="45"/>
      <c r="B10613" s="45"/>
    </row>
    <row r="10614" spans="1:2">
      <c r="A10614" s="45"/>
      <c r="B10614" s="45"/>
    </row>
    <row r="10615" spans="1:2">
      <c r="A10615" s="45"/>
      <c r="B10615" s="45"/>
    </row>
    <row r="10616" spans="1:2">
      <c r="A10616" s="45"/>
      <c r="B10616" s="45"/>
    </row>
    <row r="10617" spans="1:2">
      <c r="A10617" s="45"/>
      <c r="B10617" s="45"/>
    </row>
    <row r="10618" spans="1:2">
      <c r="A10618" s="45"/>
      <c r="B10618" s="45"/>
    </row>
    <row r="10619" spans="1:2">
      <c r="A10619" s="45"/>
      <c r="B10619" s="45"/>
    </row>
    <row r="10620" spans="1:2">
      <c r="A10620" s="45"/>
      <c r="B10620" s="45"/>
    </row>
    <row r="10621" spans="1:2">
      <c r="A10621" s="45"/>
      <c r="B10621" s="45"/>
    </row>
    <row r="10622" spans="1:2">
      <c r="A10622" s="45"/>
      <c r="B10622" s="45"/>
    </row>
    <row r="10623" spans="1:2">
      <c r="A10623" s="45"/>
      <c r="B10623" s="45"/>
    </row>
    <row r="10624" spans="1:2">
      <c r="A10624" s="45"/>
      <c r="B10624" s="45"/>
    </row>
    <row r="10625" spans="1:2">
      <c r="A10625" s="45"/>
      <c r="B10625" s="45"/>
    </row>
    <row r="10626" spans="1:2">
      <c r="A10626" s="45"/>
      <c r="B10626" s="45"/>
    </row>
    <row r="10627" spans="1:2">
      <c r="A10627" s="45"/>
      <c r="B10627" s="45"/>
    </row>
    <row r="10628" spans="1:2">
      <c r="A10628" s="45"/>
      <c r="B10628" s="45"/>
    </row>
    <row r="10629" spans="1:2">
      <c r="A10629" s="45"/>
      <c r="B10629" s="45"/>
    </row>
    <row r="10630" spans="1:2">
      <c r="A10630" s="45"/>
      <c r="B10630" s="45"/>
    </row>
    <row r="10631" spans="1:2">
      <c r="A10631" s="45"/>
      <c r="B10631" s="45"/>
    </row>
    <row r="10632" spans="1:2">
      <c r="A10632" s="45"/>
      <c r="B10632" s="45"/>
    </row>
    <row r="10633" spans="1:2">
      <c r="A10633" s="45"/>
      <c r="B10633" s="45"/>
    </row>
    <row r="10634" spans="1:2">
      <c r="A10634" s="45"/>
      <c r="B10634" s="45"/>
    </row>
    <row r="10635" spans="1:2">
      <c r="A10635" s="45"/>
      <c r="B10635" s="45"/>
    </row>
    <row r="10636" spans="1:2">
      <c r="A10636" s="45"/>
      <c r="B10636" s="45"/>
    </row>
    <row r="10637" spans="1:2">
      <c r="A10637" s="45"/>
      <c r="B10637" s="45"/>
    </row>
    <row r="10638" spans="1:2">
      <c r="A10638" s="45"/>
      <c r="B10638" s="45"/>
    </row>
    <row r="10639" spans="1:2">
      <c r="A10639" s="45"/>
      <c r="B10639" s="45"/>
    </row>
    <row r="10640" spans="1:2">
      <c r="A10640" s="45"/>
      <c r="B10640" s="45"/>
    </row>
    <row r="10641" spans="1:2">
      <c r="A10641" s="45"/>
      <c r="B10641" s="45"/>
    </row>
    <row r="10642" spans="1:2">
      <c r="A10642" s="45"/>
      <c r="B10642" s="45"/>
    </row>
    <row r="10643" spans="1:2">
      <c r="A10643" s="45"/>
      <c r="B10643" s="45"/>
    </row>
    <row r="10644" spans="1:2">
      <c r="A10644" s="45"/>
      <c r="B10644" s="45"/>
    </row>
    <row r="10645" spans="1:2">
      <c r="A10645" s="45"/>
      <c r="B10645" s="45"/>
    </row>
    <row r="10646" spans="1:2">
      <c r="A10646" s="45"/>
      <c r="B10646" s="45"/>
    </row>
    <row r="10647" spans="1:2">
      <c r="A10647" s="45"/>
      <c r="B10647" s="45"/>
    </row>
    <row r="10648" spans="1:2">
      <c r="A10648" s="45"/>
      <c r="B10648" s="45"/>
    </row>
    <row r="10649" spans="1:2">
      <c r="A10649" s="45"/>
      <c r="B10649" s="45"/>
    </row>
    <row r="10650" spans="1:2">
      <c r="A10650" s="45"/>
      <c r="B10650" s="45"/>
    </row>
    <row r="10651" spans="1:2">
      <c r="A10651" s="45"/>
      <c r="B10651" s="45"/>
    </row>
    <row r="10652" spans="1:2">
      <c r="A10652" s="45"/>
      <c r="B10652" s="45"/>
    </row>
    <row r="10653" spans="1:2">
      <c r="A10653" s="45"/>
      <c r="B10653" s="45"/>
    </row>
    <row r="10654" spans="1:2">
      <c r="A10654" s="45"/>
      <c r="B10654" s="45"/>
    </row>
    <row r="10655" spans="1:2">
      <c r="A10655" s="45"/>
      <c r="B10655" s="45"/>
    </row>
    <row r="10656" spans="1:2">
      <c r="A10656" s="45"/>
      <c r="B10656" s="45"/>
    </row>
    <row r="10657" spans="1:2">
      <c r="A10657" s="45"/>
      <c r="B10657" s="45"/>
    </row>
    <row r="10658" spans="1:2">
      <c r="A10658" s="45"/>
      <c r="B10658" s="45"/>
    </row>
    <row r="10659" spans="1:2">
      <c r="A10659" s="45"/>
      <c r="B10659" s="45"/>
    </row>
    <row r="10660" spans="1:2">
      <c r="A10660" s="45"/>
      <c r="B10660" s="45"/>
    </row>
    <row r="10661" spans="1:2">
      <c r="A10661" s="45"/>
      <c r="B10661" s="45"/>
    </row>
    <row r="10662" spans="1:2">
      <c r="A10662" s="45"/>
      <c r="B10662" s="45"/>
    </row>
    <row r="10663" spans="1:2">
      <c r="A10663" s="45"/>
      <c r="B10663" s="45"/>
    </row>
    <row r="10664" spans="1:2">
      <c r="A10664" s="45"/>
      <c r="B10664" s="45"/>
    </row>
    <row r="10665" spans="1:2">
      <c r="A10665" s="45"/>
      <c r="B10665" s="45"/>
    </row>
    <row r="10666" spans="1:2">
      <c r="A10666" s="45"/>
      <c r="B10666" s="45"/>
    </row>
    <row r="10667" spans="1:2">
      <c r="A10667" s="45"/>
      <c r="B10667" s="45"/>
    </row>
    <row r="10668" spans="1:2">
      <c r="A10668" s="45"/>
      <c r="B10668" s="45"/>
    </row>
    <row r="10669" spans="1:2">
      <c r="A10669" s="45"/>
      <c r="B10669" s="45"/>
    </row>
    <row r="10670" spans="1:2">
      <c r="A10670" s="45"/>
      <c r="B10670" s="45"/>
    </row>
    <row r="10671" spans="1:2">
      <c r="A10671" s="45"/>
      <c r="B10671" s="45"/>
    </row>
    <row r="10672" spans="1:2">
      <c r="A10672" s="45"/>
      <c r="B10672" s="45"/>
    </row>
    <row r="10673" spans="1:2">
      <c r="A10673" s="45"/>
      <c r="B10673" s="45"/>
    </row>
    <row r="10674" spans="1:2">
      <c r="A10674" s="45"/>
      <c r="B10674" s="45"/>
    </row>
    <row r="10675" spans="1:2">
      <c r="A10675" s="45"/>
      <c r="B10675" s="45"/>
    </row>
    <row r="10676" spans="1:2">
      <c r="A10676" s="45"/>
      <c r="B10676" s="45"/>
    </row>
    <row r="10677" spans="1:2">
      <c r="A10677" s="45"/>
      <c r="B10677" s="45"/>
    </row>
    <row r="10678" spans="1:2">
      <c r="A10678" s="45"/>
      <c r="B10678" s="45"/>
    </row>
    <row r="10679" spans="1:2">
      <c r="A10679" s="45"/>
      <c r="B10679" s="45"/>
    </row>
    <row r="10680" spans="1:2">
      <c r="A10680" s="45"/>
      <c r="B10680" s="45"/>
    </row>
    <row r="10681" spans="1:2">
      <c r="A10681" s="45"/>
      <c r="B10681" s="45"/>
    </row>
    <row r="10682" spans="1:2">
      <c r="A10682" s="45"/>
      <c r="B10682" s="45"/>
    </row>
    <row r="10683" spans="1:2">
      <c r="A10683" s="45"/>
      <c r="B10683" s="45"/>
    </row>
    <row r="10684" spans="1:2">
      <c r="A10684" s="45"/>
      <c r="B10684" s="45"/>
    </row>
    <row r="10685" spans="1:2">
      <c r="A10685" s="45"/>
      <c r="B10685" s="45"/>
    </row>
    <row r="10686" spans="1:2">
      <c r="A10686" s="45"/>
      <c r="B10686" s="45"/>
    </row>
    <row r="10687" spans="1:2">
      <c r="A10687" s="45"/>
      <c r="B10687" s="45"/>
    </row>
    <row r="10688" spans="1:2">
      <c r="A10688" s="45"/>
      <c r="B10688" s="45"/>
    </row>
    <row r="10689" spans="1:2">
      <c r="A10689" s="45"/>
      <c r="B10689" s="45"/>
    </row>
    <row r="10690" spans="1:2">
      <c r="A10690" s="45"/>
      <c r="B10690" s="45"/>
    </row>
    <row r="10691" spans="1:2">
      <c r="A10691" s="45"/>
      <c r="B10691" s="45"/>
    </row>
    <row r="10692" spans="1:2">
      <c r="A10692" s="45"/>
      <c r="B10692" s="45"/>
    </row>
    <row r="10693" spans="1:2">
      <c r="A10693" s="45"/>
      <c r="B10693" s="45"/>
    </row>
    <row r="10694" spans="1:2">
      <c r="A10694" s="45"/>
      <c r="B10694" s="45"/>
    </row>
    <row r="10695" spans="1:2">
      <c r="A10695" s="45"/>
      <c r="B10695" s="45"/>
    </row>
    <row r="10696" spans="1:2">
      <c r="A10696" s="45"/>
      <c r="B10696" s="45"/>
    </row>
    <row r="10697" spans="1:2">
      <c r="A10697" s="45"/>
      <c r="B10697" s="45"/>
    </row>
    <row r="10698" spans="1:2">
      <c r="A10698" s="45"/>
      <c r="B10698" s="45"/>
    </row>
    <row r="10699" spans="1:2">
      <c r="A10699" s="45"/>
      <c r="B10699" s="45"/>
    </row>
    <row r="10700" spans="1:2">
      <c r="A10700" s="45"/>
      <c r="B10700" s="45"/>
    </row>
    <row r="10701" spans="1:2">
      <c r="A10701" s="45"/>
      <c r="B10701" s="45"/>
    </row>
    <row r="10702" spans="1:2">
      <c r="A10702" s="45"/>
      <c r="B10702" s="45"/>
    </row>
    <row r="10703" spans="1:2">
      <c r="A10703" s="45"/>
      <c r="B10703" s="45"/>
    </row>
    <row r="10704" spans="1:2">
      <c r="A10704" s="45"/>
      <c r="B10704" s="45"/>
    </row>
    <row r="10705" spans="1:2">
      <c r="A10705" s="45"/>
      <c r="B10705" s="45"/>
    </row>
    <row r="10706" spans="1:2">
      <c r="A10706" s="45"/>
      <c r="B10706" s="45"/>
    </row>
    <row r="10707" spans="1:2">
      <c r="A10707" s="45"/>
      <c r="B10707" s="45"/>
    </row>
    <row r="10708" spans="1:2">
      <c r="A10708" s="45"/>
      <c r="B10708" s="45"/>
    </row>
    <row r="10709" spans="1:2">
      <c r="A10709" s="45"/>
      <c r="B10709" s="45"/>
    </row>
    <row r="10710" spans="1:2">
      <c r="A10710" s="45"/>
      <c r="B10710" s="45"/>
    </row>
    <row r="10711" spans="1:2">
      <c r="A10711" s="45"/>
      <c r="B10711" s="45"/>
    </row>
    <row r="10712" spans="1:2">
      <c r="A10712" s="45"/>
      <c r="B10712" s="45"/>
    </row>
    <row r="10713" spans="1:2">
      <c r="A10713" s="45"/>
      <c r="B10713" s="45"/>
    </row>
    <row r="10714" spans="1:2">
      <c r="A10714" s="45"/>
      <c r="B10714" s="45"/>
    </row>
    <row r="10715" spans="1:2">
      <c r="A10715" s="45"/>
      <c r="B10715" s="45"/>
    </row>
    <row r="10716" spans="1:2">
      <c r="A10716" s="45"/>
      <c r="B10716" s="45"/>
    </row>
    <row r="10717" spans="1:2">
      <c r="A10717" s="45"/>
      <c r="B10717" s="45"/>
    </row>
    <row r="10718" spans="1:2">
      <c r="A10718" s="45"/>
      <c r="B10718" s="45"/>
    </row>
    <row r="10719" spans="1:2">
      <c r="A10719" s="45"/>
      <c r="B10719" s="45"/>
    </row>
    <row r="10720" spans="1:2">
      <c r="A10720" s="45"/>
      <c r="B10720" s="45"/>
    </row>
    <row r="10721" spans="1:2">
      <c r="A10721" s="45"/>
      <c r="B10721" s="45"/>
    </row>
    <row r="10722" spans="1:2">
      <c r="A10722" s="45"/>
      <c r="B10722" s="45"/>
    </row>
    <row r="10723" spans="1:2">
      <c r="A10723" s="45"/>
      <c r="B10723" s="45"/>
    </row>
    <row r="10724" spans="1:2">
      <c r="A10724" s="45"/>
      <c r="B10724" s="45"/>
    </row>
    <row r="10725" spans="1:2">
      <c r="A10725" s="45"/>
      <c r="B10725" s="45"/>
    </row>
    <row r="10726" spans="1:2">
      <c r="A10726" s="45"/>
      <c r="B10726" s="45"/>
    </row>
    <row r="10727" spans="1:2">
      <c r="A10727" s="45"/>
      <c r="B10727" s="45"/>
    </row>
    <row r="10728" spans="1:2">
      <c r="A10728" s="45"/>
      <c r="B10728" s="45"/>
    </row>
    <row r="10729" spans="1:2">
      <c r="A10729" s="45"/>
      <c r="B10729" s="45"/>
    </row>
    <row r="10730" spans="1:2">
      <c r="A10730" s="45"/>
      <c r="B10730" s="45"/>
    </row>
    <row r="10731" spans="1:2">
      <c r="A10731" s="45"/>
      <c r="B10731" s="45"/>
    </row>
    <row r="10732" spans="1:2">
      <c r="A10732" s="45"/>
      <c r="B10732" s="45"/>
    </row>
    <row r="10733" spans="1:2">
      <c r="A10733" s="45"/>
      <c r="B10733" s="45"/>
    </row>
    <row r="10734" spans="1:2">
      <c r="A10734" s="45"/>
      <c r="B10734" s="45"/>
    </row>
    <row r="10735" spans="1:2">
      <c r="A10735" s="45"/>
      <c r="B10735" s="45"/>
    </row>
    <row r="10736" spans="1:2">
      <c r="A10736" s="45"/>
      <c r="B10736" s="45"/>
    </row>
    <row r="10737" spans="1:2">
      <c r="A10737" s="45"/>
      <c r="B10737" s="45"/>
    </row>
    <row r="10738" spans="1:2">
      <c r="A10738" s="45"/>
      <c r="B10738" s="45"/>
    </row>
    <row r="10739" spans="1:2">
      <c r="A10739" s="45"/>
      <c r="B10739" s="45"/>
    </row>
    <row r="10740" spans="1:2">
      <c r="A10740" s="45"/>
      <c r="B10740" s="45"/>
    </row>
    <row r="10741" spans="1:2">
      <c r="A10741" s="45"/>
      <c r="B10741" s="45"/>
    </row>
    <row r="10742" spans="1:2">
      <c r="A10742" s="45"/>
      <c r="B10742" s="45"/>
    </row>
    <row r="10743" spans="1:2">
      <c r="A10743" s="45"/>
      <c r="B10743" s="45"/>
    </row>
    <row r="10744" spans="1:2">
      <c r="A10744" s="45"/>
      <c r="B10744" s="45"/>
    </row>
    <row r="10745" spans="1:2">
      <c r="A10745" s="45"/>
      <c r="B10745" s="45"/>
    </row>
    <row r="10746" spans="1:2">
      <c r="A10746" s="45"/>
      <c r="B10746" s="45"/>
    </row>
    <row r="10747" spans="1:2">
      <c r="A10747" s="45"/>
      <c r="B10747" s="45"/>
    </row>
    <row r="10748" spans="1:2">
      <c r="A10748" s="45"/>
      <c r="B10748" s="45"/>
    </row>
    <row r="10749" spans="1:2">
      <c r="A10749" s="45"/>
      <c r="B10749" s="45"/>
    </row>
    <row r="10750" spans="1:2">
      <c r="A10750" s="45"/>
      <c r="B10750" s="45"/>
    </row>
    <row r="10751" spans="1:2">
      <c r="A10751" s="45"/>
      <c r="B10751" s="45"/>
    </row>
    <row r="10752" spans="1:2">
      <c r="A10752" s="45"/>
      <c r="B10752" s="45"/>
    </row>
    <row r="10753" spans="1:2">
      <c r="A10753" s="45"/>
      <c r="B10753" s="45"/>
    </row>
    <row r="10754" spans="1:2">
      <c r="A10754" s="45"/>
      <c r="B10754" s="45"/>
    </row>
    <row r="10755" spans="1:2">
      <c r="A10755" s="45"/>
      <c r="B10755" s="45"/>
    </row>
    <row r="10756" spans="1:2">
      <c r="A10756" s="45"/>
      <c r="B10756" s="45"/>
    </row>
    <row r="10757" spans="1:2">
      <c r="A10757" s="45"/>
      <c r="B10757" s="45"/>
    </row>
    <row r="10758" spans="1:2">
      <c r="A10758" s="45"/>
      <c r="B10758" s="45"/>
    </row>
    <row r="10759" spans="1:2">
      <c r="A10759" s="45"/>
      <c r="B10759" s="45"/>
    </row>
    <row r="10760" spans="1:2">
      <c r="A10760" s="45"/>
      <c r="B10760" s="45"/>
    </row>
    <row r="10761" spans="1:2">
      <c r="A10761" s="45"/>
      <c r="B10761" s="45"/>
    </row>
    <row r="10762" spans="1:2">
      <c r="A10762" s="45"/>
      <c r="B10762" s="45"/>
    </row>
    <row r="10763" spans="1:2">
      <c r="A10763" s="45"/>
      <c r="B10763" s="45"/>
    </row>
    <row r="10764" spans="1:2">
      <c r="A10764" s="45"/>
      <c r="B10764" s="45"/>
    </row>
    <row r="10765" spans="1:2">
      <c r="A10765" s="45"/>
      <c r="B10765" s="45"/>
    </row>
    <row r="10766" spans="1:2">
      <c r="A10766" s="45"/>
      <c r="B10766" s="45"/>
    </row>
    <row r="10767" spans="1:2">
      <c r="A10767" s="45"/>
      <c r="B10767" s="45"/>
    </row>
    <row r="10768" spans="1:2">
      <c r="A10768" s="45"/>
      <c r="B10768" s="45"/>
    </row>
    <row r="10769" spans="1:2">
      <c r="A10769" s="45"/>
      <c r="B10769" s="45"/>
    </row>
    <row r="10770" spans="1:2">
      <c r="A10770" s="45"/>
      <c r="B10770" s="45"/>
    </row>
    <row r="10771" spans="1:2">
      <c r="A10771" s="45"/>
      <c r="B10771" s="45"/>
    </row>
    <row r="10772" spans="1:2">
      <c r="A10772" s="45"/>
      <c r="B10772" s="45"/>
    </row>
    <row r="10773" spans="1:2">
      <c r="A10773" s="45"/>
      <c r="B10773" s="45"/>
    </row>
    <row r="10774" spans="1:2">
      <c r="A10774" s="45"/>
      <c r="B10774" s="45"/>
    </row>
    <row r="10775" spans="1:2">
      <c r="A10775" s="45"/>
      <c r="B10775" s="45"/>
    </row>
    <row r="10776" spans="1:2">
      <c r="A10776" s="45"/>
      <c r="B10776" s="45"/>
    </row>
    <row r="10777" spans="1:2">
      <c r="A10777" s="45"/>
      <c r="B10777" s="45"/>
    </row>
    <row r="10778" spans="1:2">
      <c r="A10778" s="45"/>
      <c r="B10778" s="45"/>
    </row>
    <row r="10779" spans="1:2">
      <c r="A10779" s="45"/>
      <c r="B10779" s="45"/>
    </row>
    <row r="10780" spans="1:2">
      <c r="A10780" s="45"/>
      <c r="B10780" s="45"/>
    </row>
    <row r="10781" spans="1:2">
      <c r="A10781" s="45"/>
      <c r="B10781" s="45"/>
    </row>
    <row r="10782" spans="1:2">
      <c r="A10782" s="45"/>
      <c r="B10782" s="45"/>
    </row>
    <row r="10783" spans="1:2">
      <c r="A10783" s="45"/>
      <c r="B10783" s="45"/>
    </row>
    <row r="10784" spans="1:2">
      <c r="A10784" s="45"/>
      <c r="B10784" s="45"/>
    </row>
    <row r="10785" spans="1:2">
      <c r="A10785" s="45"/>
      <c r="B10785" s="45"/>
    </row>
    <row r="10786" spans="1:2">
      <c r="A10786" s="45"/>
      <c r="B10786" s="45"/>
    </row>
    <row r="10787" spans="1:2">
      <c r="A10787" s="45"/>
      <c r="B10787" s="45"/>
    </row>
    <row r="10788" spans="1:2">
      <c r="A10788" s="45"/>
      <c r="B10788" s="45"/>
    </row>
    <row r="10789" spans="1:2">
      <c r="A10789" s="45"/>
      <c r="B10789" s="45"/>
    </row>
    <row r="10790" spans="1:2">
      <c r="A10790" s="45"/>
      <c r="B10790" s="45"/>
    </row>
    <row r="10791" spans="1:2">
      <c r="A10791" s="45"/>
      <c r="B10791" s="45"/>
    </row>
    <row r="10792" spans="1:2">
      <c r="A10792" s="45"/>
      <c r="B10792" s="45"/>
    </row>
    <row r="10793" spans="1:2">
      <c r="A10793" s="45"/>
      <c r="B10793" s="45"/>
    </row>
    <row r="10794" spans="1:2">
      <c r="A10794" s="45"/>
      <c r="B10794" s="45"/>
    </row>
    <row r="10795" spans="1:2">
      <c r="A10795" s="45"/>
      <c r="B10795" s="45"/>
    </row>
    <row r="10796" spans="1:2">
      <c r="A10796" s="45"/>
      <c r="B10796" s="45"/>
    </row>
    <row r="10797" spans="1:2">
      <c r="A10797" s="45"/>
      <c r="B10797" s="45"/>
    </row>
    <row r="10798" spans="1:2">
      <c r="A10798" s="45"/>
      <c r="B10798" s="45"/>
    </row>
    <row r="10799" spans="1:2">
      <c r="A10799" s="45"/>
      <c r="B10799" s="45"/>
    </row>
    <row r="10800" spans="1:2">
      <c r="A10800" s="45"/>
      <c r="B10800" s="45"/>
    </row>
    <row r="10801" spans="1:2">
      <c r="A10801" s="45"/>
      <c r="B10801" s="45"/>
    </row>
    <row r="10802" spans="1:2">
      <c r="A10802" s="45"/>
      <c r="B10802" s="45"/>
    </row>
    <row r="10803" spans="1:2">
      <c r="A10803" s="45"/>
      <c r="B10803" s="45"/>
    </row>
    <row r="10804" spans="1:2">
      <c r="A10804" s="45"/>
      <c r="B10804" s="45"/>
    </row>
    <row r="10805" spans="1:2">
      <c r="A10805" s="45"/>
      <c r="B10805" s="45"/>
    </row>
    <row r="10806" spans="1:2">
      <c r="A10806" s="45"/>
      <c r="B10806" s="45"/>
    </row>
    <row r="10807" spans="1:2">
      <c r="A10807" s="45"/>
      <c r="B10807" s="45"/>
    </row>
    <row r="10808" spans="1:2">
      <c r="A10808" s="45"/>
      <c r="B10808" s="45"/>
    </row>
    <row r="10809" spans="1:2">
      <c r="A10809" s="45"/>
      <c r="B10809" s="45"/>
    </row>
    <row r="10810" spans="1:2">
      <c r="A10810" s="45"/>
      <c r="B10810" s="45"/>
    </row>
    <row r="10811" spans="1:2">
      <c r="A10811" s="45"/>
      <c r="B10811" s="45"/>
    </row>
    <row r="10812" spans="1:2">
      <c r="A10812" s="45"/>
      <c r="B10812" s="45"/>
    </row>
    <row r="10813" spans="1:2">
      <c r="A10813" s="45"/>
      <c r="B10813" s="45"/>
    </row>
    <row r="10814" spans="1:2">
      <c r="A10814" s="45"/>
      <c r="B10814" s="45"/>
    </row>
    <row r="10815" spans="1:2">
      <c r="A10815" s="45"/>
      <c r="B10815" s="45"/>
    </row>
    <row r="10816" spans="1:2">
      <c r="A10816" s="45"/>
      <c r="B10816" s="45"/>
    </row>
    <row r="10817" spans="1:2">
      <c r="A10817" s="45"/>
      <c r="B10817" s="45"/>
    </row>
    <row r="10818" spans="1:2">
      <c r="A10818" s="45"/>
      <c r="B10818" s="45"/>
    </row>
    <row r="10819" spans="1:2">
      <c r="A10819" s="45"/>
      <c r="B10819" s="45"/>
    </row>
    <row r="10820" spans="1:2">
      <c r="A10820" s="45"/>
      <c r="B10820" s="45"/>
    </row>
    <row r="10821" spans="1:2">
      <c r="A10821" s="45"/>
      <c r="B10821" s="45"/>
    </row>
    <row r="10822" spans="1:2">
      <c r="A10822" s="45"/>
      <c r="B10822" s="45"/>
    </row>
    <row r="10823" spans="1:2">
      <c r="A10823" s="45"/>
      <c r="B10823" s="45"/>
    </row>
    <row r="10824" spans="1:2">
      <c r="A10824" s="45"/>
      <c r="B10824" s="45"/>
    </row>
    <row r="10825" spans="1:2">
      <c r="A10825" s="45"/>
      <c r="B10825" s="45"/>
    </row>
    <row r="10826" spans="1:2">
      <c r="A10826" s="45"/>
      <c r="B10826" s="45"/>
    </row>
    <row r="10827" spans="1:2">
      <c r="A10827" s="45"/>
      <c r="B10827" s="45"/>
    </row>
    <row r="10828" spans="1:2">
      <c r="A10828" s="45"/>
      <c r="B10828" s="45"/>
    </row>
    <row r="10829" spans="1:2">
      <c r="A10829" s="45"/>
      <c r="B10829" s="45"/>
    </row>
    <row r="10830" spans="1:2">
      <c r="A10830" s="45"/>
      <c r="B10830" s="45"/>
    </row>
    <row r="10831" spans="1:2">
      <c r="A10831" s="45"/>
      <c r="B10831" s="45"/>
    </row>
    <row r="10832" spans="1:2">
      <c r="A10832" s="45"/>
      <c r="B10832" s="45"/>
    </row>
    <row r="10833" spans="1:2">
      <c r="A10833" s="45"/>
      <c r="B10833" s="45"/>
    </row>
    <row r="10834" spans="1:2">
      <c r="A10834" s="45"/>
      <c r="B10834" s="45"/>
    </row>
    <row r="10835" spans="1:2">
      <c r="A10835" s="45"/>
      <c r="B10835" s="45"/>
    </row>
    <row r="10836" spans="1:2">
      <c r="A10836" s="45"/>
      <c r="B10836" s="45"/>
    </row>
    <row r="10837" spans="1:2">
      <c r="A10837" s="45"/>
      <c r="B10837" s="45"/>
    </row>
    <row r="10838" spans="1:2">
      <c r="A10838" s="45"/>
      <c r="B10838" s="45"/>
    </row>
    <row r="10839" spans="1:2">
      <c r="A10839" s="45"/>
      <c r="B10839" s="45"/>
    </row>
    <row r="10840" spans="1:2">
      <c r="A10840" s="45"/>
      <c r="B10840" s="45"/>
    </row>
    <row r="10841" spans="1:2">
      <c r="A10841" s="45"/>
      <c r="B10841" s="45"/>
    </row>
    <row r="10842" spans="1:2">
      <c r="A10842" s="45"/>
      <c r="B10842" s="45"/>
    </row>
    <row r="10843" spans="1:2">
      <c r="A10843" s="45"/>
      <c r="B10843" s="45"/>
    </row>
    <row r="10844" spans="1:2">
      <c r="A10844" s="45"/>
      <c r="B10844" s="45"/>
    </row>
    <row r="10845" spans="1:2">
      <c r="A10845" s="45"/>
      <c r="B10845" s="45"/>
    </row>
    <row r="10846" spans="1:2">
      <c r="A10846" s="45"/>
      <c r="B10846" s="45"/>
    </row>
    <row r="10847" spans="1:2">
      <c r="A10847" s="45"/>
      <c r="B10847" s="45"/>
    </row>
    <row r="10848" spans="1:2">
      <c r="A10848" s="45"/>
      <c r="B10848" s="45"/>
    </row>
    <row r="10849" spans="1:2">
      <c r="A10849" s="45"/>
      <c r="B10849" s="45"/>
    </row>
    <row r="10850" spans="1:2">
      <c r="A10850" s="45"/>
      <c r="B10850" s="45"/>
    </row>
    <row r="10851" spans="1:2">
      <c r="A10851" s="45"/>
      <c r="B10851" s="45"/>
    </row>
    <row r="10852" spans="1:2">
      <c r="A10852" s="45"/>
      <c r="B10852" s="45"/>
    </row>
    <row r="10853" spans="1:2">
      <c r="A10853" s="45"/>
      <c r="B10853" s="45"/>
    </row>
    <row r="10854" spans="1:2">
      <c r="A10854" s="45"/>
      <c r="B10854" s="45"/>
    </row>
    <row r="10855" spans="1:2">
      <c r="A10855" s="45"/>
      <c r="B10855" s="45"/>
    </row>
    <row r="10856" spans="1:2">
      <c r="A10856" s="45"/>
      <c r="B10856" s="45"/>
    </row>
    <row r="10857" spans="1:2">
      <c r="A10857" s="45"/>
      <c r="B10857" s="45"/>
    </row>
    <row r="10858" spans="1:2">
      <c r="A10858" s="45"/>
      <c r="B10858" s="45"/>
    </row>
    <row r="10859" spans="1:2">
      <c r="A10859" s="45"/>
      <c r="B10859" s="45"/>
    </row>
    <row r="10860" spans="1:2">
      <c r="A10860" s="45"/>
      <c r="B10860" s="45"/>
    </row>
    <row r="10861" spans="1:2">
      <c r="A10861" s="45"/>
      <c r="B10861" s="45"/>
    </row>
    <row r="10862" spans="1:2">
      <c r="A10862" s="45"/>
      <c r="B10862" s="45"/>
    </row>
    <row r="10863" spans="1:2">
      <c r="A10863" s="45"/>
      <c r="B10863" s="45"/>
    </row>
    <row r="10864" spans="1:2">
      <c r="A10864" s="45"/>
      <c r="B10864" s="45"/>
    </row>
    <row r="10865" spans="1:2">
      <c r="A10865" s="45"/>
      <c r="B10865" s="45"/>
    </row>
    <row r="10866" spans="1:2">
      <c r="A10866" s="45"/>
      <c r="B10866" s="45"/>
    </row>
    <row r="10867" spans="1:2">
      <c r="A10867" s="45"/>
      <c r="B10867" s="45"/>
    </row>
    <row r="10868" spans="1:2">
      <c r="A10868" s="45"/>
      <c r="B10868" s="45"/>
    </row>
    <row r="10869" spans="1:2">
      <c r="A10869" s="45"/>
      <c r="B10869" s="45"/>
    </row>
    <row r="10870" spans="1:2">
      <c r="A10870" s="45"/>
      <c r="B10870" s="45"/>
    </row>
    <row r="10871" spans="1:2">
      <c r="A10871" s="45"/>
      <c r="B10871" s="45"/>
    </row>
    <row r="10872" spans="1:2">
      <c r="A10872" s="45"/>
      <c r="B10872" s="45"/>
    </row>
    <row r="10873" spans="1:2">
      <c r="A10873" s="45"/>
      <c r="B10873" s="45"/>
    </row>
    <row r="10874" spans="1:2">
      <c r="A10874" s="45"/>
      <c r="B10874" s="45"/>
    </row>
    <row r="10875" spans="1:2">
      <c r="A10875" s="45"/>
      <c r="B10875" s="45"/>
    </row>
    <row r="10876" spans="1:2">
      <c r="A10876" s="45"/>
      <c r="B10876" s="45"/>
    </row>
    <row r="10877" spans="1:2">
      <c r="A10877" s="45"/>
      <c r="B10877" s="45"/>
    </row>
    <row r="10878" spans="1:2">
      <c r="A10878" s="45"/>
      <c r="B10878" s="45"/>
    </row>
    <row r="10879" spans="1:2">
      <c r="A10879" s="45"/>
      <c r="B10879" s="45"/>
    </row>
    <row r="10880" spans="1:2">
      <c r="A10880" s="45"/>
      <c r="B10880" s="45"/>
    </row>
    <row r="10881" spans="1:2">
      <c r="A10881" s="45"/>
      <c r="B10881" s="45"/>
    </row>
    <row r="10882" spans="1:2">
      <c r="A10882" s="45"/>
      <c r="B10882" s="45"/>
    </row>
    <row r="10883" spans="1:2">
      <c r="A10883" s="45"/>
      <c r="B10883" s="45"/>
    </row>
    <row r="10884" spans="1:2">
      <c r="A10884" s="45"/>
      <c r="B10884" s="45"/>
    </row>
    <row r="10885" spans="1:2">
      <c r="A10885" s="45"/>
      <c r="B10885" s="45"/>
    </row>
    <row r="10886" spans="1:2">
      <c r="A10886" s="45"/>
      <c r="B10886" s="45"/>
    </row>
    <row r="10887" spans="1:2">
      <c r="A10887" s="45"/>
      <c r="B10887" s="45"/>
    </row>
    <row r="10888" spans="1:2">
      <c r="A10888" s="45"/>
      <c r="B10888" s="45"/>
    </row>
    <row r="10889" spans="1:2">
      <c r="A10889" s="45"/>
      <c r="B10889" s="45"/>
    </row>
    <row r="10890" spans="1:2">
      <c r="A10890" s="45"/>
      <c r="B10890" s="45"/>
    </row>
    <row r="10891" spans="1:2">
      <c r="A10891" s="45"/>
      <c r="B10891" s="45"/>
    </row>
    <row r="10892" spans="1:2">
      <c r="A10892" s="45"/>
      <c r="B10892" s="45"/>
    </row>
    <row r="10893" spans="1:2">
      <c r="A10893" s="45"/>
      <c r="B10893" s="45"/>
    </row>
    <row r="10894" spans="1:2">
      <c r="A10894" s="45"/>
      <c r="B10894" s="45"/>
    </row>
    <row r="10895" spans="1:2">
      <c r="A10895" s="45"/>
      <c r="B10895" s="45"/>
    </row>
    <row r="10896" spans="1:2">
      <c r="A10896" s="45"/>
      <c r="B10896" s="45"/>
    </row>
    <row r="10897" spans="1:2">
      <c r="A10897" s="45"/>
      <c r="B10897" s="45"/>
    </row>
    <row r="10898" spans="1:2">
      <c r="A10898" s="45"/>
      <c r="B10898" s="45"/>
    </row>
    <row r="10899" spans="1:2">
      <c r="A10899" s="45"/>
      <c r="B10899" s="45"/>
    </row>
    <row r="10900" spans="1:2">
      <c r="A10900" s="45"/>
      <c r="B10900" s="45"/>
    </row>
    <row r="10901" spans="1:2">
      <c r="A10901" s="45"/>
      <c r="B10901" s="45"/>
    </row>
    <row r="10902" spans="1:2">
      <c r="A10902" s="45"/>
      <c r="B10902" s="45"/>
    </row>
    <row r="10903" spans="1:2">
      <c r="A10903" s="45"/>
      <c r="B10903" s="45"/>
    </row>
    <row r="10904" spans="1:2">
      <c r="A10904" s="45"/>
      <c r="B10904" s="45"/>
    </row>
    <row r="10905" spans="1:2">
      <c r="A10905" s="45"/>
      <c r="B10905" s="45"/>
    </row>
    <row r="10906" spans="1:2">
      <c r="A10906" s="45"/>
      <c r="B10906" s="45"/>
    </row>
    <row r="10907" spans="1:2">
      <c r="A10907" s="45"/>
      <c r="B10907" s="45"/>
    </row>
    <row r="10908" spans="1:2">
      <c r="A10908" s="45"/>
      <c r="B10908" s="45"/>
    </row>
    <row r="10909" spans="1:2">
      <c r="A10909" s="45"/>
      <c r="B10909" s="45"/>
    </row>
    <row r="10910" spans="1:2">
      <c r="A10910" s="45"/>
      <c r="B10910" s="45"/>
    </row>
    <row r="10911" spans="1:2">
      <c r="A10911" s="45"/>
      <c r="B10911" s="45"/>
    </row>
    <row r="10912" spans="1:2">
      <c r="A10912" s="45"/>
      <c r="B10912" s="45"/>
    </row>
    <row r="10913" spans="1:2">
      <c r="A10913" s="45"/>
      <c r="B10913" s="45"/>
    </row>
    <row r="10914" spans="1:2">
      <c r="A10914" s="45"/>
      <c r="B10914" s="45"/>
    </row>
    <row r="10915" spans="1:2">
      <c r="A10915" s="45"/>
      <c r="B10915" s="45"/>
    </row>
    <row r="10916" spans="1:2">
      <c r="A10916" s="45"/>
      <c r="B10916" s="45"/>
    </row>
    <row r="10917" spans="1:2">
      <c r="A10917" s="45"/>
      <c r="B10917" s="45"/>
    </row>
    <row r="10918" spans="1:2">
      <c r="A10918" s="45"/>
      <c r="B10918" s="45"/>
    </row>
    <row r="10919" spans="1:2">
      <c r="A10919" s="45"/>
      <c r="B10919" s="45"/>
    </row>
    <row r="10920" spans="1:2">
      <c r="A10920" s="45"/>
      <c r="B10920" s="45"/>
    </row>
    <row r="10921" spans="1:2">
      <c r="A10921" s="45"/>
      <c r="B10921" s="45"/>
    </row>
    <row r="10922" spans="1:2">
      <c r="A10922" s="45"/>
      <c r="B10922" s="45"/>
    </row>
    <row r="10923" spans="1:2">
      <c r="A10923" s="45"/>
      <c r="B10923" s="45"/>
    </row>
    <row r="10924" spans="1:2">
      <c r="A10924" s="45"/>
      <c r="B10924" s="45"/>
    </row>
    <row r="10925" spans="1:2">
      <c r="A10925" s="45"/>
      <c r="B10925" s="45"/>
    </row>
    <row r="10926" spans="1:2">
      <c r="A10926" s="45"/>
      <c r="B10926" s="45"/>
    </row>
    <row r="10927" spans="1:2">
      <c r="A10927" s="45"/>
      <c r="B10927" s="45"/>
    </row>
    <row r="10928" spans="1:2">
      <c r="A10928" s="45"/>
      <c r="B10928" s="45"/>
    </row>
    <row r="10929" spans="1:2">
      <c r="A10929" s="45"/>
      <c r="B10929" s="45"/>
    </row>
    <row r="10930" spans="1:2">
      <c r="A10930" s="45"/>
      <c r="B10930" s="45"/>
    </row>
    <row r="10931" spans="1:2">
      <c r="A10931" s="45"/>
      <c r="B10931" s="45"/>
    </row>
    <row r="10932" spans="1:2">
      <c r="A10932" s="45"/>
      <c r="B10932" s="45"/>
    </row>
    <row r="10933" spans="1:2">
      <c r="A10933" s="45"/>
      <c r="B10933" s="45"/>
    </row>
    <row r="10934" spans="1:2">
      <c r="A10934" s="45"/>
      <c r="B10934" s="45"/>
    </row>
    <row r="10935" spans="1:2">
      <c r="A10935" s="45"/>
      <c r="B10935" s="45"/>
    </row>
    <row r="10936" spans="1:2">
      <c r="A10936" s="45"/>
      <c r="B10936" s="45"/>
    </row>
    <row r="10937" spans="1:2">
      <c r="A10937" s="45"/>
      <c r="B10937" s="45"/>
    </row>
    <row r="10938" spans="1:2">
      <c r="A10938" s="45"/>
      <c r="B10938" s="45"/>
    </row>
    <row r="10939" spans="1:2">
      <c r="A10939" s="45"/>
      <c r="B10939" s="45"/>
    </row>
    <row r="10940" spans="1:2">
      <c r="A10940" s="45"/>
      <c r="B10940" s="45"/>
    </row>
    <row r="10941" spans="1:2">
      <c r="A10941" s="45"/>
      <c r="B10941" s="45"/>
    </row>
    <row r="10942" spans="1:2">
      <c r="A10942" s="45"/>
      <c r="B10942" s="45"/>
    </row>
    <row r="10943" spans="1:2">
      <c r="A10943" s="45"/>
      <c r="B10943" s="45"/>
    </row>
    <row r="10944" spans="1:2">
      <c r="A10944" s="45"/>
      <c r="B10944" s="45"/>
    </row>
    <row r="10945" spans="1:2">
      <c r="A10945" s="45"/>
      <c r="B10945" s="45"/>
    </row>
    <row r="10946" spans="1:2">
      <c r="A10946" s="45"/>
      <c r="B10946" s="45"/>
    </row>
    <row r="10947" spans="1:2">
      <c r="A10947" s="45"/>
      <c r="B10947" s="45"/>
    </row>
    <row r="10948" spans="1:2">
      <c r="A10948" s="45"/>
      <c r="B10948" s="45"/>
    </row>
    <row r="10949" spans="1:2">
      <c r="A10949" s="45"/>
      <c r="B10949" s="45"/>
    </row>
    <row r="10950" spans="1:2">
      <c r="A10950" s="45"/>
      <c r="B10950" s="45"/>
    </row>
    <row r="10951" spans="1:2">
      <c r="A10951" s="45"/>
      <c r="B10951" s="45"/>
    </row>
    <row r="10952" spans="1:2">
      <c r="A10952" s="45"/>
      <c r="B10952" s="45"/>
    </row>
    <row r="10953" spans="1:2">
      <c r="A10953" s="45"/>
      <c r="B10953" s="45"/>
    </row>
    <row r="10954" spans="1:2">
      <c r="A10954" s="45"/>
      <c r="B10954" s="45"/>
    </row>
    <row r="10955" spans="1:2">
      <c r="A10955" s="45"/>
      <c r="B10955" s="45"/>
    </row>
    <row r="10956" spans="1:2">
      <c r="A10956" s="45"/>
      <c r="B10956" s="45"/>
    </row>
    <row r="10957" spans="1:2">
      <c r="A10957" s="45"/>
      <c r="B10957" s="45"/>
    </row>
    <row r="10958" spans="1:2">
      <c r="A10958" s="45"/>
      <c r="B10958" s="45"/>
    </row>
    <row r="10959" spans="1:2">
      <c r="A10959" s="45"/>
      <c r="B10959" s="45"/>
    </row>
    <row r="10960" spans="1:2">
      <c r="A10960" s="45"/>
      <c r="B10960" s="45"/>
    </row>
    <row r="10961" spans="1:2">
      <c r="A10961" s="45"/>
      <c r="B10961" s="45"/>
    </row>
    <row r="10962" spans="1:2">
      <c r="A10962" s="45"/>
      <c r="B10962" s="45"/>
    </row>
    <row r="10963" spans="1:2">
      <c r="A10963" s="45"/>
      <c r="B10963" s="45"/>
    </row>
    <row r="10964" spans="1:2">
      <c r="A10964" s="45"/>
      <c r="B10964" s="45"/>
    </row>
    <row r="10965" spans="1:2">
      <c r="A10965" s="45"/>
      <c r="B10965" s="45"/>
    </row>
    <row r="10966" spans="1:2">
      <c r="A10966" s="45"/>
      <c r="B10966" s="45"/>
    </row>
    <row r="10967" spans="1:2">
      <c r="A10967" s="45"/>
      <c r="B10967" s="45"/>
    </row>
    <row r="10968" spans="1:2">
      <c r="A10968" s="45"/>
      <c r="B10968" s="45"/>
    </row>
    <row r="10969" spans="1:2">
      <c r="A10969" s="45"/>
      <c r="B10969" s="45"/>
    </row>
    <row r="10970" spans="1:2">
      <c r="A10970" s="45"/>
      <c r="B10970" s="45"/>
    </row>
    <row r="10971" spans="1:2">
      <c r="A10971" s="45"/>
      <c r="B10971" s="45"/>
    </row>
    <row r="10972" spans="1:2">
      <c r="A10972" s="45"/>
      <c r="B10972" s="45"/>
    </row>
    <row r="10973" spans="1:2">
      <c r="A10973" s="45"/>
      <c r="B10973" s="45"/>
    </row>
    <row r="10974" spans="1:2">
      <c r="A10974" s="45"/>
      <c r="B10974" s="45"/>
    </row>
    <row r="10975" spans="1:2">
      <c r="A10975" s="45"/>
      <c r="B10975" s="45"/>
    </row>
    <row r="10976" spans="1:2">
      <c r="A10976" s="45"/>
      <c r="B10976" s="45"/>
    </row>
    <row r="10977" spans="1:2">
      <c r="A10977" s="45"/>
      <c r="B10977" s="45"/>
    </row>
    <row r="10978" spans="1:2">
      <c r="A10978" s="45"/>
      <c r="B10978" s="45"/>
    </row>
    <row r="10979" spans="1:2">
      <c r="A10979" s="45"/>
      <c r="B10979" s="45"/>
    </row>
    <row r="10980" spans="1:2">
      <c r="A10980" s="45"/>
      <c r="B10980" s="45"/>
    </row>
    <row r="10981" spans="1:2">
      <c r="A10981" s="45"/>
      <c r="B10981" s="45"/>
    </row>
    <row r="10982" spans="1:2">
      <c r="A10982" s="45"/>
      <c r="B10982" s="45"/>
    </row>
    <row r="10983" spans="1:2">
      <c r="A10983" s="45"/>
      <c r="B10983" s="45"/>
    </row>
    <row r="10984" spans="1:2">
      <c r="A10984" s="45"/>
      <c r="B10984" s="45"/>
    </row>
    <row r="10985" spans="1:2">
      <c r="A10985" s="45"/>
      <c r="B10985" s="45"/>
    </row>
    <row r="10986" spans="1:2">
      <c r="A10986" s="45"/>
      <c r="B10986" s="45"/>
    </row>
    <row r="10987" spans="1:2">
      <c r="A10987" s="45"/>
      <c r="B10987" s="45"/>
    </row>
    <row r="10988" spans="1:2">
      <c r="A10988" s="45"/>
      <c r="B10988" s="45"/>
    </row>
    <row r="10989" spans="1:2">
      <c r="A10989" s="45"/>
      <c r="B10989" s="45"/>
    </row>
    <row r="10990" spans="1:2">
      <c r="A10990" s="45"/>
      <c r="B10990" s="45"/>
    </row>
    <row r="10991" spans="1:2">
      <c r="A10991" s="45"/>
      <c r="B10991" s="45"/>
    </row>
    <row r="10992" spans="1:2">
      <c r="A10992" s="45"/>
      <c r="B10992" s="45"/>
    </row>
    <row r="10993" spans="1:2">
      <c r="A10993" s="45"/>
      <c r="B10993" s="45"/>
    </row>
    <row r="10994" spans="1:2">
      <c r="A10994" s="45"/>
      <c r="B10994" s="45"/>
    </row>
    <row r="10995" spans="1:2">
      <c r="A10995" s="45"/>
      <c r="B10995" s="45"/>
    </row>
    <row r="10996" spans="1:2">
      <c r="A10996" s="45"/>
      <c r="B10996" s="45"/>
    </row>
    <row r="10997" spans="1:2">
      <c r="A10997" s="45"/>
      <c r="B10997" s="45"/>
    </row>
    <row r="10998" spans="1:2">
      <c r="A10998" s="45"/>
      <c r="B10998" s="45"/>
    </row>
    <row r="10999" spans="1:2">
      <c r="A10999" s="45"/>
      <c r="B10999" s="45"/>
    </row>
    <row r="11000" spans="1:2">
      <c r="A11000" s="45"/>
      <c r="B11000" s="45"/>
    </row>
    <row r="11001" spans="1:2">
      <c r="A11001" s="45"/>
      <c r="B11001" s="45"/>
    </row>
    <row r="11002" spans="1:2">
      <c r="A11002" s="45"/>
      <c r="B11002" s="45"/>
    </row>
    <row r="11003" spans="1:2">
      <c r="A11003" s="45"/>
      <c r="B11003" s="45"/>
    </row>
    <row r="11004" spans="1:2">
      <c r="A11004" s="45"/>
      <c r="B11004" s="45"/>
    </row>
    <row r="11005" spans="1:2">
      <c r="A11005" s="45"/>
      <c r="B11005" s="45"/>
    </row>
    <row r="11006" spans="1:2">
      <c r="A11006" s="45"/>
      <c r="B11006" s="45"/>
    </row>
    <row r="11007" spans="1:2">
      <c r="A11007" s="45"/>
      <c r="B11007" s="45"/>
    </row>
    <row r="11008" spans="1:2">
      <c r="A11008" s="45"/>
      <c r="B11008" s="45"/>
    </row>
    <row r="11009" spans="1:2">
      <c r="A11009" s="45"/>
      <c r="B11009" s="45"/>
    </row>
    <row r="11010" spans="1:2">
      <c r="A11010" s="45"/>
      <c r="B11010" s="45"/>
    </row>
    <row r="11011" spans="1:2">
      <c r="A11011" s="45"/>
      <c r="B11011" s="45"/>
    </row>
    <row r="11012" spans="1:2">
      <c r="A11012" s="45"/>
      <c r="B11012" s="45"/>
    </row>
    <row r="11013" spans="1:2">
      <c r="A11013" s="45"/>
      <c r="B11013" s="45"/>
    </row>
    <row r="11014" spans="1:2">
      <c r="A11014" s="45"/>
      <c r="B11014" s="45"/>
    </row>
    <row r="11015" spans="1:2">
      <c r="A11015" s="45"/>
      <c r="B11015" s="45"/>
    </row>
    <row r="11016" spans="1:2">
      <c r="A11016" s="45"/>
      <c r="B11016" s="45"/>
    </row>
    <row r="11017" spans="1:2">
      <c r="A11017" s="45"/>
      <c r="B11017" s="45"/>
    </row>
    <row r="11018" spans="1:2">
      <c r="A11018" s="45"/>
      <c r="B11018" s="45"/>
    </row>
    <row r="11019" spans="1:2">
      <c r="A11019" s="45"/>
      <c r="B11019" s="45"/>
    </row>
    <row r="11020" spans="1:2">
      <c r="A11020" s="45"/>
      <c r="B11020" s="45"/>
    </row>
    <row r="11021" spans="1:2">
      <c r="A11021" s="45"/>
      <c r="B11021" s="45"/>
    </row>
    <row r="11022" spans="1:2">
      <c r="A11022" s="45"/>
      <c r="B11022" s="45"/>
    </row>
    <row r="11023" spans="1:2">
      <c r="A11023" s="45"/>
      <c r="B11023" s="45"/>
    </row>
    <row r="11024" spans="1:2">
      <c r="A11024" s="45"/>
      <c r="B11024" s="45"/>
    </row>
    <row r="11025" spans="1:2">
      <c r="A11025" s="45"/>
      <c r="B11025" s="45"/>
    </row>
    <row r="11026" spans="1:2">
      <c r="A11026" s="45"/>
      <c r="B11026" s="45"/>
    </row>
    <row r="11027" spans="1:2">
      <c r="A11027" s="45"/>
      <c r="B11027" s="45"/>
    </row>
    <row r="11028" spans="1:2">
      <c r="A11028" s="45"/>
      <c r="B11028" s="45"/>
    </row>
    <row r="11029" spans="1:2">
      <c r="A11029" s="45"/>
      <c r="B11029" s="45"/>
    </row>
    <row r="11030" spans="1:2">
      <c r="A11030" s="45"/>
      <c r="B11030" s="45"/>
    </row>
    <row r="11031" spans="1:2">
      <c r="A11031" s="45"/>
      <c r="B11031" s="45"/>
    </row>
    <row r="11032" spans="1:2">
      <c r="A11032" s="45"/>
      <c r="B11032" s="45"/>
    </row>
    <row r="11033" spans="1:2">
      <c r="A11033" s="45"/>
      <c r="B11033" s="45"/>
    </row>
    <row r="11034" spans="1:2">
      <c r="A11034" s="45"/>
      <c r="B11034" s="45"/>
    </row>
    <row r="11035" spans="1:2">
      <c r="A11035" s="45"/>
      <c r="B11035" s="45"/>
    </row>
    <row r="11036" spans="1:2">
      <c r="A11036" s="45"/>
      <c r="B11036" s="45"/>
    </row>
    <row r="11037" spans="1:2">
      <c r="A11037" s="45"/>
      <c r="B11037" s="45"/>
    </row>
    <row r="11038" spans="1:2">
      <c r="A11038" s="45"/>
      <c r="B11038" s="45"/>
    </row>
    <row r="11039" spans="1:2">
      <c r="A11039" s="45"/>
      <c r="B11039" s="45"/>
    </row>
    <row r="11040" spans="1:2">
      <c r="A11040" s="45"/>
      <c r="B11040" s="45"/>
    </row>
    <row r="11041" spans="1:2">
      <c r="A11041" s="45"/>
      <c r="B11041" s="45"/>
    </row>
    <row r="11042" spans="1:2">
      <c r="A11042" s="45"/>
      <c r="B11042" s="45"/>
    </row>
    <row r="11043" spans="1:2">
      <c r="A11043" s="45"/>
      <c r="B11043" s="45"/>
    </row>
    <row r="11044" spans="1:2">
      <c r="A11044" s="45"/>
      <c r="B11044" s="45"/>
    </row>
    <row r="11045" spans="1:2">
      <c r="A11045" s="45"/>
      <c r="B11045" s="45"/>
    </row>
    <row r="11046" spans="1:2">
      <c r="A11046" s="45"/>
      <c r="B11046" s="45"/>
    </row>
    <row r="11047" spans="1:2">
      <c r="A11047" s="45"/>
      <c r="B11047" s="45"/>
    </row>
    <row r="11048" spans="1:2">
      <c r="A11048" s="45"/>
      <c r="B11048" s="45"/>
    </row>
    <row r="11049" spans="1:2">
      <c r="A11049" s="45"/>
      <c r="B11049" s="45"/>
    </row>
    <row r="11050" spans="1:2">
      <c r="A11050" s="45"/>
      <c r="B11050" s="45"/>
    </row>
    <row r="11051" spans="1:2">
      <c r="A11051" s="45"/>
      <c r="B11051" s="45"/>
    </row>
    <row r="11052" spans="1:2">
      <c r="A11052" s="45"/>
      <c r="B11052" s="45"/>
    </row>
    <row r="11053" spans="1:2">
      <c r="A11053" s="45"/>
      <c r="B11053" s="45"/>
    </row>
    <row r="11054" spans="1:2">
      <c r="A11054" s="45"/>
      <c r="B11054" s="45"/>
    </row>
    <row r="11055" spans="1:2">
      <c r="A11055" s="45"/>
      <c r="B11055" s="45"/>
    </row>
    <row r="11056" spans="1:2">
      <c r="A11056" s="45"/>
      <c r="B11056" s="45"/>
    </row>
    <row r="11057" spans="1:2">
      <c r="A11057" s="45"/>
      <c r="B11057" s="45"/>
    </row>
    <row r="11058" spans="1:2">
      <c r="A11058" s="45"/>
      <c r="B11058" s="45"/>
    </row>
    <row r="11059" spans="1:2">
      <c r="A11059" s="45"/>
      <c r="B11059" s="45"/>
    </row>
    <row r="11060" spans="1:2">
      <c r="A11060" s="45"/>
      <c r="B11060" s="45"/>
    </row>
    <row r="11061" spans="1:2">
      <c r="A11061" s="45"/>
      <c r="B11061" s="45"/>
    </row>
    <row r="11062" spans="1:2">
      <c r="A11062" s="45"/>
      <c r="B11062" s="45"/>
    </row>
    <row r="11063" spans="1:2">
      <c r="A11063" s="45"/>
      <c r="B11063" s="45"/>
    </row>
    <row r="11064" spans="1:2">
      <c r="A11064" s="45"/>
      <c r="B11064" s="45"/>
    </row>
    <row r="11065" spans="1:2">
      <c r="A11065" s="45"/>
      <c r="B11065" s="45"/>
    </row>
    <row r="11066" spans="1:2">
      <c r="A11066" s="45"/>
      <c r="B11066" s="45"/>
    </row>
    <row r="11067" spans="1:2">
      <c r="A11067" s="45"/>
      <c r="B11067" s="45"/>
    </row>
    <row r="11068" spans="1:2">
      <c r="A11068" s="45"/>
      <c r="B11068" s="45"/>
    </row>
    <row r="11069" spans="1:2">
      <c r="A11069" s="45"/>
      <c r="B11069" s="45"/>
    </row>
    <row r="11070" spans="1:2">
      <c r="A11070" s="45"/>
      <c r="B11070" s="45"/>
    </row>
    <row r="11071" spans="1:2">
      <c r="A11071" s="45"/>
      <c r="B11071" s="45"/>
    </row>
    <row r="11072" spans="1:2">
      <c r="A11072" s="45"/>
      <c r="B11072" s="45"/>
    </row>
    <row r="11073" spans="1:2">
      <c r="A11073" s="45"/>
      <c r="B11073" s="45"/>
    </row>
    <row r="11074" spans="1:2">
      <c r="A11074" s="45"/>
      <c r="B11074" s="45"/>
    </row>
    <row r="11075" spans="1:2">
      <c r="A11075" s="45"/>
      <c r="B11075" s="45"/>
    </row>
    <row r="11076" spans="1:2">
      <c r="A11076" s="45"/>
      <c r="B11076" s="45"/>
    </row>
    <row r="11077" spans="1:2">
      <c r="A11077" s="45"/>
      <c r="B11077" s="45"/>
    </row>
    <row r="11078" spans="1:2">
      <c r="A11078" s="45"/>
      <c r="B11078" s="45"/>
    </row>
    <row r="11079" spans="1:2">
      <c r="A11079" s="45"/>
      <c r="B11079" s="45"/>
    </row>
    <row r="11080" spans="1:2">
      <c r="A11080" s="45"/>
      <c r="B11080" s="45"/>
    </row>
    <row r="11081" spans="1:2">
      <c r="A11081" s="45"/>
      <c r="B11081" s="45"/>
    </row>
    <row r="11082" spans="1:2">
      <c r="A11082" s="45"/>
      <c r="B11082" s="45"/>
    </row>
    <row r="11083" spans="1:2">
      <c r="A11083" s="45"/>
      <c r="B11083" s="45"/>
    </row>
    <row r="11084" spans="1:2">
      <c r="A11084" s="45"/>
      <c r="B11084" s="45"/>
    </row>
    <row r="11085" spans="1:2">
      <c r="A11085" s="45"/>
      <c r="B11085" s="45"/>
    </row>
    <row r="11086" spans="1:2">
      <c r="A11086" s="45"/>
      <c r="B11086" s="45"/>
    </row>
    <row r="11087" spans="1:2">
      <c r="A11087" s="45"/>
      <c r="B11087" s="45"/>
    </row>
    <row r="11088" spans="1:2">
      <c r="A11088" s="45"/>
      <c r="B11088" s="45"/>
    </row>
    <row r="11089" spans="1:2">
      <c r="A11089" s="45"/>
      <c r="B11089" s="45"/>
    </row>
    <row r="11090" spans="1:2">
      <c r="A11090" s="45"/>
      <c r="B11090" s="45"/>
    </row>
    <row r="11091" spans="1:2">
      <c r="A11091" s="45"/>
      <c r="B11091" s="45"/>
    </row>
    <row r="11092" spans="1:2">
      <c r="A11092" s="45"/>
      <c r="B11092" s="45"/>
    </row>
    <row r="11093" spans="1:2">
      <c r="A11093" s="45"/>
      <c r="B11093" s="45"/>
    </row>
    <row r="11094" spans="1:2">
      <c r="A11094" s="45"/>
      <c r="B11094" s="45"/>
    </row>
    <row r="11095" spans="1:2">
      <c r="A11095" s="45"/>
      <c r="B11095" s="45"/>
    </row>
    <row r="11096" spans="1:2">
      <c r="A11096" s="45"/>
      <c r="B11096" s="45"/>
    </row>
    <row r="11097" spans="1:2">
      <c r="A11097" s="45"/>
      <c r="B11097" s="45"/>
    </row>
    <row r="11098" spans="1:2">
      <c r="A11098" s="45"/>
      <c r="B11098" s="45"/>
    </row>
    <row r="11099" spans="1:2">
      <c r="A11099" s="45"/>
      <c r="B11099" s="45"/>
    </row>
    <row r="11100" spans="1:2">
      <c r="A11100" s="45"/>
      <c r="B11100" s="45"/>
    </row>
    <row r="11101" spans="1:2">
      <c r="A11101" s="45"/>
      <c r="B11101" s="45"/>
    </row>
    <row r="11102" spans="1:2">
      <c r="A11102" s="45"/>
      <c r="B11102" s="45"/>
    </row>
    <row r="11103" spans="1:2">
      <c r="A11103" s="45"/>
      <c r="B11103" s="45"/>
    </row>
    <row r="11104" spans="1:2">
      <c r="A11104" s="45"/>
      <c r="B11104" s="45"/>
    </row>
    <row r="11105" spans="1:2">
      <c r="A11105" s="45"/>
      <c r="B11105" s="45"/>
    </row>
    <row r="11106" spans="1:2">
      <c r="A11106" s="45"/>
      <c r="B11106" s="45"/>
    </row>
    <row r="11107" spans="1:2">
      <c r="A11107" s="45"/>
      <c r="B11107" s="45"/>
    </row>
    <row r="11108" spans="1:2">
      <c r="A11108" s="45"/>
      <c r="B11108" s="45"/>
    </row>
    <row r="11109" spans="1:2">
      <c r="A11109" s="45"/>
      <c r="B11109" s="45"/>
    </row>
    <row r="11110" spans="1:2">
      <c r="A11110" s="45"/>
      <c r="B11110" s="45"/>
    </row>
    <row r="11111" spans="1:2">
      <c r="A11111" s="45"/>
      <c r="B11111" s="45"/>
    </row>
    <row r="11112" spans="1:2">
      <c r="A11112" s="45"/>
      <c r="B11112" s="45"/>
    </row>
    <row r="11113" spans="1:2">
      <c r="A11113" s="45"/>
      <c r="B11113" s="45"/>
    </row>
    <row r="11114" spans="1:2">
      <c r="A11114" s="45"/>
      <c r="B11114" s="45"/>
    </row>
    <row r="11115" spans="1:2">
      <c r="A11115" s="45"/>
      <c r="B11115" s="45"/>
    </row>
    <row r="11116" spans="1:2">
      <c r="A11116" s="45"/>
      <c r="B11116" s="45"/>
    </row>
    <row r="11117" spans="1:2">
      <c r="A11117" s="45"/>
      <c r="B11117" s="45"/>
    </row>
    <row r="11118" spans="1:2">
      <c r="A11118" s="45"/>
      <c r="B11118" s="45"/>
    </row>
    <row r="11119" spans="1:2">
      <c r="A11119" s="45"/>
      <c r="B11119" s="45"/>
    </row>
    <row r="11120" spans="1:2">
      <c r="A11120" s="45"/>
      <c r="B11120" s="45"/>
    </row>
    <row r="11121" spans="1:2">
      <c r="A11121" s="45"/>
      <c r="B11121" s="45"/>
    </row>
    <row r="11122" spans="1:2">
      <c r="A11122" s="45"/>
      <c r="B11122" s="45"/>
    </row>
    <row r="11123" spans="1:2">
      <c r="A11123" s="45"/>
      <c r="B11123" s="45"/>
    </row>
    <row r="11124" spans="1:2">
      <c r="A11124" s="45"/>
      <c r="B11124" s="45"/>
    </row>
    <row r="11125" spans="1:2">
      <c r="A11125" s="45"/>
      <c r="B11125" s="45"/>
    </row>
    <row r="11126" spans="1:2">
      <c r="A11126" s="45"/>
      <c r="B11126" s="45"/>
    </row>
    <row r="11127" spans="1:2">
      <c r="A11127" s="45"/>
      <c r="B11127" s="45"/>
    </row>
    <row r="11128" spans="1:2">
      <c r="A11128" s="45"/>
      <c r="B11128" s="45"/>
    </row>
    <row r="11129" spans="1:2">
      <c r="A11129" s="45"/>
      <c r="B11129" s="45"/>
    </row>
    <row r="11130" spans="1:2">
      <c r="A11130" s="45"/>
      <c r="B11130" s="45"/>
    </row>
    <row r="11131" spans="1:2">
      <c r="A11131" s="45"/>
      <c r="B11131" s="45"/>
    </row>
    <row r="11132" spans="1:2">
      <c r="A11132" s="45"/>
      <c r="B11132" s="45"/>
    </row>
    <row r="11133" spans="1:2">
      <c r="A11133" s="45"/>
      <c r="B11133" s="45"/>
    </row>
    <row r="11134" spans="1:2">
      <c r="A11134" s="45"/>
      <c r="B11134" s="45"/>
    </row>
    <row r="11135" spans="1:2">
      <c r="A11135" s="45"/>
      <c r="B11135" s="45"/>
    </row>
    <row r="11136" spans="1:2">
      <c r="A11136" s="45"/>
      <c r="B11136" s="45"/>
    </row>
    <row r="11137" spans="1:2">
      <c r="A11137" s="45"/>
      <c r="B11137" s="45"/>
    </row>
    <row r="11138" spans="1:2">
      <c r="A11138" s="45"/>
      <c r="B11138" s="45"/>
    </row>
    <row r="11139" spans="1:2">
      <c r="A11139" s="45"/>
      <c r="B11139" s="45"/>
    </row>
    <row r="11140" spans="1:2">
      <c r="A11140" s="45"/>
      <c r="B11140" s="45"/>
    </row>
    <row r="11141" spans="1:2">
      <c r="A11141" s="45"/>
      <c r="B11141" s="45"/>
    </row>
    <row r="11142" spans="1:2">
      <c r="A11142" s="45"/>
      <c r="B11142" s="45"/>
    </row>
    <row r="11143" spans="1:2">
      <c r="A11143" s="45"/>
      <c r="B11143" s="45"/>
    </row>
    <row r="11144" spans="1:2">
      <c r="A11144" s="45"/>
      <c r="B11144" s="45"/>
    </row>
    <row r="11145" spans="1:2">
      <c r="A11145" s="45"/>
      <c r="B11145" s="45"/>
    </row>
    <row r="11146" spans="1:2">
      <c r="A11146" s="45"/>
      <c r="B11146" s="45"/>
    </row>
    <row r="11147" spans="1:2">
      <c r="A11147" s="45"/>
      <c r="B11147" s="45"/>
    </row>
    <row r="11148" spans="1:2">
      <c r="A11148" s="45"/>
      <c r="B11148" s="45"/>
    </row>
    <row r="11149" spans="1:2">
      <c r="A11149" s="45"/>
      <c r="B11149" s="45"/>
    </row>
    <row r="11150" spans="1:2">
      <c r="A11150" s="45"/>
      <c r="B11150" s="45"/>
    </row>
    <row r="11151" spans="1:2">
      <c r="A11151" s="45"/>
      <c r="B11151" s="45"/>
    </row>
    <row r="11152" spans="1:2">
      <c r="A11152" s="45"/>
      <c r="B11152" s="45"/>
    </row>
    <row r="11153" spans="1:2">
      <c r="A11153" s="45"/>
      <c r="B11153" s="45"/>
    </row>
    <row r="11154" spans="1:2">
      <c r="A11154" s="45"/>
      <c r="B11154" s="45"/>
    </row>
    <row r="11155" spans="1:2">
      <c r="A11155" s="45"/>
      <c r="B11155" s="45"/>
    </row>
    <row r="11156" spans="1:2">
      <c r="A11156" s="45"/>
      <c r="B11156" s="45"/>
    </row>
    <row r="11157" spans="1:2">
      <c r="A11157" s="45"/>
      <c r="B11157" s="45"/>
    </row>
    <row r="11158" spans="1:2">
      <c r="A11158" s="45"/>
      <c r="B11158" s="45"/>
    </row>
    <row r="11159" spans="1:2">
      <c r="A11159" s="45"/>
      <c r="B11159" s="45"/>
    </row>
    <row r="11160" spans="1:2">
      <c r="A11160" s="45"/>
      <c r="B11160" s="45"/>
    </row>
    <row r="11161" spans="1:2">
      <c r="A11161" s="45"/>
      <c r="B11161" s="45"/>
    </row>
    <row r="11162" spans="1:2">
      <c r="A11162" s="45"/>
      <c r="B11162" s="45"/>
    </row>
    <row r="11163" spans="1:2">
      <c r="A11163" s="45"/>
      <c r="B11163" s="45"/>
    </row>
    <row r="11164" spans="1:2">
      <c r="A11164" s="45"/>
      <c r="B11164" s="45"/>
    </row>
    <row r="11165" spans="1:2">
      <c r="A11165" s="45"/>
      <c r="B11165" s="45"/>
    </row>
    <row r="11166" spans="1:2">
      <c r="A11166" s="45"/>
      <c r="B11166" s="45"/>
    </row>
    <row r="11167" spans="1:2">
      <c r="A11167" s="45"/>
      <c r="B11167" s="45"/>
    </row>
    <row r="11168" spans="1:2">
      <c r="A11168" s="45"/>
      <c r="B11168" s="45"/>
    </row>
    <row r="11169" spans="1:2">
      <c r="A11169" s="45"/>
      <c r="B11169" s="45"/>
    </row>
    <row r="11170" spans="1:2">
      <c r="A11170" s="45"/>
      <c r="B11170" s="45"/>
    </row>
    <row r="11171" spans="1:2">
      <c r="A11171" s="45"/>
      <c r="B11171" s="45"/>
    </row>
    <row r="11172" spans="1:2">
      <c r="A11172" s="45"/>
      <c r="B11172" s="45"/>
    </row>
    <row r="11173" spans="1:2">
      <c r="A11173" s="45"/>
      <c r="B11173" s="45"/>
    </row>
    <row r="11174" spans="1:2">
      <c r="A11174" s="45"/>
      <c r="B11174" s="45"/>
    </row>
    <row r="11175" spans="1:2">
      <c r="A11175" s="45"/>
      <c r="B11175" s="45"/>
    </row>
    <row r="11176" spans="1:2">
      <c r="A11176" s="45"/>
      <c r="B11176" s="45"/>
    </row>
    <row r="11177" spans="1:2">
      <c r="A11177" s="45"/>
      <c r="B11177" s="45"/>
    </row>
    <row r="11178" spans="1:2">
      <c r="A11178" s="45"/>
      <c r="B11178" s="45"/>
    </row>
    <row r="11179" spans="1:2">
      <c r="A11179" s="45"/>
      <c r="B11179" s="45"/>
    </row>
    <row r="11180" spans="1:2">
      <c r="A11180" s="45"/>
      <c r="B11180" s="45"/>
    </row>
    <row r="11181" spans="1:2">
      <c r="A11181" s="45"/>
      <c r="B11181" s="45"/>
    </row>
    <row r="11182" spans="1:2">
      <c r="A11182" s="45"/>
      <c r="B11182" s="45"/>
    </row>
    <row r="11183" spans="1:2">
      <c r="A11183" s="45"/>
      <c r="B11183" s="45"/>
    </row>
    <row r="11184" spans="1:2">
      <c r="A11184" s="45"/>
      <c r="B11184" s="45"/>
    </row>
    <row r="11185" spans="1:2">
      <c r="A11185" s="45"/>
      <c r="B11185" s="45"/>
    </row>
    <row r="11186" spans="1:2">
      <c r="A11186" s="45"/>
      <c r="B11186" s="45"/>
    </row>
    <row r="11187" spans="1:2">
      <c r="A11187" s="45"/>
      <c r="B11187" s="45"/>
    </row>
    <row r="11188" spans="1:2">
      <c r="A11188" s="45"/>
      <c r="B11188" s="45"/>
    </row>
    <row r="11189" spans="1:2">
      <c r="A11189" s="45"/>
      <c r="B11189" s="45"/>
    </row>
    <row r="11190" spans="1:2">
      <c r="A11190" s="45"/>
      <c r="B11190" s="45"/>
    </row>
    <row r="11191" spans="1:2">
      <c r="A11191" s="45"/>
      <c r="B11191" s="45"/>
    </row>
    <row r="11192" spans="1:2">
      <c r="A11192" s="45"/>
      <c r="B11192" s="45"/>
    </row>
    <row r="11193" spans="1:2">
      <c r="A11193" s="45"/>
      <c r="B11193" s="45"/>
    </row>
    <row r="11194" spans="1:2">
      <c r="A11194" s="45"/>
      <c r="B11194" s="45"/>
    </row>
    <row r="11195" spans="1:2">
      <c r="A11195" s="45"/>
      <c r="B11195" s="45"/>
    </row>
    <row r="11196" spans="1:2">
      <c r="A11196" s="45"/>
      <c r="B11196" s="45"/>
    </row>
    <row r="11197" spans="1:2">
      <c r="A11197" s="45"/>
      <c r="B11197" s="45"/>
    </row>
    <row r="11198" spans="1:2">
      <c r="A11198" s="45"/>
      <c r="B11198" s="45"/>
    </row>
    <row r="11199" spans="1:2">
      <c r="A11199" s="45"/>
      <c r="B11199" s="45"/>
    </row>
    <row r="11200" spans="1:2">
      <c r="A11200" s="45"/>
      <c r="B11200" s="45"/>
    </row>
    <row r="11201" spans="1:2">
      <c r="A11201" s="45"/>
      <c r="B11201" s="45"/>
    </row>
    <row r="11202" spans="1:2">
      <c r="A11202" s="45"/>
      <c r="B11202" s="45"/>
    </row>
    <row r="11203" spans="1:2">
      <c r="A11203" s="45"/>
      <c r="B11203" s="45"/>
    </row>
    <row r="11204" spans="1:2">
      <c r="A11204" s="45"/>
      <c r="B11204" s="45"/>
    </row>
    <row r="11205" spans="1:2">
      <c r="A11205" s="45"/>
      <c r="B11205" s="45"/>
    </row>
    <row r="11206" spans="1:2">
      <c r="A11206" s="45"/>
      <c r="B11206" s="45"/>
    </row>
    <row r="11207" spans="1:2">
      <c r="A11207" s="45"/>
      <c r="B11207" s="45"/>
    </row>
    <row r="11208" spans="1:2">
      <c r="A11208" s="45"/>
      <c r="B11208" s="45"/>
    </row>
    <row r="11209" spans="1:2">
      <c r="A11209" s="45"/>
      <c r="B11209" s="45"/>
    </row>
    <row r="11210" spans="1:2">
      <c r="A11210" s="45"/>
      <c r="B11210" s="45"/>
    </row>
    <row r="11211" spans="1:2">
      <c r="A11211" s="45"/>
      <c r="B11211" s="45"/>
    </row>
    <row r="11212" spans="1:2">
      <c r="A11212" s="45"/>
      <c r="B11212" s="45"/>
    </row>
    <row r="11213" spans="1:2">
      <c r="A11213" s="45"/>
      <c r="B11213" s="45"/>
    </row>
    <row r="11214" spans="1:2">
      <c r="A11214" s="45"/>
      <c r="B11214" s="45"/>
    </row>
    <row r="11215" spans="1:2">
      <c r="A11215" s="45"/>
      <c r="B11215" s="45"/>
    </row>
    <row r="11216" spans="1:2">
      <c r="A11216" s="45"/>
      <c r="B11216" s="45"/>
    </row>
    <row r="11217" spans="1:2">
      <c r="A11217" s="45"/>
      <c r="B11217" s="45"/>
    </row>
    <row r="11218" spans="1:2">
      <c r="A11218" s="45"/>
      <c r="B11218" s="45"/>
    </row>
    <row r="11219" spans="1:2">
      <c r="A11219" s="45"/>
      <c r="B11219" s="45"/>
    </row>
    <row r="11220" spans="1:2">
      <c r="A11220" s="45"/>
      <c r="B11220" s="45"/>
    </row>
    <row r="11221" spans="1:2">
      <c r="A11221" s="45"/>
      <c r="B11221" s="45"/>
    </row>
    <row r="11222" spans="1:2">
      <c r="A11222" s="45"/>
      <c r="B11222" s="45"/>
    </row>
    <row r="11223" spans="1:2">
      <c r="A11223" s="45"/>
      <c r="B11223" s="45"/>
    </row>
    <row r="11224" spans="1:2">
      <c r="A11224" s="45"/>
      <c r="B11224" s="45"/>
    </row>
    <row r="11225" spans="1:2">
      <c r="A11225" s="45"/>
      <c r="B11225" s="45"/>
    </row>
    <row r="11226" spans="1:2">
      <c r="A11226" s="45"/>
      <c r="B11226" s="45"/>
    </row>
    <row r="11227" spans="1:2">
      <c r="A11227" s="45"/>
      <c r="B11227" s="45"/>
    </row>
    <row r="11228" spans="1:2">
      <c r="A11228" s="45"/>
      <c r="B11228" s="45"/>
    </row>
    <row r="11229" spans="1:2">
      <c r="A11229" s="45"/>
      <c r="B11229" s="45"/>
    </row>
    <row r="11230" spans="1:2">
      <c r="A11230" s="45"/>
      <c r="B11230" s="45"/>
    </row>
    <row r="11231" spans="1:2">
      <c r="A11231" s="45"/>
      <c r="B11231" s="45"/>
    </row>
    <row r="11232" spans="1:2">
      <c r="A11232" s="45"/>
      <c r="B11232" s="45"/>
    </row>
    <row r="11233" spans="1:2">
      <c r="A11233" s="45"/>
      <c r="B11233" s="45"/>
    </row>
    <row r="11234" spans="1:2">
      <c r="A11234" s="45"/>
      <c r="B11234" s="45"/>
    </row>
    <row r="11235" spans="1:2">
      <c r="A11235" s="45"/>
      <c r="B11235" s="45"/>
    </row>
    <row r="11236" spans="1:2">
      <c r="A11236" s="45"/>
      <c r="B11236" s="45"/>
    </row>
    <row r="11237" spans="1:2">
      <c r="A11237" s="45"/>
      <c r="B11237" s="45"/>
    </row>
    <row r="11238" spans="1:2">
      <c r="A11238" s="45"/>
      <c r="B11238" s="45"/>
    </row>
    <row r="11239" spans="1:2">
      <c r="A11239" s="45"/>
      <c r="B11239" s="45"/>
    </row>
    <row r="11240" spans="1:2">
      <c r="A11240" s="45"/>
      <c r="B11240" s="45"/>
    </row>
    <row r="11241" spans="1:2">
      <c r="A11241" s="45"/>
      <c r="B11241" s="45"/>
    </row>
    <row r="11242" spans="1:2">
      <c r="A11242" s="45"/>
      <c r="B11242" s="45"/>
    </row>
    <row r="11243" spans="1:2">
      <c r="A11243" s="45"/>
      <c r="B11243" s="45"/>
    </row>
    <row r="11244" spans="1:2">
      <c r="A11244" s="45"/>
      <c r="B11244" s="45"/>
    </row>
    <row r="11245" spans="1:2">
      <c r="A11245" s="45"/>
      <c r="B11245" s="45"/>
    </row>
    <row r="11246" spans="1:2">
      <c r="A11246" s="45"/>
      <c r="B11246" s="45"/>
    </row>
    <row r="11247" spans="1:2">
      <c r="A11247" s="45"/>
      <c r="B11247" s="45"/>
    </row>
    <row r="11248" spans="1:2">
      <c r="A11248" s="45"/>
      <c r="B11248" s="45"/>
    </row>
    <row r="11249" spans="1:2">
      <c r="A11249" s="45"/>
      <c r="B11249" s="45"/>
    </row>
    <row r="11250" spans="1:2">
      <c r="A11250" s="45"/>
      <c r="B11250" s="45"/>
    </row>
    <row r="11251" spans="1:2">
      <c r="A11251" s="45"/>
      <c r="B11251" s="45"/>
    </row>
    <row r="11252" spans="1:2">
      <c r="A11252" s="45"/>
      <c r="B11252" s="45"/>
    </row>
    <row r="11253" spans="1:2">
      <c r="A11253" s="45"/>
      <c r="B11253" s="45"/>
    </row>
    <row r="11254" spans="1:2">
      <c r="A11254" s="45"/>
      <c r="B11254" s="45"/>
    </row>
    <row r="11255" spans="1:2">
      <c r="A11255" s="45"/>
      <c r="B11255" s="45"/>
    </row>
    <row r="11256" spans="1:2">
      <c r="A11256" s="45"/>
      <c r="B11256" s="45"/>
    </row>
    <row r="11257" spans="1:2">
      <c r="A11257" s="45"/>
      <c r="B11257" s="45"/>
    </row>
    <row r="11258" spans="1:2">
      <c r="A11258" s="45"/>
      <c r="B11258" s="45"/>
    </row>
    <row r="11259" spans="1:2">
      <c r="A11259" s="45"/>
      <c r="B11259" s="45"/>
    </row>
    <row r="11260" spans="1:2">
      <c r="A11260" s="45"/>
      <c r="B11260" s="45"/>
    </row>
    <row r="11261" spans="1:2">
      <c r="A11261" s="45"/>
      <c r="B11261" s="45"/>
    </row>
    <row r="11262" spans="1:2">
      <c r="A11262" s="45"/>
      <c r="B11262" s="45"/>
    </row>
    <row r="11263" spans="1:2">
      <c r="A11263" s="45"/>
      <c r="B11263" s="45"/>
    </row>
    <row r="11264" spans="1:2">
      <c r="A11264" s="45"/>
      <c r="B11264" s="45"/>
    </row>
    <row r="11265" spans="1:2">
      <c r="A11265" s="45"/>
      <c r="B11265" s="45"/>
    </row>
    <row r="11266" spans="1:2">
      <c r="A11266" s="45"/>
      <c r="B11266" s="45"/>
    </row>
    <row r="11267" spans="1:2">
      <c r="A11267" s="45"/>
      <c r="B11267" s="45"/>
    </row>
    <row r="11268" spans="1:2">
      <c r="A11268" s="45"/>
      <c r="B11268" s="45"/>
    </row>
    <row r="11269" spans="1:2">
      <c r="A11269" s="45"/>
      <c r="B11269" s="45"/>
    </row>
    <row r="11270" spans="1:2">
      <c r="A11270" s="45"/>
      <c r="B11270" s="45"/>
    </row>
    <row r="11271" spans="1:2">
      <c r="A11271" s="45"/>
      <c r="B11271" s="45"/>
    </row>
    <row r="11272" spans="1:2">
      <c r="A11272" s="45"/>
      <c r="B11272" s="45"/>
    </row>
    <row r="11273" spans="1:2">
      <c r="A11273" s="45"/>
      <c r="B11273" s="45"/>
    </row>
    <row r="11274" spans="1:2">
      <c r="A11274" s="45"/>
      <c r="B11274" s="45"/>
    </row>
    <row r="11275" spans="1:2">
      <c r="A11275" s="45"/>
      <c r="B11275" s="45"/>
    </row>
    <row r="11276" spans="1:2">
      <c r="A11276" s="45"/>
      <c r="B11276" s="45"/>
    </row>
    <row r="11277" spans="1:2">
      <c r="A11277" s="45"/>
      <c r="B11277" s="45"/>
    </row>
    <row r="11278" spans="1:2">
      <c r="A11278" s="45"/>
      <c r="B11278" s="45"/>
    </row>
    <row r="11279" spans="1:2">
      <c r="A11279" s="45"/>
      <c r="B11279" s="45"/>
    </row>
    <row r="11280" spans="1:2">
      <c r="A11280" s="45"/>
      <c r="B11280" s="45"/>
    </row>
    <row r="11281" spans="1:2">
      <c r="A11281" s="45"/>
      <c r="B11281" s="45"/>
    </row>
    <row r="11282" spans="1:2">
      <c r="A11282" s="45"/>
      <c r="B11282" s="45"/>
    </row>
    <row r="11283" spans="1:2">
      <c r="A11283" s="45"/>
      <c r="B11283" s="45"/>
    </row>
    <row r="11284" spans="1:2">
      <c r="A11284" s="45"/>
      <c r="B11284" s="45"/>
    </row>
    <row r="11285" spans="1:2">
      <c r="A11285" s="45"/>
      <c r="B11285" s="45"/>
    </row>
    <row r="11286" spans="1:2">
      <c r="A11286" s="45"/>
      <c r="B11286" s="45"/>
    </row>
    <row r="11287" spans="1:2">
      <c r="A11287" s="45"/>
      <c r="B11287" s="45"/>
    </row>
    <row r="11288" spans="1:2">
      <c r="A11288" s="45"/>
      <c r="B11288" s="45"/>
    </row>
    <row r="11289" spans="1:2">
      <c r="A11289" s="45"/>
      <c r="B11289" s="45"/>
    </row>
    <row r="11290" spans="1:2">
      <c r="A11290" s="45"/>
      <c r="B11290" s="45"/>
    </row>
    <row r="11291" spans="1:2">
      <c r="A11291" s="45"/>
      <c r="B11291" s="45"/>
    </row>
    <row r="11292" spans="1:2">
      <c r="A11292" s="45"/>
      <c r="B11292" s="45"/>
    </row>
    <row r="11293" spans="1:2">
      <c r="A11293" s="45"/>
      <c r="B11293" s="45"/>
    </row>
    <row r="11294" spans="1:2">
      <c r="A11294" s="45"/>
      <c r="B11294" s="45"/>
    </row>
    <row r="11295" spans="1:2">
      <c r="A11295" s="45"/>
      <c r="B11295" s="45"/>
    </row>
    <row r="11296" spans="1:2">
      <c r="A11296" s="45"/>
      <c r="B11296" s="45"/>
    </row>
    <row r="11297" spans="1:2">
      <c r="A11297" s="45"/>
      <c r="B11297" s="45"/>
    </row>
    <row r="11298" spans="1:2">
      <c r="A11298" s="45"/>
      <c r="B11298" s="45"/>
    </row>
    <row r="11299" spans="1:2">
      <c r="A11299" s="45"/>
      <c r="B11299" s="45"/>
    </row>
    <row r="11300" spans="1:2">
      <c r="A11300" s="45"/>
      <c r="B11300" s="45"/>
    </row>
    <row r="11301" spans="1:2">
      <c r="A11301" s="45"/>
      <c r="B11301" s="45"/>
    </row>
    <row r="11302" spans="1:2">
      <c r="A11302" s="45"/>
      <c r="B11302" s="45"/>
    </row>
    <row r="11303" spans="1:2">
      <c r="A11303" s="45"/>
      <c r="B11303" s="45"/>
    </row>
    <row r="11304" spans="1:2">
      <c r="A11304" s="45"/>
      <c r="B11304" s="45"/>
    </row>
    <row r="11305" spans="1:2">
      <c r="A11305" s="45"/>
      <c r="B11305" s="45"/>
    </row>
    <row r="11306" spans="1:2">
      <c r="A11306" s="45"/>
      <c r="B11306" s="45"/>
    </row>
    <row r="11307" spans="1:2">
      <c r="A11307" s="45"/>
      <c r="B11307" s="45"/>
    </row>
    <row r="11308" spans="1:2">
      <c r="A11308" s="45"/>
      <c r="B11308" s="45"/>
    </row>
    <row r="11309" spans="1:2">
      <c r="A11309" s="45"/>
      <c r="B11309" s="45"/>
    </row>
    <row r="11310" spans="1:2">
      <c r="A11310" s="45"/>
      <c r="B11310" s="45"/>
    </row>
    <row r="11311" spans="1:2">
      <c r="A11311" s="45"/>
      <c r="B11311" s="45"/>
    </row>
    <row r="11312" spans="1:2">
      <c r="A11312" s="45"/>
      <c r="B11312" s="45"/>
    </row>
    <row r="11313" spans="1:2">
      <c r="A11313" s="45"/>
      <c r="B11313" s="45"/>
    </row>
    <row r="11314" spans="1:2">
      <c r="A11314" s="45"/>
      <c r="B11314" s="45"/>
    </row>
    <row r="11315" spans="1:2">
      <c r="A11315" s="45"/>
      <c r="B11315" s="45"/>
    </row>
    <row r="11316" spans="1:2">
      <c r="A11316" s="45"/>
      <c r="B11316" s="45"/>
    </row>
    <row r="11317" spans="1:2">
      <c r="A11317" s="45"/>
      <c r="B11317" s="45"/>
    </row>
    <row r="11318" spans="1:2">
      <c r="A11318" s="45"/>
      <c r="B11318" s="45"/>
    </row>
    <row r="11319" spans="1:2">
      <c r="A11319" s="45"/>
      <c r="B11319" s="45"/>
    </row>
    <row r="11320" spans="1:2">
      <c r="A11320" s="45"/>
      <c r="B11320" s="45"/>
    </row>
    <row r="11321" spans="1:2">
      <c r="A11321" s="45"/>
      <c r="B11321" s="45"/>
    </row>
    <row r="11322" spans="1:2">
      <c r="A11322" s="45"/>
      <c r="B11322" s="45"/>
    </row>
    <row r="11323" spans="1:2">
      <c r="A11323" s="45"/>
      <c r="B11323" s="45"/>
    </row>
    <row r="11324" spans="1:2">
      <c r="A11324" s="45"/>
      <c r="B11324" s="45"/>
    </row>
    <row r="11325" spans="1:2">
      <c r="A11325" s="45"/>
      <c r="B11325" s="45"/>
    </row>
    <row r="11326" spans="1:2">
      <c r="A11326" s="45"/>
      <c r="B11326" s="45"/>
    </row>
    <row r="11327" spans="1:2">
      <c r="A11327" s="45"/>
      <c r="B11327" s="45"/>
    </row>
    <row r="11328" spans="1:2">
      <c r="A11328" s="45"/>
      <c r="B11328" s="45"/>
    </row>
    <row r="11329" spans="1:2">
      <c r="A11329" s="45"/>
      <c r="B11329" s="45"/>
    </row>
    <row r="11330" spans="1:2">
      <c r="A11330" s="45"/>
      <c r="B11330" s="45"/>
    </row>
    <row r="11331" spans="1:2">
      <c r="A11331" s="45"/>
      <c r="B11331" s="45"/>
    </row>
    <row r="11332" spans="1:2">
      <c r="A11332" s="45"/>
      <c r="B11332" s="45"/>
    </row>
    <row r="11333" spans="1:2">
      <c r="A11333" s="45"/>
      <c r="B11333" s="45"/>
    </row>
    <row r="11334" spans="1:2">
      <c r="A11334" s="45"/>
      <c r="B11334" s="45"/>
    </row>
    <row r="11335" spans="1:2">
      <c r="A11335" s="45"/>
      <c r="B11335" s="45"/>
    </row>
    <row r="11336" spans="1:2">
      <c r="A11336" s="45"/>
      <c r="B11336" s="45"/>
    </row>
    <row r="11337" spans="1:2">
      <c r="A11337" s="45"/>
      <c r="B11337" s="45"/>
    </row>
    <row r="11338" spans="1:2">
      <c r="A11338" s="45"/>
      <c r="B11338" s="45"/>
    </row>
    <row r="11339" spans="1:2">
      <c r="A11339" s="45"/>
      <c r="B11339" s="45"/>
    </row>
    <row r="11340" spans="1:2">
      <c r="A11340" s="45"/>
      <c r="B11340" s="45"/>
    </row>
    <row r="11341" spans="1:2">
      <c r="A11341" s="45"/>
      <c r="B11341" s="45"/>
    </row>
    <row r="11342" spans="1:2">
      <c r="A11342" s="45"/>
      <c r="B11342" s="45"/>
    </row>
    <row r="11343" spans="1:2">
      <c r="A11343" s="45"/>
      <c r="B11343" s="45"/>
    </row>
    <row r="11344" spans="1:2">
      <c r="A11344" s="45"/>
      <c r="B11344" s="45"/>
    </row>
    <row r="11345" spans="1:2">
      <c r="A11345" s="45"/>
      <c r="B11345" s="45"/>
    </row>
    <row r="11346" spans="1:2">
      <c r="A11346" s="45"/>
      <c r="B11346" s="45"/>
    </row>
    <row r="11347" spans="1:2">
      <c r="A11347" s="45"/>
      <c r="B11347" s="45"/>
    </row>
    <row r="11348" spans="1:2">
      <c r="A11348" s="45"/>
      <c r="B11348" s="45"/>
    </row>
    <row r="11349" spans="1:2">
      <c r="A11349" s="45"/>
      <c r="B11349" s="45"/>
    </row>
    <row r="11350" spans="1:2">
      <c r="A11350" s="45"/>
      <c r="B11350" s="45"/>
    </row>
    <row r="11351" spans="1:2">
      <c r="A11351" s="45"/>
      <c r="B11351" s="45"/>
    </row>
    <row r="11352" spans="1:2">
      <c r="A11352" s="45"/>
      <c r="B11352" s="45"/>
    </row>
    <row r="11353" spans="1:2">
      <c r="A11353" s="45"/>
      <c r="B11353" s="45"/>
    </row>
    <row r="11354" spans="1:2">
      <c r="A11354" s="45"/>
      <c r="B11354" s="45"/>
    </row>
    <row r="11355" spans="1:2">
      <c r="A11355" s="45"/>
      <c r="B11355" s="45"/>
    </row>
    <row r="11356" spans="1:2">
      <c r="A11356" s="45"/>
      <c r="B11356" s="45"/>
    </row>
    <row r="11357" spans="1:2">
      <c r="A11357" s="45"/>
      <c r="B11357" s="45"/>
    </row>
    <row r="11358" spans="1:2">
      <c r="A11358" s="45"/>
      <c r="B11358" s="45"/>
    </row>
    <row r="11359" spans="1:2">
      <c r="A11359" s="45"/>
      <c r="B11359" s="45"/>
    </row>
    <row r="11360" spans="1:2">
      <c r="A11360" s="45"/>
      <c r="B11360" s="45"/>
    </row>
    <row r="11361" spans="1:2">
      <c r="A11361" s="45"/>
      <c r="B11361" s="45"/>
    </row>
    <row r="11362" spans="1:2">
      <c r="A11362" s="45"/>
      <c r="B11362" s="45"/>
    </row>
    <row r="11363" spans="1:2">
      <c r="A11363" s="45"/>
      <c r="B11363" s="45"/>
    </row>
    <row r="11364" spans="1:2">
      <c r="A11364" s="45"/>
      <c r="B11364" s="45"/>
    </row>
    <row r="11365" spans="1:2">
      <c r="A11365" s="45"/>
      <c r="B11365" s="45"/>
    </row>
    <row r="11366" spans="1:2">
      <c r="A11366" s="45"/>
      <c r="B11366" s="45"/>
    </row>
    <row r="11367" spans="1:2">
      <c r="A11367" s="45"/>
      <c r="B11367" s="45"/>
    </row>
    <row r="11368" spans="1:2">
      <c r="A11368" s="45"/>
      <c r="B11368" s="45"/>
    </row>
    <row r="11369" spans="1:2">
      <c r="A11369" s="45"/>
      <c r="B11369" s="45"/>
    </row>
    <row r="11370" spans="1:2">
      <c r="A11370" s="45"/>
      <c r="B11370" s="45"/>
    </row>
    <row r="11371" spans="1:2">
      <c r="A11371" s="45"/>
      <c r="B11371" s="45"/>
    </row>
    <row r="11372" spans="1:2">
      <c r="A11372" s="45"/>
      <c r="B11372" s="45"/>
    </row>
    <row r="11373" spans="1:2">
      <c r="A11373" s="45"/>
      <c r="B11373" s="45"/>
    </row>
    <row r="11374" spans="1:2">
      <c r="A11374" s="45"/>
      <c r="B11374" s="45"/>
    </row>
    <row r="11375" spans="1:2">
      <c r="A11375" s="45"/>
      <c r="B11375" s="45"/>
    </row>
    <row r="11376" spans="1:2">
      <c r="A11376" s="45"/>
      <c r="B11376" s="45"/>
    </row>
    <row r="11377" spans="1:2">
      <c r="A11377" s="45"/>
      <c r="B11377" s="45"/>
    </row>
    <row r="11378" spans="1:2">
      <c r="A11378" s="45"/>
      <c r="B11378" s="45"/>
    </row>
    <row r="11379" spans="1:2">
      <c r="A11379" s="45"/>
      <c r="B11379" s="45"/>
    </row>
    <row r="11380" spans="1:2">
      <c r="A11380" s="45"/>
      <c r="B11380" s="45"/>
    </row>
    <row r="11381" spans="1:2">
      <c r="A11381" s="45"/>
      <c r="B11381" s="45"/>
    </row>
    <row r="11382" spans="1:2">
      <c r="A11382" s="45"/>
      <c r="B11382" s="45"/>
    </row>
    <row r="11383" spans="1:2">
      <c r="A11383" s="45"/>
      <c r="B11383" s="45"/>
    </row>
    <row r="11384" spans="1:2">
      <c r="A11384" s="45"/>
      <c r="B11384" s="45"/>
    </row>
    <row r="11385" spans="1:2">
      <c r="A11385" s="45"/>
      <c r="B11385" s="45"/>
    </row>
    <row r="11386" spans="1:2">
      <c r="A11386" s="45"/>
      <c r="B11386" s="45"/>
    </row>
    <row r="11387" spans="1:2">
      <c r="A11387" s="45"/>
      <c r="B11387" s="45"/>
    </row>
    <row r="11388" spans="1:2">
      <c r="A11388" s="45"/>
      <c r="B11388" s="45"/>
    </row>
    <row r="11389" spans="1:2">
      <c r="A11389" s="45"/>
      <c r="B11389" s="45"/>
    </row>
    <row r="11390" spans="1:2">
      <c r="A11390" s="45"/>
      <c r="B11390" s="45"/>
    </row>
    <row r="11391" spans="1:2">
      <c r="A11391" s="45"/>
      <c r="B11391" s="45"/>
    </row>
    <row r="11392" spans="1:2">
      <c r="A11392" s="45"/>
      <c r="B11392" s="45"/>
    </row>
    <row r="11393" spans="1:2">
      <c r="A11393" s="45"/>
      <c r="B11393" s="45"/>
    </row>
    <row r="11394" spans="1:2">
      <c r="A11394" s="45"/>
      <c r="B11394" s="45"/>
    </row>
    <row r="11395" spans="1:2">
      <c r="A11395" s="45"/>
      <c r="B11395" s="45"/>
    </row>
    <row r="11396" spans="1:2">
      <c r="A11396" s="45"/>
      <c r="B11396" s="45"/>
    </row>
    <row r="11397" spans="1:2">
      <c r="A11397" s="45"/>
      <c r="B11397" s="45"/>
    </row>
    <row r="11398" spans="1:2">
      <c r="A11398" s="45"/>
      <c r="B11398" s="45"/>
    </row>
    <row r="11399" spans="1:2">
      <c r="A11399" s="45"/>
      <c r="B11399" s="45"/>
    </row>
    <row r="11400" spans="1:2">
      <c r="A11400" s="45"/>
      <c r="B11400" s="45"/>
    </row>
    <row r="11401" spans="1:2">
      <c r="A11401" s="45"/>
      <c r="B11401" s="45"/>
    </row>
    <row r="11402" spans="1:2">
      <c r="A11402" s="45"/>
      <c r="B11402" s="45"/>
    </row>
    <row r="11403" spans="1:2">
      <c r="A11403" s="45"/>
      <c r="B11403" s="45"/>
    </row>
    <row r="11404" spans="1:2">
      <c r="A11404" s="45"/>
      <c r="B11404" s="45"/>
    </row>
    <row r="11405" spans="1:2">
      <c r="A11405" s="45"/>
      <c r="B11405" s="45"/>
    </row>
    <row r="11406" spans="1:2">
      <c r="A11406" s="45"/>
      <c r="B11406" s="45"/>
    </row>
    <row r="11407" spans="1:2">
      <c r="A11407" s="45"/>
      <c r="B11407" s="45"/>
    </row>
    <row r="11408" spans="1:2">
      <c r="A11408" s="45"/>
      <c r="B11408" s="45"/>
    </row>
    <row r="11409" spans="1:2">
      <c r="A11409" s="45"/>
      <c r="B11409" s="45"/>
    </row>
    <row r="11410" spans="1:2">
      <c r="A11410" s="45"/>
      <c r="B11410" s="45"/>
    </row>
    <row r="11411" spans="1:2">
      <c r="A11411" s="45"/>
      <c r="B11411" s="45"/>
    </row>
    <row r="11412" spans="1:2">
      <c r="A11412" s="45"/>
      <c r="B11412" s="45"/>
    </row>
    <row r="11413" spans="1:2">
      <c r="A11413" s="45"/>
      <c r="B11413" s="45"/>
    </row>
    <row r="11414" spans="1:2">
      <c r="A11414" s="45"/>
      <c r="B11414" s="45"/>
    </row>
    <row r="11415" spans="1:2">
      <c r="A11415" s="45"/>
      <c r="B11415" s="45"/>
    </row>
    <row r="11416" spans="1:2">
      <c r="A11416" s="45"/>
      <c r="B11416" s="45"/>
    </row>
    <row r="11417" spans="1:2">
      <c r="A11417" s="45"/>
      <c r="B11417" s="45"/>
    </row>
    <row r="11418" spans="1:2">
      <c r="A11418" s="45"/>
      <c r="B11418" s="45"/>
    </row>
    <row r="11419" spans="1:2">
      <c r="A11419" s="45"/>
      <c r="B11419" s="45"/>
    </row>
    <row r="11420" spans="1:2">
      <c r="A11420" s="45"/>
      <c r="B11420" s="45"/>
    </row>
    <row r="11421" spans="1:2">
      <c r="A11421" s="45"/>
      <c r="B11421" s="45"/>
    </row>
    <row r="11422" spans="1:2">
      <c r="A11422" s="45"/>
      <c r="B11422" s="45"/>
    </row>
    <row r="11423" spans="1:2">
      <c r="A11423" s="45"/>
      <c r="B11423" s="45"/>
    </row>
    <row r="11424" spans="1:2">
      <c r="A11424" s="45"/>
      <c r="B11424" s="45"/>
    </row>
    <row r="11425" spans="1:2">
      <c r="A11425" s="45"/>
      <c r="B11425" s="45"/>
    </row>
    <row r="11426" spans="1:2">
      <c r="A11426" s="45"/>
      <c r="B11426" s="45"/>
    </row>
    <row r="11427" spans="1:2">
      <c r="A11427" s="45"/>
      <c r="B11427" s="45"/>
    </row>
    <row r="11428" spans="1:2">
      <c r="A11428" s="45"/>
      <c r="B11428" s="45"/>
    </row>
    <row r="11429" spans="1:2">
      <c r="A11429" s="45"/>
      <c r="B11429" s="45"/>
    </row>
    <row r="11430" spans="1:2">
      <c r="A11430" s="45"/>
      <c r="B11430" s="45"/>
    </row>
    <row r="11431" spans="1:2">
      <c r="A11431" s="45"/>
      <c r="B11431" s="45"/>
    </row>
    <row r="11432" spans="1:2">
      <c r="A11432" s="45"/>
      <c r="B11432" s="45"/>
    </row>
    <row r="11433" spans="1:2">
      <c r="A11433" s="45"/>
      <c r="B11433" s="45"/>
    </row>
    <row r="11434" spans="1:2">
      <c r="A11434" s="45"/>
      <c r="B11434" s="45"/>
    </row>
    <row r="11435" spans="1:2">
      <c r="A11435" s="45"/>
      <c r="B11435" s="45"/>
    </row>
    <row r="11436" spans="1:2">
      <c r="A11436" s="45"/>
      <c r="B11436" s="45"/>
    </row>
    <row r="11437" spans="1:2">
      <c r="A11437" s="45"/>
      <c r="B11437" s="45"/>
    </row>
    <row r="11438" spans="1:2">
      <c r="A11438" s="45"/>
      <c r="B11438" s="45"/>
    </row>
    <row r="11439" spans="1:2">
      <c r="A11439" s="45"/>
      <c r="B11439" s="45"/>
    </row>
    <row r="11440" spans="1:2">
      <c r="A11440" s="45"/>
      <c r="B11440" s="45"/>
    </row>
    <row r="11441" spans="1:2">
      <c r="A11441" s="45"/>
      <c r="B11441" s="45"/>
    </row>
    <row r="11442" spans="1:2">
      <c r="A11442" s="45"/>
      <c r="B11442" s="45"/>
    </row>
    <row r="11443" spans="1:2">
      <c r="A11443" s="45"/>
      <c r="B11443" s="45"/>
    </row>
    <row r="11444" spans="1:2">
      <c r="A11444" s="45"/>
      <c r="B11444" s="45"/>
    </row>
    <row r="11445" spans="1:2">
      <c r="A11445" s="45"/>
      <c r="B11445" s="45"/>
    </row>
    <row r="11446" spans="1:2">
      <c r="A11446" s="45"/>
      <c r="B11446" s="45"/>
    </row>
    <row r="11447" spans="1:2">
      <c r="A11447" s="45"/>
      <c r="B11447" s="45"/>
    </row>
    <row r="11448" spans="1:2">
      <c r="A11448" s="45"/>
      <c r="B11448" s="45"/>
    </row>
    <row r="11449" spans="1:2">
      <c r="A11449" s="45"/>
      <c r="B11449" s="45"/>
    </row>
    <row r="11450" spans="1:2">
      <c r="A11450" s="45"/>
      <c r="B11450" s="45"/>
    </row>
    <row r="11451" spans="1:2">
      <c r="A11451" s="45"/>
      <c r="B11451" s="45"/>
    </row>
    <row r="11452" spans="1:2">
      <c r="A11452" s="45"/>
      <c r="B11452" s="45"/>
    </row>
    <row r="11453" spans="1:2">
      <c r="A11453" s="45"/>
      <c r="B11453" s="45"/>
    </row>
    <row r="11454" spans="1:2">
      <c r="A11454" s="45"/>
      <c r="B11454" s="45"/>
    </row>
    <row r="11455" spans="1:2">
      <c r="A11455" s="45"/>
      <c r="B11455" s="45"/>
    </row>
    <row r="11456" spans="1:2">
      <c r="A11456" s="45"/>
      <c r="B11456" s="45"/>
    </row>
    <row r="11457" spans="1:2">
      <c r="A11457" s="45"/>
      <c r="B11457" s="45"/>
    </row>
    <row r="11458" spans="1:2">
      <c r="A11458" s="45"/>
      <c r="B11458" s="45"/>
    </row>
    <row r="11459" spans="1:2">
      <c r="A11459" s="45"/>
      <c r="B11459" s="45"/>
    </row>
    <row r="11460" spans="1:2">
      <c r="A11460" s="45"/>
      <c r="B11460" s="45"/>
    </row>
    <row r="11461" spans="1:2">
      <c r="A11461" s="45"/>
      <c r="B11461" s="45"/>
    </row>
    <row r="11462" spans="1:2">
      <c r="A11462" s="45"/>
      <c r="B11462" s="45"/>
    </row>
    <row r="11463" spans="1:2">
      <c r="A11463" s="45"/>
      <c r="B11463" s="45"/>
    </row>
    <row r="11464" spans="1:2">
      <c r="A11464" s="45"/>
      <c r="B11464" s="45"/>
    </row>
    <row r="11465" spans="1:2">
      <c r="A11465" s="45"/>
      <c r="B11465" s="45"/>
    </row>
    <row r="11466" spans="1:2">
      <c r="A11466" s="45"/>
      <c r="B11466" s="45"/>
    </row>
    <row r="11467" spans="1:2">
      <c r="A11467" s="45"/>
      <c r="B11467" s="45"/>
    </row>
    <row r="11468" spans="1:2">
      <c r="A11468" s="45"/>
      <c r="B11468" s="45"/>
    </row>
    <row r="11469" spans="1:2">
      <c r="A11469" s="45"/>
      <c r="B11469" s="45"/>
    </row>
    <row r="11470" spans="1:2">
      <c r="A11470" s="45"/>
      <c r="B11470" s="45"/>
    </row>
    <row r="11471" spans="1:2">
      <c r="A11471" s="45"/>
      <c r="B11471" s="45"/>
    </row>
    <row r="11472" spans="1:2">
      <c r="A11472" s="45"/>
      <c r="B11472" s="45"/>
    </row>
    <row r="11473" spans="1:2">
      <c r="A11473" s="45"/>
      <c r="B11473" s="45"/>
    </row>
    <row r="11474" spans="1:2">
      <c r="A11474" s="45"/>
      <c r="B11474" s="45"/>
    </row>
    <row r="11475" spans="1:2">
      <c r="A11475" s="45"/>
      <c r="B11475" s="45"/>
    </row>
    <row r="11476" spans="1:2">
      <c r="A11476" s="45"/>
      <c r="B11476" s="45"/>
    </row>
    <row r="11477" spans="1:2">
      <c r="A11477" s="45"/>
      <c r="B11477" s="45"/>
    </row>
    <row r="11478" spans="1:2">
      <c r="A11478" s="45"/>
      <c r="B11478" s="45"/>
    </row>
    <row r="11479" spans="1:2">
      <c r="A11479" s="45"/>
      <c r="B11479" s="45"/>
    </row>
    <row r="11480" spans="1:2">
      <c r="A11480" s="45"/>
      <c r="B11480" s="45"/>
    </row>
    <row r="11481" spans="1:2">
      <c r="A11481" s="45"/>
      <c r="B11481" s="45"/>
    </row>
    <row r="11482" spans="1:2">
      <c r="A11482" s="45"/>
      <c r="B11482" s="45"/>
    </row>
    <row r="11483" spans="1:2">
      <c r="A11483" s="45"/>
      <c r="B11483" s="45"/>
    </row>
    <row r="11484" spans="1:2">
      <c r="A11484" s="45"/>
      <c r="B11484" s="45"/>
    </row>
    <row r="11485" spans="1:2">
      <c r="A11485" s="45"/>
      <c r="B11485" s="45"/>
    </row>
    <row r="11486" spans="1:2">
      <c r="A11486" s="45"/>
      <c r="B11486" s="45"/>
    </row>
    <row r="11487" spans="1:2">
      <c r="A11487" s="45"/>
      <c r="B11487" s="45"/>
    </row>
    <row r="11488" spans="1:2">
      <c r="A11488" s="45"/>
      <c r="B11488" s="45"/>
    </row>
    <row r="11489" spans="1:2">
      <c r="A11489" s="45"/>
      <c r="B11489" s="45"/>
    </row>
    <row r="11490" spans="1:2">
      <c r="A11490" s="45"/>
      <c r="B11490" s="45"/>
    </row>
    <row r="11491" spans="1:2">
      <c r="A11491" s="45"/>
      <c r="B11491" s="45"/>
    </row>
    <row r="11492" spans="1:2">
      <c r="A11492" s="45"/>
      <c r="B11492" s="45"/>
    </row>
    <row r="11493" spans="1:2">
      <c r="A11493" s="45"/>
      <c r="B11493" s="45"/>
    </row>
    <row r="11494" spans="1:2">
      <c r="A11494" s="45"/>
      <c r="B11494" s="45"/>
    </row>
    <row r="11495" spans="1:2">
      <c r="A11495" s="45"/>
      <c r="B11495" s="45"/>
    </row>
    <row r="11496" spans="1:2">
      <c r="A11496" s="45"/>
      <c r="B11496" s="45"/>
    </row>
    <row r="11497" spans="1:2">
      <c r="A11497" s="45"/>
      <c r="B11497" s="45"/>
    </row>
    <row r="11498" spans="1:2">
      <c r="A11498" s="45"/>
      <c r="B11498" s="45"/>
    </row>
    <row r="11499" spans="1:2">
      <c r="A11499" s="45"/>
      <c r="B11499" s="45"/>
    </row>
    <row r="11500" spans="1:2">
      <c r="A11500" s="45"/>
      <c r="B11500" s="45"/>
    </row>
    <row r="11501" spans="1:2">
      <c r="A11501" s="45"/>
      <c r="B11501" s="45"/>
    </row>
    <row r="11502" spans="1:2">
      <c r="A11502" s="45"/>
      <c r="B11502" s="45"/>
    </row>
    <row r="11503" spans="1:2">
      <c r="A11503" s="45"/>
      <c r="B11503" s="45"/>
    </row>
    <row r="11504" spans="1:2">
      <c r="A11504" s="45"/>
      <c r="B11504" s="45"/>
    </row>
    <row r="11505" spans="1:2">
      <c r="A11505" s="45"/>
      <c r="B11505" s="45"/>
    </row>
    <row r="11506" spans="1:2">
      <c r="A11506" s="45"/>
      <c r="B11506" s="45"/>
    </row>
    <row r="11507" spans="1:2">
      <c r="A11507" s="45"/>
      <c r="B11507" s="45"/>
    </row>
    <row r="11508" spans="1:2">
      <c r="A11508" s="45"/>
      <c r="B11508" s="45"/>
    </row>
    <row r="11509" spans="1:2">
      <c r="A11509" s="45"/>
      <c r="B11509" s="45"/>
    </row>
    <row r="11510" spans="1:2">
      <c r="A11510" s="45"/>
      <c r="B11510" s="45"/>
    </row>
    <row r="11511" spans="1:2">
      <c r="A11511" s="45"/>
      <c r="B11511" s="45"/>
    </row>
    <row r="11512" spans="1:2">
      <c r="A11512" s="45"/>
      <c r="B11512" s="45"/>
    </row>
    <row r="11513" spans="1:2">
      <c r="A11513" s="45"/>
      <c r="B11513" s="45"/>
    </row>
    <row r="11514" spans="1:2">
      <c r="A11514" s="45"/>
      <c r="B11514" s="45"/>
    </row>
    <row r="11515" spans="1:2">
      <c r="A11515" s="45"/>
      <c r="B11515" s="45"/>
    </row>
    <row r="11516" spans="1:2">
      <c r="A11516" s="45"/>
      <c r="B11516" s="45"/>
    </row>
    <row r="11517" spans="1:2">
      <c r="A11517" s="45"/>
      <c r="B11517" s="45"/>
    </row>
    <row r="11518" spans="1:2">
      <c r="A11518" s="45"/>
      <c r="B11518" s="45"/>
    </row>
    <row r="11519" spans="1:2">
      <c r="A11519" s="45"/>
      <c r="B11519" s="45"/>
    </row>
    <row r="11520" spans="1:2">
      <c r="A11520" s="45"/>
      <c r="B11520" s="45"/>
    </row>
    <row r="11521" spans="1:2">
      <c r="A11521" s="45"/>
      <c r="B11521" s="45"/>
    </row>
    <row r="11522" spans="1:2">
      <c r="A11522" s="45"/>
      <c r="B11522" s="45"/>
    </row>
    <row r="11523" spans="1:2">
      <c r="A11523" s="45"/>
      <c r="B11523" s="45"/>
    </row>
    <row r="11524" spans="1:2">
      <c r="A11524" s="45"/>
      <c r="B11524" s="45"/>
    </row>
    <row r="11525" spans="1:2">
      <c r="A11525" s="45"/>
      <c r="B11525" s="45"/>
    </row>
    <row r="11526" spans="1:2">
      <c r="A11526" s="45"/>
      <c r="B11526" s="45"/>
    </row>
    <row r="11527" spans="1:2">
      <c r="A11527" s="45"/>
      <c r="B11527" s="45"/>
    </row>
    <row r="11528" spans="1:2">
      <c r="A11528" s="45"/>
      <c r="B11528" s="45"/>
    </row>
    <row r="11529" spans="1:2">
      <c r="A11529" s="45"/>
      <c r="B11529" s="45"/>
    </row>
    <row r="11530" spans="1:2">
      <c r="A11530" s="45"/>
      <c r="B11530" s="45"/>
    </row>
    <row r="11531" spans="1:2">
      <c r="A11531" s="45"/>
      <c r="B11531" s="45"/>
    </row>
    <row r="11532" spans="1:2">
      <c r="A11532" s="45"/>
      <c r="B11532" s="45"/>
    </row>
    <row r="11533" spans="1:2">
      <c r="A11533" s="45"/>
      <c r="B11533" s="45"/>
    </row>
    <row r="11534" spans="1:2">
      <c r="A11534" s="45"/>
      <c r="B11534" s="45"/>
    </row>
    <row r="11535" spans="1:2">
      <c r="A11535" s="45"/>
      <c r="B11535" s="45"/>
    </row>
    <row r="11536" spans="1:2">
      <c r="A11536" s="45"/>
      <c r="B11536" s="45"/>
    </row>
    <row r="11537" spans="1:2">
      <c r="A11537" s="45"/>
      <c r="B11537" s="45"/>
    </row>
    <row r="11538" spans="1:2">
      <c r="A11538" s="45"/>
      <c r="B11538" s="45"/>
    </row>
    <row r="11539" spans="1:2">
      <c r="A11539" s="45"/>
      <c r="B11539" s="45"/>
    </row>
    <row r="11540" spans="1:2">
      <c r="A11540" s="45"/>
      <c r="B11540" s="45"/>
    </row>
    <row r="11541" spans="1:2">
      <c r="A11541" s="45"/>
      <c r="B11541" s="45"/>
    </row>
    <row r="11542" spans="1:2">
      <c r="A11542" s="45"/>
      <c r="B11542" s="45"/>
    </row>
    <row r="11543" spans="1:2">
      <c r="A11543" s="45"/>
      <c r="B11543" s="45"/>
    </row>
    <row r="11544" spans="1:2">
      <c r="A11544" s="45"/>
      <c r="B11544" s="45"/>
    </row>
    <row r="11545" spans="1:2">
      <c r="A11545" s="45"/>
      <c r="B11545" s="45"/>
    </row>
    <row r="11546" spans="1:2">
      <c r="A11546" s="45"/>
      <c r="B11546" s="45"/>
    </row>
    <row r="11547" spans="1:2">
      <c r="A11547" s="45"/>
      <c r="B11547" s="45"/>
    </row>
    <row r="11548" spans="1:2">
      <c r="A11548" s="45"/>
      <c r="B11548" s="45"/>
    </row>
    <row r="11549" spans="1:2">
      <c r="A11549" s="45"/>
      <c r="B11549" s="45"/>
    </row>
    <row r="11550" spans="1:2">
      <c r="A11550" s="45"/>
      <c r="B11550" s="45"/>
    </row>
    <row r="11551" spans="1:2">
      <c r="A11551" s="45"/>
      <c r="B11551" s="45"/>
    </row>
    <row r="11552" spans="1:2">
      <c r="A11552" s="45"/>
      <c r="B11552" s="45"/>
    </row>
    <row r="11553" spans="1:2">
      <c r="A11553" s="45"/>
      <c r="B11553" s="45"/>
    </row>
    <row r="11554" spans="1:2">
      <c r="A11554" s="45"/>
      <c r="B11554" s="45"/>
    </row>
    <row r="11555" spans="1:2">
      <c r="A11555" s="45"/>
      <c r="B11555" s="45"/>
    </row>
    <row r="11556" spans="1:2">
      <c r="A11556" s="45"/>
      <c r="B11556" s="45"/>
    </row>
    <row r="11557" spans="1:2">
      <c r="A11557" s="45"/>
      <c r="B11557" s="45"/>
    </row>
    <row r="11558" spans="1:2">
      <c r="A11558" s="45"/>
      <c r="B11558" s="45"/>
    </row>
    <row r="11559" spans="1:2">
      <c r="A11559" s="45"/>
      <c r="B11559" s="45"/>
    </row>
    <row r="11560" spans="1:2">
      <c r="A11560" s="45"/>
      <c r="B11560" s="45"/>
    </row>
    <row r="11561" spans="1:2">
      <c r="A11561" s="45"/>
      <c r="B11561" s="45"/>
    </row>
    <row r="11562" spans="1:2">
      <c r="A11562" s="45"/>
      <c r="B11562" s="45"/>
    </row>
    <row r="11563" spans="1:2">
      <c r="A11563" s="45"/>
      <c r="B11563" s="45"/>
    </row>
    <row r="11564" spans="1:2">
      <c r="A11564" s="45"/>
      <c r="B11564" s="45"/>
    </row>
    <row r="11565" spans="1:2">
      <c r="A11565" s="45"/>
      <c r="B11565" s="45"/>
    </row>
    <row r="11566" spans="1:2">
      <c r="A11566" s="45"/>
      <c r="B11566" s="45"/>
    </row>
    <row r="11567" spans="1:2">
      <c r="A11567" s="45"/>
      <c r="B11567" s="45"/>
    </row>
    <row r="11568" spans="1:2">
      <c r="A11568" s="45"/>
      <c r="B11568" s="45"/>
    </row>
    <row r="11569" spans="1:2">
      <c r="A11569" s="45"/>
      <c r="B11569" s="45"/>
    </row>
    <row r="11570" spans="1:2">
      <c r="A11570" s="45"/>
      <c r="B11570" s="45"/>
    </row>
    <row r="11571" spans="1:2">
      <c r="A11571" s="45"/>
      <c r="B11571" s="45"/>
    </row>
    <row r="11572" spans="1:2">
      <c r="A11572" s="45"/>
      <c r="B11572" s="45"/>
    </row>
    <row r="11573" spans="1:2">
      <c r="A11573" s="45"/>
      <c r="B11573" s="45"/>
    </row>
    <row r="11574" spans="1:2">
      <c r="A11574" s="45"/>
      <c r="B11574" s="45"/>
    </row>
    <row r="11575" spans="1:2">
      <c r="A11575" s="45"/>
      <c r="B11575" s="45"/>
    </row>
    <row r="11576" spans="1:2">
      <c r="A11576" s="45"/>
      <c r="B11576" s="45"/>
    </row>
    <row r="11577" spans="1:2">
      <c r="A11577" s="45"/>
      <c r="B11577" s="45"/>
    </row>
    <row r="11578" spans="1:2">
      <c r="A11578" s="45"/>
      <c r="B11578" s="45"/>
    </row>
    <row r="11579" spans="1:2">
      <c r="A11579" s="45"/>
      <c r="B11579" s="45"/>
    </row>
    <row r="11580" spans="1:2">
      <c r="A11580" s="45"/>
      <c r="B11580" s="45"/>
    </row>
    <row r="11581" spans="1:2">
      <c r="A11581" s="45"/>
      <c r="B11581" s="45"/>
    </row>
    <row r="11582" spans="1:2">
      <c r="A11582" s="45"/>
      <c r="B11582" s="45"/>
    </row>
    <row r="11583" spans="1:2">
      <c r="A11583" s="45"/>
      <c r="B11583" s="45"/>
    </row>
    <row r="11584" spans="1:2">
      <c r="A11584" s="45"/>
      <c r="B11584" s="45"/>
    </row>
    <row r="11585" spans="1:2">
      <c r="A11585" s="45"/>
      <c r="B11585" s="45"/>
    </row>
    <row r="11586" spans="1:2">
      <c r="A11586" s="45"/>
      <c r="B11586" s="45"/>
    </row>
    <row r="11587" spans="1:2">
      <c r="A11587" s="45"/>
      <c r="B11587" s="45"/>
    </row>
    <row r="11588" spans="1:2">
      <c r="A11588" s="45"/>
      <c r="B11588" s="45"/>
    </row>
    <row r="11589" spans="1:2">
      <c r="A11589" s="45"/>
      <c r="B11589" s="45"/>
    </row>
    <row r="11590" spans="1:2">
      <c r="A11590" s="45"/>
      <c r="B11590" s="45"/>
    </row>
    <row r="11591" spans="1:2">
      <c r="A11591" s="45"/>
      <c r="B11591" s="45"/>
    </row>
    <row r="11592" spans="1:2">
      <c r="A11592" s="45"/>
      <c r="B11592" s="45"/>
    </row>
    <row r="11593" spans="1:2">
      <c r="A11593" s="45"/>
      <c r="B11593" s="45"/>
    </row>
    <row r="11594" spans="1:2">
      <c r="A11594" s="45"/>
      <c r="B11594" s="45"/>
    </row>
    <row r="11595" spans="1:2">
      <c r="A11595" s="45"/>
      <c r="B11595" s="45"/>
    </row>
    <row r="11596" spans="1:2">
      <c r="A11596" s="45"/>
      <c r="B11596" s="45"/>
    </row>
    <row r="11597" spans="1:2">
      <c r="A11597" s="45"/>
      <c r="B11597" s="45"/>
    </row>
    <row r="11598" spans="1:2">
      <c r="A11598" s="45"/>
      <c r="B11598" s="45"/>
    </row>
    <row r="11599" spans="1:2">
      <c r="A11599" s="45"/>
      <c r="B11599" s="45"/>
    </row>
    <row r="11600" spans="1:2">
      <c r="A11600" s="45"/>
      <c r="B11600" s="45"/>
    </row>
    <row r="11601" spans="1:2">
      <c r="A11601" s="45"/>
      <c r="B11601" s="45"/>
    </row>
    <row r="11602" spans="1:2">
      <c r="A11602" s="45"/>
      <c r="B11602" s="45"/>
    </row>
    <row r="11603" spans="1:2">
      <c r="A11603" s="45"/>
      <c r="B11603" s="45"/>
    </row>
    <row r="11604" spans="1:2">
      <c r="A11604" s="45"/>
      <c r="B11604" s="45"/>
    </row>
    <row r="11605" spans="1:2">
      <c r="A11605" s="45"/>
      <c r="B11605" s="45"/>
    </row>
    <row r="11606" spans="1:2">
      <c r="A11606" s="45"/>
      <c r="B11606" s="45"/>
    </row>
    <row r="11607" spans="1:2">
      <c r="A11607" s="45"/>
      <c r="B11607" s="45"/>
    </row>
    <row r="11608" spans="1:2">
      <c r="A11608" s="45"/>
      <c r="B11608" s="45"/>
    </row>
    <row r="11609" spans="1:2">
      <c r="A11609" s="45"/>
      <c r="B11609" s="45"/>
    </row>
    <row r="11610" spans="1:2">
      <c r="A11610" s="45"/>
      <c r="B11610" s="45"/>
    </row>
    <row r="11611" spans="1:2">
      <c r="A11611" s="45"/>
      <c r="B11611" s="45"/>
    </row>
    <row r="11612" spans="1:2">
      <c r="A11612" s="45"/>
      <c r="B11612" s="45"/>
    </row>
    <row r="11613" spans="1:2">
      <c r="A11613" s="45"/>
      <c r="B11613" s="45"/>
    </row>
    <row r="11614" spans="1:2">
      <c r="A11614" s="45"/>
      <c r="B11614" s="45"/>
    </row>
    <row r="11615" spans="1:2">
      <c r="A11615" s="45"/>
      <c r="B11615" s="45"/>
    </row>
    <row r="11616" spans="1:2">
      <c r="A11616" s="45"/>
      <c r="B11616" s="45"/>
    </row>
    <row r="11617" spans="1:2">
      <c r="A11617" s="45"/>
      <c r="B11617" s="45"/>
    </row>
    <row r="11618" spans="1:2">
      <c r="A11618" s="45"/>
      <c r="B11618" s="45"/>
    </row>
    <row r="11619" spans="1:2">
      <c r="A11619" s="45"/>
      <c r="B11619" s="45"/>
    </row>
    <row r="11620" spans="1:2">
      <c r="A11620" s="45"/>
      <c r="B11620" s="45"/>
    </row>
    <row r="11621" spans="1:2">
      <c r="A11621" s="45"/>
      <c r="B11621" s="45"/>
    </row>
    <row r="11622" spans="1:2">
      <c r="A11622" s="45"/>
      <c r="B11622" s="45"/>
    </row>
    <row r="11623" spans="1:2">
      <c r="A11623" s="45"/>
      <c r="B11623" s="45"/>
    </row>
    <row r="11624" spans="1:2">
      <c r="A11624" s="45"/>
      <c r="B11624" s="45"/>
    </row>
    <row r="11625" spans="1:2">
      <c r="A11625" s="45"/>
      <c r="B11625" s="45"/>
    </row>
    <row r="11626" spans="1:2">
      <c r="A11626" s="45"/>
      <c r="B11626" s="45"/>
    </row>
    <row r="11627" spans="1:2">
      <c r="A11627" s="45"/>
      <c r="B11627" s="45"/>
    </row>
    <row r="11628" spans="1:2">
      <c r="A11628" s="45"/>
      <c r="B11628" s="45"/>
    </row>
    <row r="11629" spans="1:2">
      <c r="A11629" s="45"/>
      <c r="B11629" s="45"/>
    </row>
    <row r="11630" spans="1:2">
      <c r="A11630" s="45"/>
      <c r="B11630" s="45"/>
    </row>
    <row r="11631" spans="1:2">
      <c r="A11631" s="45"/>
      <c r="B11631" s="45"/>
    </row>
    <row r="11632" spans="1:2">
      <c r="A11632" s="45"/>
      <c r="B11632" s="45"/>
    </row>
    <row r="11633" spans="1:2">
      <c r="A11633" s="45"/>
      <c r="B11633" s="45"/>
    </row>
    <row r="11634" spans="1:2">
      <c r="A11634" s="45"/>
      <c r="B11634" s="45"/>
    </row>
    <row r="11635" spans="1:2">
      <c r="A11635" s="45"/>
      <c r="B11635" s="45"/>
    </row>
    <row r="11636" spans="1:2">
      <c r="A11636" s="45"/>
      <c r="B11636" s="45"/>
    </row>
    <row r="11637" spans="1:2">
      <c r="A11637" s="45"/>
      <c r="B11637" s="45"/>
    </row>
    <row r="11638" spans="1:2">
      <c r="A11638" s="45"/>
      <c r="B11638" s="45"/>
    </row>
    <row r="11639" spans="1:2">
      <c r="A11639" s="45"/>
      <c r="B11639" s="45"/>
    </row>
    <row r="11640" spans="1:2">
      <c r="A11640" s="45"/>
      <c r="B11640" s="45"/>
    </row>
    <row r="11641" spans="1:2">
      <c r="A11641" s="45"/>
      <c r="B11641" s="45"/>
    </row>
    <row r="11642" spans="1:2">
      <c r="A11642" s="45"/>
      <c r="B11642" s="45"/>
    </row>
    <row r="11643" spans="1:2">
      <c r="A11643" s="45"/>
      <c r="B11643" s="45"/>
    </row>
    <row r="11644" spans="1:2">
      <c r="A11644" s="45"/>
      <c r="B11644" s="45"/>
    </row>
    <row r="11645" spans="1:2">
      <c r="A11645" s="45"/>
      <c r="B11645" s="45"/>
    </row>
    <row r="11646" spans="1:2">
      <c r="A11646" s="45"/>
      <c r="B11646" s="45"/>
    </row>
    <row r="11647" spans="1:2">
      <c r="A11647" s="45"/>
      <c r="B11647" s="45"/>
    </row>
    <row r="11648" spans="1:2">
      <c r="A11648" s="45"/>
      <c r="B11648" s="45"/>
    </row>
    <row r="11649" spans="1:2">
      <c r="A11649" s="45"/>
      <c r="B11649" s="45"/>
    </row>
    <row r="11650" spans="1:2">
      <c r="A11650" s="45"/>
      <c r="B11650" s="45"/>
    </row>
    <row r="11651" spans="1:2">
      <c r="A11651" s="45"/>
      <c r="B11651" s="45"/>
    </row>
    <row r="11652" spans="1:2">
      <c r="A11652" s="45"/>
      <c r="B11652" s="45"/>
    </row>
    <row r="11653" spans="1:2">
      <c r="A11653" s="45"/>
      <c r="B11653" s="45"/>
    </row>
    <row r="11654" spans="1:2">
      <c r="A11654" s="45"/>
      <c r="B11654" s="45"/>
    </row>
    <row r="11655" spans="1:2">
      <c r="A11655" s="45"/>
      <c r="B11655" s="45"/>
    </row>
    <row r="11656" spans="1:2">
      <c r="A11656" s="45"/>
      <c r="B11656" s="45"/>
    </row>
    <row r="11657" spans="1:2">
      <c r="A11657" s="45"/>
      <c r="B11657" s="45"/>
    </row>
    <row r="11658" spans="1:2">
      <c r="A11658" s="45"/>
      <c r="B11658" s="45"/>
    </row>
    <row r="11659" spans="1:2">
      <c r="A11659" s="45"/>
      <c r="B11659" s="45"/>
    </row>
    <row r="11660" spans="1:2">
      <c r="A11660" s="45"/>
      <c r="B11660" s="45"/>
    </row>
    <row r="11661" spans="1:2">
      <c r="A11661" s="45"/>
      <c r="B11661" s="45"/>
    </row>
    <row r="11662" spans="1:2">
      <c r="A11662" s="45"/>
      <c r="B11662" s="45"/>
    </row>
    <row r="11663" spans="1:2">
      <c r="A11663" s="45"/>
      <c r="B11663" s="45"/>
    </row>
    <row r="11664" spans="1:2">
      <c r="A11664" s="45"/>
      <c r="B11664" s="45"/>
    </row>
    <row r="11665" spans="1:2">
      <c r="A11665" s="45"/>
      <c r="B11665" s="45"/>
    </row>
    <row r="11666" spans="1:2">
      <c r="A11666" s="45"/>
      <c r="B11666" s="45"/>
    </row>
    <row r="11667" spans="1:2">
      <c r="A11667" s="45"/>
      <c r="B11667" s="45"/>
    </row>
    <row r="11668" spans="1:2">
      <c r="A11668" s="45"/>
      <c r="B11668" s="45"/>
    </row>
    <row r="11669" spans="1:2">
      <c r="A11669" s="45"/>
      <c r="B11669" s="45"/>
    </row>
    <row r="11670" spans="1:2">
      <c r="A11670" s="45"/>
      <c r="B11670" s="45"/>
    </row>
    <row r="11671" spans="1:2">
      <c r="A11671" s="45"/>
      <c r="B11671" s="45"/>
    </row>
    <row r="11672" spans="1:2">
      <c r="A11672" s="45"/>
      <c r="B11672" s="45"/>
    </row>
    <row r="11673" spans="1:2">
      <c r="A11673" s="45"/>
      <c r="B11673" s="45"/>
    </row>
    <row r="11674" spans="1:2">
      <c r="A11674" s="45"/>
      <c r="B11674" s="45"/>
    </row>
    <row r="11675" spans="1:2">
      <c r="A11675" s="45"/>
      <c r="B11675" s="45"/>
    </row>
    <row r="11676" spans="1:2">
      <c r="A11676" s="45"/>
      <c r="B11676" s="45"/>
    </row>
    <row r="11677" spans="1:2">
      <c r="A11677" s="45"/>
      <c r="B11677" s="45"/>
    </row>
    <row r="11678" spans="1:2">
      <c r="A11678" s="45"/>
      <c r="B11678" s="45"/>
    </row>
    <row r="11679" spans="1:2">
      <c r="A11679" s="45"/>
      <c r="B11679" s="45"/>
    </row>
    <row r="11680" spans="1:2">
      <c r="A11680" s="45"/>
      <c r="B11680" s="45"/>
    </row>
    <row r="11681" spans="1:2">
      <c r="A11681" s="45"/>
      <c r="B11681" s="45"/>
    </row>
    <row r="11682" spans="1:2">
      <c r="A11682" s="45"/>
      <c r="B11682" s="45"/>
    </row>
    <row r="11683" spans="1:2">
      <c r="A11683" s="45"/>
      <c r="B11683" s="45"/>
    </row>
    <row r="11684" spans="1:2">
      <c r="A11684" s="45"/>
      <c r="B11684" s="45"/>
    </row>
    <row r="11685" spans="1:2">
      <c r="A11685" s="45"/>
      <c r="B11685" s="45"/>
    </row>
    <row r="11686" spans="1:2">
      <c r="A11686" s="45"/>
      <c r="B11686" s="45"/>
    </row>
    <row r="11687" spans="1:2">
      <c r="A11687" s="45"/>
      <c r="B11687" s="45"/>
    </row>
    <row r="11688" spans="1:2">
      <c r="A11688" s="45"/>
      <c r="B11688" s="45"/>
    </row>
    <row r="11689" spans="1:2">
      <c r="A11689" s="45"/>
      <c r="B11689" s="45"/>
    </row>
    <row r="11690" spans="1:2">
      <c r="A11690" s="45"/>
      <c r="B11690" s="45"/>
    </row>
    <row r="11691" spans="1:2">
      <c r="A11691" s="45"/>
      <c r="B11691" s="45"/>
    </row>
    <row r="11692" spans="1:2">
      <c r="A11692" s="45"/>
      <c r="B11692" s="45"/>
    </row>
    <row r="11693" spans="1:2">
      <c r="A11693" s="45"/>
      <c r="B11693" s="45"/>
    </row>
    <row r="11694" spans="1:2">
      <c r="A11694" s="45"/>
      <c r="B11694" s="45"/>
    </row>
    <row r="11695" spans="1:2">
      <c r="A11695" s="45"/>
      <c r="B11695" s="45"/>
    </row>
    <row r="11696" spans="1:2">
      <c r="A11696" s="45"/>
      <c r="B11696" s="45"/>
    </row>
    <row r="11697" spans="1:2">
      <c r="A11697" s="45"/>
      <c r="B11697" s="45"/>
    </row>
    <row r="11698" spans="1:2">
      <c r="A11698" s="45"/>
      <c r="B11698" s="45"/>
    </row>
    <row r="11699" spans="1:2">
      <c r="A11699" s="45"/>
      <c r="B11699" s="45"/>
    </row>
    <row r="11700" spans="1:2">
      <c r="A11700" s="45"/>
      <c r="B11700" s="45"/>
    </row>
    <row r="11701" spans="1:2">
      <c r="A11701" s="45"/>
      <c r="B11701" s="45"/>
    </row>
    <row r="11702" spans="1:2">
      <c r="A11702" s="45"/>
      <c r="B11702" s="45"/>
    </row>
    <row r="11703" spans="1:2">
      <c r="A11703" s="45"/>
      <c r="B11703" s="45"/>
    </row>
    <row r="11704" spans="1:2">
      <c r="A11704" s="45"/>
      <c r="B11704" s="45"/>
    </row>
    <row r="11705" spans="1:2">
      <c r="A11705" s="45"/>
      <c r="B11705" s="45"/>
    </row>
    <row r="11706" spans="1:2">
      <c r="A11706" s="45"/>
      <c r="B11706" s="45"/>
    </row>
    <row r="11707" spans="1:2">
      <c r="A11707" s="45"/>
      <c r="B11707" s="45"/>
    </row>
    <row r="11708" spans="1:2">
      <c r="A11708" s="45"/>
      <c r="B11708" s="45"/>
    </row>
    <row r="11709" spans="1:2">
      <c r="A11709" s="45"/>
      <c r="B11709" s="45"/>
    </row>
    <row r="11710" spans="1:2">
      <c r="A11710" s="45"/>
      <c r="B11710" s="45"/>
    </row>
    <row r="11711" spans="1:2">
      <c r="A11711" s="45"/>
      <c r="B11711" s="45"/>
    </row>
    <row r="11712" spans="1:2">
      <c r="A11712" s="45"/>
      <c r="B11712" s="45"/>
    </row>
    <row r="11713" spans="1:2">
      <c r="A11713" s="45"/>
      <c r="B11713" s="45"/>
    </row>
    <row r="11714" spans="1:2">
      <c r="A11714" s="45"/>
      <c r="B11714" s="45"/>
    </row>
    <row r="11715" spans="1:2">
      <c r="A11715" s="45"/>
      <c r="B11715" s="45"/>
    </row>
    <row r="11716" spans="1:2">
      <c r="A11716" s="45"/>
      <c r="B11716" s="45"/>
    </row>
    <row r="11717" spans="1:2">
      <c r="A11717" s="45"/>
      <c r="B11717" s="45"/>
    </row>
    <row r="11718" spans="1:2">
      <c r="A11718" s="45"/>
      <c r="B11718" s="45"/>
    </row>
    <row r="11719" spans="1:2">
      <c r="A11719" s="45"/>
      <c r="B11719" s="45"/>
    </row>
    <row r="11720" spans="1:2">
      <c r="A11720" s="45"/>
      <c r="B11720" s="45"/>
    </row>
    <row r="11721" spans="1:2">
      <c r="A11721" s="45"/>
      <c r="B11721" s="45"/>
    </row>
    <row r="11722" spans="1:2">
      <c r="A11722" s="45"/>
      <c r="B11722" s="45"/>
    </row>
    <row r="11723" spans="1:2">
      <c r="A11723" s="45"/>
      <c r="B11723" s="45"/>
    </row>
    <row r="11724" spans="1:2">
      <c r="A11724" s="45"/>
      <c r="B11724" s="45"/>
    </row>
    <row r="11725" spans="1:2">
      <c r="A11725" s="45"/>
      <c r="B11725" s="45"/>
    </row>
    <row r="11726" spans="1:2">
      <c r="A11726" s="45"/>
      <c r="B11726" s="45"/>
    </row>
    <row r="11727" spans="1:2">
      <c r="A11727" s="45"/>
      <c r="B11727" s="45"/>
    </row>
    <row r="11728" spans="1:2">
      <c r="A11728" s="45"/>
      <c r="B11728" s="45"/>
    </row>
    <row r="11729" spans="1:2">
      <c r="A11729" s="45"/>
      <c r="B11729" s="45"/>
    </row>
    <row r="11730" spans="1:2">
      <c r="A11730" s="45"/>
      <c r="B11730" s="45"/>
    </row>
    <row r="11731" spans="1:2">
      <c r="A11731" s="45"/>
      <c r="B11731" s="45"/>
    </row>
    <row r="11732" spans="1:2">
      <c r="A11732" s="45"/>
      <c r="B11732" s="45"/>
    </row>
    <row r="11733" spans="1:2">
      <c r="A11733" s="45"/>
      <c r="B11733" s="45"/>
    </row>
    <row r="11734" spans="1:2">
      <c r="A11734" s="45"/>
      <c r="B11734" s="45"/>
    </row>
    <row r="11735" spans="1:2">
      <c r="A11735" s="45"/>
      <c r="B11735" s="45"/>
    </row>
    <row r="11736" spans="1:2">
      <c r="A11736" s="45"/>
      <c r="B11736" s="45"/>
    </row>
    <row r="11737" spans="1:2">
      <c r="A11737" s="45"/>
      <c r="B11737" s="45"/>
    </row>
    <row r="11738" spans="1:2">
      <c r="A11738" s="45"/>
      <c r="B11738" s="45"/>
    </row>
    <row r="11739" spans="1:2">
      <c r="A11739" s="45"/>
      <c r="B11739" s="45"/>
    </row>
    <row r="11740" spans="1:2">
      <c r="A11740" s="45"/>
      <c r="B11740" s="45"/>
    </row>
    <row r="11741" spans="1:2">
      <c r="A11741" s="45"/>
      <c r="B11741" s="45"/>
    </row>
    <row r="11742" spans="1:2">
      <c r="A11742" s="45"/>
      <c r="B11742" s="45"/>
    </row>
    <row r="11743" spans="1:2">
      <c r="A11743" s="45"/>
      <c r="B11743" s="45"/>
    </row>
    <row r="11744" spans="1:2">
      <c r="A11744" s="45"/>
      <c r="B11744" s="45"/>
    </row>
    <row r="11745" spans="1:2">
      <c r="A11745" s="45"/>
      <c r="B11745" s="45"/>
    </row>
    <row r="11746" spans="1:2">
      <c r="A11746" s="45"/>
      <c r="B11746" s="45"/>
    </row>
    <row r="11747" spans="1:2">
      <c r="A11747" s="45"/>
      <c r="B11747" s="45"/>
    </row>
    <row r="11748" spans="1:2">
      <c r="A11748" s="45"/>
      <c r="B11748" s="45"/>
    </row>
    <row r="11749" spans="1:2">
      <c r="A11749" s="45"/>
      <c r="B11749" s="45"/>
    </row>
    <row r="11750" spans="1:2">
      <c r="A11750" s="45"/>
      <c r="B11750" s="45"/>
    </row>
    <row r="11751" spans="1:2">
      <c r="A11751" s="45"/>
      <c r="B11751" s="45"/>
    </row>
    <row r="11752" spans="1:2">
      <c r="A11752" s="45"/>
      <c r="B11752" s="45"/>
    </row>
    <row r="11753" spans="1:2">
      <c r="A11753" s="45"/>
      <c r="B11753" s="45"/>
    </row>
    <row r="11754" spans="1:2">
      <c r="A11754" s="45"/>
      <c r="B11754" s="45"/>
    </row>
    <row r="11755" spans="1:2">
      <c r="A11755" s="45"/>
      <c r="B11755" s="45"/>
    </row>
    <row r="11756" spans="1:2">
      <c r="A11756" s="45"/>
      <c r="B11756" s="45"/>
    </row>
    <row r="11757" spans="1:2">
      <c r="A11757" s="45"/>
      <c r="B11757" s="45"/>
    </row>
    <row r="11758" spans="1:2">
      <c r="A11758" s="45"/>
      <c r="B11758" s="45"/>
    </row>
    <row r="11759" spans="1:2">
      <c r="A11759" s="45"/>
      <c r="B11759" s="45"/>
    </row>
    <row r="11760" spans="1:2">
      <c r="A11760" s="45"/>
      <c r="B11760" s="45"/>
    </row>
    <row r="11761" spans="1:2">
      <c r="A11761" s="45"/>
      <c r="B11761" s="45"/>
    </row>
    <row r="11762" spans="1:2">
      <c r="A11762" s="45"/>
      <c r="B11762" s="45"/>
    </row>
    <row r="11763" spans="1:2">
      <c r="A11763" s="45"/>
      <c r="B11763" s="45"/>
    </row>
    <row r="11764" spans="1:2">
      <c r="A11764" s="45"/>
      <c r="B11764" s="45"/>
    </row>
    <row r="11765" spans="1:2">
      <c r="A11765" s="45"/>
      <c r="B11765" s="45"/>
    </row>
    <row r="11766" spans="1:2">
      <c r="A11766" s="45"/>
      <c r="B11766" s="45"/>
    </row>
    <row r="11767" spans="1:2">
      <c r="A11767" s="45"/>
      <c r="B11767" s="45"/>
    </row>
    <row r="11768" spans="1:2">
      <c r="A11768" s="45"/>
      <c r="B11768" s="45"/>
    </row>
    <row r="11769" spans="1:2">
      <c r="A11769" s="45"/>
      <c r="B11769" s="45"/>
    </row>
    <row r="11770" spans="1:2">
      <c r="A11770" s="45"/>
      <c r="B11770" s="45"/>
    </row>
    <row r="11771" spans="1:2">
      <c r="A11771" s="45"/>
      <c r="B11771" s="45"/>
    </row>
    <row r="11772" spans="1:2">
      <c r="A11772" s="45"/>
      <c r="B11772" s="45"/>
    </row>
    <row r="11773" spans="1:2">
      <c r="A11773" s="45"/>
      <c r="B11773" s="45"/>
    </row>
    <row r="11774" spans="1:2">
      <c r="A11774" s="45"/>
      <c r="B11774" s="45"/>
    </row>
    <row r="11775" spans="1:2">
      <c r="A11775" s="45"/>
      <c r="B11775" s="45"/>
    </row>
    <row r="11776" spans="1:2">
      <c r="A11776" s="45"/>
      <c r="B11776" s="45"/>
    </row>
    <row r="11777" spans="1:2">
      <c r="A11777" s="45"/>
      <c r="B11777" s="45"/>
    </row>
    <row r="11778" spans="1:2">
      <c r="A11778" s="45"/>
      <c r="B11778" s="45"/>
    </row>
    <row r="11779" spans="1:2">
      <c r="A11779" s="45"/>
      <c r="B11779" s="45"/>
    </row>
    <row r="11780" spans="1:2">
      <c r="A11780" s="45"/>
      <c r="B11780" s="45"/>
    </row>
    <row r="11781" spans="1:2">
      <c r="A11781" s="45"/>
      <c r="B11781" s="45"/>
    </row>
    <row r="11782" spans="1:2">
      <c r="A11782" s="45"/>
      <c r="B11782" s="45"/>
    </row>
    <row r="11783" spans="1:2">
      <c r="A11783" s="45"/>
      <c r="B11783" s="45"/>
    </row>
    <row r="11784" spans="1:2">
      <c r="A11784" s="45"/>
      <c r="B11784" s="45"/>
    </row>
    <row r="11785" spans="1:2">
      <c r="A11785" s="45"/>
      <c r="B11785" s="45"/>
    </row>
    <row r="11786" spans="1:2">
      <c r="A11786" s="45"/>
      <c r="B11786" s="45"/>
    </row>
    <row r="11787" spans="1:2">
      <c r="A11787" s="45"/>
      <c r="B11787" s="45"/>
    </row>
    <row r="11788" spans="1:2">
      <c r="A11788" s="45"/>
      <c r="B11788" s="45"/>
    </row>
    <row r="11789" spans="1:2">
      <c r="A11789" s="45"/>
      <c r="B11789" s="45"/>
    </row>
    <row r="11790" spans="1:2">
      <c r="A11790" s="45"/>
      <c r="B11790" s="45"/>
    </row>
    <row r="11791" spans="1:2">
      <c r="A11791" s="45"/>
      <c r="B11791" s="45"/>
    </row>
    <row r="11792" spans="1:2">
      <c r="A11792" s="45"/>
      <c r="B11792" s="45"/>
    </row>
    <row r="11793" spans="1:2">
      <c r="A11793" s="45"/>
      <c r="B11793" s="45"/>
    </row>
    <row r="11794" spans="1:2">
      <c r="A11794" s="45"/>
      <c r="B11794" s="45"/>
    </row>
    <row r="11795" spans="1:2">
      <c r="A11795" s="45"/>
      <c r="B11795" s="45"/>
    </row>
    <row r="11796" spans="1:2">
      <c r="A11796" s="45"/>
      <c r="B11796" s="45"/>
    </row>
    <row r="11797" spans="1:2">
      <c r="A11797" s="45"/>
      <c r="B11797" s="45"/>
    </row>
    <row r="11798" spans="1:2">
      <c r="A11798" s="45"/>
      <c r="B11798" s="45"/>
    </row>
    <row r="11799" spans="1:2">
      <c r="A11799" s="45"/>
      <c r="B11799" s="45"/>
    </row>
    <row r="11800" spans="1:2">
      <c r="A11800" s="45"/>
      <c r="B11800" s="45"/>
    </row>
    <row r="11801" spans="1:2">
      <c r="A11801" s="45"/>
      <c r="B11801" s="45"/>
    </row>
    <row r="11802" spans="1:2">
      <c r="A11802" s="45"/>
      <c r="B11802" s="45"/>
    </row>
    <row r="11803" spans="1:2">
      <c r="A11803" s="45"/>
      <c r="B11803" s="45"/>
    </row>
    <row r="11804" spans="1:2">
      <c r="A11804" s="45"/>
      <c r="B11804" s="45"/>
    </row>
    <row r="11805" spans="1:2">
      <c r="A11805" s="45"/>
      <c r="B11805" s="45"/>
    </row>
    <row r="11806" spans="1:2">
      <c r="A11806" s="45"/>
      <c r="B11806" s="45"/>
    </row>
    <row r="11807" spans="1:2">
      <c r="A11807" s="45"/>
      <c r="B11807" s="45"/>
    </row>
    <row r="11808" spans="1:2">
      <c r="A11808" s="45"/>
      <c r="B11808" s="45"/>
    </row>
    <row r="11809" spans="1:2">
      <c r="A11809" s="45"/>
      <c r="B11809" s="45"/>
    </row>
    <row r="11810" spans="1:2">
      <c r="A11810" s="45"/>
      <c r="B11810" s="45"/>
    </row>
    <row r="11811" spans="1:2">
      <c r="A11811" s="45"/>
      <c r="B11811" s="45"/>
    </row>
    <row r="11812" spans="1:2">
      <c r="A11812" s="45"/>
      <c r="B11812" s="45"/>
    </row>
    <row r="11813" spans="1:2">
      <c r="A11813" s="45"/>
      <c r="B11813" s="45"/>
    </row>
    <row r="11814" spans="1:2">
      <c r="A11814" s="45"/>
      <c r="B11814" s="45"/>
    </row>
    <row r="11815" spans="1:2">
      <c r="A11815" s="45"/>
      <c r="B11815" s="45"/>
    </row>
    <row r="11816" spans="1:2">
      <c r="A11816" s="45"/>
      <c r="B11816" s="45"/>
    </row>
    <row r="11817" spans="1:2">
      <c r="A11817" s="45"/>
      <c r="B11817" s="45"/>
    </row>
    <row r="11818" spans="1:2">
      <c r="A11818" s="45"/>
      <c r="B11818" s="45"/>
    </row>
    <row r="11819" spans="1:2">
      <c r="A11819" s="45"/>
      <c r="B11819" s="45"/>
    </row>
    <row r="11820" spans="1:2">
      <c r="A11820" s="45"/>
      <c r="B11820" s="45"/>
    </row>
    <row r="11821" spans="1:2">
      <c r="A11821" s="45"/>
      <c r="B11821" s="45"/>
    </row>
    <row r="11822" spans="1:2">
      <c r="A11822" s="45"/>
      <c r="B11822" s="45"/>
    </row>
    <row r="11823" spans="1:2">
      <c r="A11823" s="45"/>
      <c r="B11823" s="45"/>
    </row>
    <row r="11824" spans="1:2">
      <c r="A11824" s="45"/>
      <c r="B11824" s="45"/>
    </row>
    <row r="11825" spans="1:2">
      <c r="A11825" s="45"/>
      <c r="B11825" s="45"/>
    </row>
    <row r="11826" spans="1:2">
      <c r="A11826" s="45"/>
      <c r="B11826" s="45"/>
    </row>
    <row r="11827" spans="1:2">
      <c r="A11827" s="45"/>
      <c r="B11827" s="45"/>
    </row>
    <row r="11828" spans="1:2">
      <c r="A11828" s="45"/>
      <c r="B11828" s="45"/>
    </row>
    <row r="11829" spans="1:2">
      <c r="A11829" s="45"/>
      <c r="B11829" s="45"/>
    </row>
    <row r="11830" spans="1:2">
      <c r="A11830" s="45"/>
      <c r="B11830" s="45"/>
    </row>
    <row r="11831" spans="1:2">
      <c r="A11831" s="45"/>
      <c r="B11831" s="45"/>
    </row>
    <row r="11832" spans="1:2">
      <c r="A11832" s="45"/>
      <c r="B11832" s="45"/>
    </row>
    <row r="11833" spans="1:2">
      <c r="A11833" s="45"/>
      <c r="B11833" s="45"/>
    </row>
    <row r="11834" spans="1:2">
      <c r="A11834" s="45"/>
      <c r="B11834" s="45"/>
    </row>
    <row r="11835" spans="1:2">
      <c r="A11835" s="45"/>
      <c r="B11835" s="45"/>
    </row>
    <row r="11836" spans="1:2">
      <c r="A11836" s="45"/>
      <c r="B11836" s="45"/>
    </row>
    <row r="11837" spans="1:2">
      <c r="A11837" s="45"/>
      <c r="B11837" s="45"/>
    </row>
    <row r="11838" spans="1:2">
      <c r="A11838" s="45"/>
      <c r="B11838" s="45"/>
    </row>
    <row r="11839" spans="1:2">
      <c r="A11839" s="45"/>
      <c r="B11839" s="45"/>
    </row>
    <row r="11840" spans="1:2">
      <c r="A11840" s="45"/>
      <c r="B11840" s="45"/>
    </row>
    <row r="11841" spans="1:2">
      <c r="A11841" s="45"/>
      <c r="B11841" s="45"/>
    </row>
    <row r="11842" spans="1:2">
      <c r="A11842" s="45"/>
      <c r="B11842" s="45"/>
    </row>
    <row r="11843" spans="1:2">
      <c r="A11843" s="45"/>
      <c r="B11843" s="45"/>
    </row>
    <row r="11844" spans="1:2">
      <c r="A11844" s="45"/>
      <c r="B11844" s="45"/>
    </row>
    <row r="11845" spans="1:2">
      <c r="A11845" s="45"/>
      <c r="B11845" s="45"/>
    </row>
    <row r="11846" spans="1:2">
      <c r="A11846" s="45"/>
      <c r="B11846" s="45"/>
    </row>
    <row r="11847" spans="1:2">
      <c r="A11847" s="45"/>
      <c r="B11847" s="45"/>
    </row>
    <row r="11848" spans="1:2">
      <c r="A11848" s="45"/>
      <c r="B11848" s="45"/>
    </row>
    <row r="11849" spans="1:2">
      <c r="A11849" s="45"/>
      <c r="B11849" s="45"/>
    </row>
    <row r="11850" spans="1:2">
      <c r="A11850" s="45"/>
      <c r="B11850" s="45"/>
    </row>
    <row r="11851" spans="1:2">
      <c r="A11851" s="45"/>
      <c r="B11851" s="45"/>
    </row>
    <row r="11852" spans="1:2">
      <c r="A11852" s="45"/>
      <c r="B11852" s="45"/>
    </row>
    <row r="11853" spans="1:2">
      <c r="A11853" s="45"/>
      <c r="B11853" s="45"/>
    </row>
    <row r="11854" spans="1:2">
      <c r="A11854" s="45"/>
      <c r="B11854" s="45"/>
    </row>
    <row r="11855" spans="1:2">
      <c r="A11855" s="45"/>
      <c r="B11855" s="45"/>
    </row>
    <row r="11856" spans="1:2">
      <c r="A11856" s="45"/>
      <c r="B11856" s="45"/>
    </row>
    <row r="11857" spans="1:2">
      <c r="A11857" s="45"/>
      <c r="B11857" s="45"/>
    </row>
    <row r="11858" spans="1:2">
      <c r="A11858" s="45"/>
      <c r="B11858" s="45"/>
    </row>
    <row r="11859" spans="1:2">
      <c r="A11859" s="45"/>
      <c r="B11859" s="45"/>
    </row>
    <row r="11860" spans="1:2">
      <c r="A11860" s="45"/>
      <c r="B11860" s="45"/>
    </row>
    <row r="11861" spans="1:2">
      <c r="A11861" s="45"/>
      <c r="B11861" s="45"/>
    </row>
    <row r="11862" spans="1:2">
      <c r="A11862" s="45"/>
      <c r="B11862" s="45"/>
    </row>
    <row r="11863" spans="1:2">
      <c r="A11863" s="45"/>
      <c r="B11863" s="45"/>
    </row>
    <row r="11864" spans="1:2">
      <c r="A11864" s="45"/>
      <c r="B11864" s="45"/>
    </row>
    <row r="11865" spans="1:2">
      <c r="A11865" s="45"/>
      <c r="B11865" s="45"/>
    </row>
    <row r="11866" spans="1:2">
      <c r="A11866" s="45"/>
      <c r="B11866" s="45"/>
    </row>
    <row r="11867" spans="1:2">
      <c r="A11867" s="45"/>
      <c r="B11867" s="45"/>
    </row>
    <row r="11868" spans="1:2">
      <c r="A11868" s="45"/>
      <c r="B11868" s="45"/>
    </row>
    <row r="11869" spans="1:2">
      <c r="A11869" s="45"/>
      <c r="B11869" s="45"/>
    </row>
    <row r="11870" spans="1:2">
      <c r="A11870" s="45"/>
      <c r="B11870" s="45"/>
    </row>
    <row r="11871" spans="1:2">
      <c r="A11871" s="45"/>
      <c r="B11871" s="45"/>
    </row>
    <row r="11872" spans="1:2">
      <c r="A11872" s="45"/>
      <c r="B11872" s="45"/>
    </row>
    <row r="11873" spans="1:2">
      <c r="A11873" s="45"/>
      <c r="B11873" s="45"/>
    </row>
    <row r="11874" spans="1:2">
      <c r="A11874" s="45"/>
      <c r="B11874" s="45"/>
    </row>
    <row r="11875" spans="1:2">
      <c r="A11875" s="45"/>
      <c r="B11875" s="45"/>
    </row>
    <row r="11876" spans="1:2">
      <c r="A11876" s="45"/>
      <c r="B11876" s="45"/>
    </row>
    <row r="11877" spans="1:2">
      <c r="A11877" s="45"/>
      <c r="B11877" s="45"/>
    </row>
    <row r="11878" spans="1:2">
      <c r="A11878" s="45"/>
      <c r="B11878" s="45"/>
    </row>
    <row r="11879" spans="1:2">
      <c r="A11879" s="45"/>
      <c r="B11879" s="45"/>
    </row>
    <row r="11880" spans="1:2">
      <c r="A11880" s="45"/>
      <c r="B11880" s="45"/>
    </row>
    <row r="11881" spans="1:2">
      <c r="A11881" s="45"/>
      <c r="B11881" s="45"/>
    </row>
    <row r="11882" spans="1:2">
      <c r="A11882" s="45"/>
      <c r="B11882" s="45"/>
    </row>
    <row r="11883" spans="1:2">
      <c r="A11883" s="45"/>
      <c r="B11883" s="45"/>
    </row>
    <row r="11884" spans="1:2">
      <c r="A11884" s="45"/>
      <c r="B11884" s="45"/>
    </row>
    <row r="11885" spans="1:2">
      <c r="A11885" s="45"/>
      <c r="B11885" s="45"/>
    </row>
    <row r="11886" spans="1:2">
      <c r="A11886" s="45"/>
      <c r="B11886" s="45"/>
    </row>
    <row r="11887" spans="1:2">
      <c r="A11887" s="45"/>
      <c r="B11887" s="45"/>
    </row>
    <row r="11888" spans="1:2">
      <c r="A11888" s="45"/>
      <c r="B11888" s="45"/>
    </row>
    <row r="11889" spans="1:2">
      <c r="A11889" s="45"/>
      <c r="B11889" s="45"/>
    </row>
    <row r="11890" spans="1:2">
      <c r="A11890" s="45"/>
      <c r="B11890" s="45"/>
    </row>
    <row r="11891" spans="1:2">
      <c r="A11891" s="45"/>
      <c r="B11891" s="45"/>
    </row>
    <row r="11892" spans="1:2">
      <c r="A11892" s="45"/>
      <c r="B11892" s="45"/>
    </row>
    <row r="11893" spans="1:2">
      <c r="A11893" s="45"/>
      <c r="B11893" s="45"/>
    </row>
    <row r="11894" spans="1:2">
      <c r="A11894" s="45"/>
      <c r="B11894" s="45"/>
    </row>
    <row r="11895" spans="1:2">
      <c r="A11895" s="45"/>
      <c r="B11895" s="45"/>
    </row>
    <row r="11896" spans="1:2">
      <c r="A11896" s="45"/>
      <c r="B11896" s="45"/>
    </row>
    <row r="11897" spans="1:2">
      <c r="A11897" s="45"/>
      <c r="B11897" s="45"/>
    </row>
    <row r="11898" spans="1:2">
      <c r="A11898" s="45"/>
      <c r="B11898" s="45"/>
    </row>
    <row r="11899" spans="1:2">
      <c r="A11899" s="45"/>
      <c r="B11899" s="45"/>
    </row>
    <row r="11900" spans="1:2">
      <c r="A11900" s="45"/>
      <c r="B11900" s="45"/>
    </row>
    <row r="11901" spans="1:2">
      <c r="A11901" s="45"/>
      <c r="B11901" s="45"/>
    </row>
    <row r="11902" spans="1:2">
      <c r="A11902" s="45"/>
      <c r="B11902" s="45"/>
    </row>
    <row r="11903" spans="1:2">
      <c r="A11903" s="45"/>
      <c r="B11903" s="45"/>
    </row>
    <row r="11904" spans="1:2">
      <c r="A11904" s="45"/>
      <c r="B11904" s="45"/>
    </row>
    <row r="11905" spans="1:2">
      <c r="A11905" s="45"/>
      <c r="B11905" s="45"/>
    </row>
    <row r="11906" spans="1:2">
      <c r="A11906" s="45"/>
      <c r="B11906" s="45"/>
    </row>
    <row r="11907" spans="1:2">
      <c r="A11907" s="45"/>
      <c r="B11907" s="45"/>
    </row>
    <row r="11908" spans="1:2">
      <c r="A11908" s="45"/>
      <c r="B11908" s="45"/>
    </row>
    <row r="11909" spans="1:2">
      <c r="A11909" s="45"/>
      <c r="B11909" s="45"/>
    </row>
    <row r="11910" spans="1:2">
      <c r="A11910" s="45"/>
      <c r="B11910" s="45"/>
    </row>
    <row r="11911" spans="1:2">
      <c r="A11911" s="45"/>
      <c r="B11911" s="45"/>
    </row>
    <row r="11912" spans="1:2">
      <c r="A11912" s="45"/>
      <c r="B11912" s="45"/>
    </row>
    <row r="11913" spans="1:2">
      <c r="A11913" s="45"/>
      <c r="B11913" s="45"/>
    </row>
    <row r="11914" spans="1:2">
      <c r="A11914" s="45"/>
      <c r="B11914" s="45"/>
    </row>
    <row r="11915" spans="1:2">
      <c r="A11915" s="45"/>
      <c r="B11915" s="45"/>
    </row>
    <row r="11916" spans="1:2">
      <c r="A11916" s="45"/>
      <c r="B11916" s="45"/>
    </row>
    <row r="11917" spans="1:2">
      <c r="A11917" s="45"/>
      <c r="B11917" s="45"/>
    </row>
    <row r="11918" spans="1:2">
      <c r="A11918" s="45"/>
      <c r="B11918" s="45"/>
    </row>
    <row r="11919" spans="1:2">
      <c r="A11919" s="45"/>
      <c r="B11919" s="45"/>
    </row>
    <row r="11920" spans="1:2">
      <c r="A11920" s="45"/>
      <c r="B11920" s="45"/>
    </row>
    <row r="11921" spans="1:2">
      <c r="A11921" s="45"/>
      <c r="B11921" s="45"/>
    </row>
    <row r="11922" spans="1:2">
      <c r="A11922" s="45"/>
      <c r="B11922" s="45"/>
    </row>
    <row r="11923" spans="1:2">
      <c r="A11923" s="45"/>
      <c r="B11923" s="45"/>
    </row>
    <row r="11924" spans="1:2">
      <c r="A11924" s="45"/>
      <c r="B11924" s="45"/>
    </row>
    <row r="11925" spans="1:2">
      <c r="A11925" s="45"/>
      <c r="B11925" s="45"/>
    </row>
    <row r="11926" spans="1:2">
      <c r="A11926" s="45"/>
      <c r="B11926" s="45"/>
    </row>
    <row r="11927" spans="1:2">
      <c r="A11927" s="45"/>
      <c r="B11927" s="45"/>
    </row>
    <row r="11928" spans="1:2">
      <c r="A11928" s="45"/>
      <c r="B11928" s="45"/>
    </row>
    <row r="11929" spans="1:2">
      <c r="A11929" s="45"/>
      <c r="B11929" s="45"/>
    </row>
    <row r="11930" spans="1:2">
      <c r="A11930" s="45"/>
      <c r="B11930" s="45"/>
    </row>
    <row r="11931" spans="1:2">
      <c r="A11931" s="45"/>
      <c r="B11931" s="45"/>
    </row>
    <row r="11932" spans="1:2">
      <c r="A11932" s="45"/>
      <c r="B11932" s="45"/>
    </row>
    <row r="11933" spans="1:2">
      <c r="A11933" s="45"/>
      <c r="B11933" s="45"/>
    </row>
    <row r="11934" spans="1:2">
      <c r="A11934" s="45"/>
      <c r="B11934" s="45"/>
    </row>
    <row r="11935" spans="1:2">
      <c r="A11935" s="45"/>
      <c r="B11935" s="45"/>
    </row>
    <row r="11936" spans="1:2">
      <c r="A11936" s="45"/>
      <c r="B11936" s="45"/>
    </row>
    <row r="11937" spans="1:2">
      <c r="A11937" s="45"/>
      <c r="B11937" s="45"/>
    </row>
    <row r="11938" spans="1:2">
      <c r="A11938" s="45"/>
      <c r="B11938" s="45"/>
    </row>
    <row r="11939" spans="1:2">
      <c r="A11939" s="45"/>
      <c r="B11939" s="45"/>
    </row>
    <row r="11940" spans="1:2">
      <c r="A11940" s="45"/>
      <c r="B11940" s="45"/>
    </row>
    <row r="11941" spans="1:2">
      <c r="A11941" s="45"/>
      <c r="B11941" s="45"/>
    </row>
    <row r="11942" spans="1:2">
      <c r="A11942" s="45"/>
      <c r="B11942" s="45"/>
    </row>
    <row r="11943" spans="1:2">
      <c r="A11943" s="45"/>
      <c r="B11943" s="45"/>
    </row>
    <row r="11944" spans="1:2">
      <c r="A11944" s="45"/>
      <c r="B11944" s="45"/>
    </row>
    <row r="11945" spans="1:2">
      <c r="A11945" s="45"/>
      <c r="B11945" s="45"/>
    </row>
    <row r="11946" spans="1:2">
      <c r="A11946" s="45"/>
      <c r="B11946" s="45"/>
    </row>
    <row r="11947" spans="1:2">
      <c r="A11947" s="45"/>
      <c r="B11947" s="45"/>
    </row>
    <row r="11948" spans="1:2">
      <c r="A11948" s="45"/>
      <c r="B11948" s="45"/>
    </row>
    <row r="11949" spans="1:2">
      <c r="A11949" s="45"/>
      <c r="B11949" s="45"/>
    </row>
    <row r="11950" spans="1:2">
      <c r="A11950" s="45"/>
      <c r="B11950" s="45"/>
    </row>
    <row r="11951" spans="1:2">
      <c r="A11951" s="45"/>
      <c r="B11951" s="45"/>
    </row>
    <row r="11952" spans="1:2">
      <c r="A11952" s="45"/>
      <c r="B11952" s="45"/>
    </row>
    <row r="11953" spans="1:2">
      <c r="A11953" s="45"/>
      <c r="B11953" s="45"/>
    </row>
    <row r="11954" spans="1:2">
      <c r="A11954" s="45"/>
      <c r="B11954" s="45"/>
    </row>
    <row r="11955" spans="1:2">
      <c r="A11955" s="45"/>
      <c r="B11955" s="45"/>
    </row>
    <row r="11956" spans="1:2">
      <c r="A11956" s="45"/>
      <c r="B11956" s="45"/>
    </row>
    <row r="11957" spans="1:2">
      <c r="A11957" s="45"/>
      <c r="B11957" s="45"/>
    </row>
    <row r="11958" spans="1:2">
      <c r="A11958" s="45"/>
      <c r="B11958" s="45"/>
    </row>
    <row r="11959" spans="1:2">
      <c r="A11959" s="45"/>
      <c r="B11959" s="45"/>
    </row>
    <row r="11960" spans="1:2">
      <c r="A11960" s="45"/>
      <c r="B11960" s="45"/>
    </row>
    <row r="11961" spans="1:2">
      <c r="A11961" s="45"/>
      <c r="B11961" s="45"/>
    </row>
    <row r="11962" spans="1:2">
      <c r="A11962" s="45"/>
      <c r="B11962" s="45"/>
    </row>
    <row r="11963" spans="1:2">
      <c r="A11963" s="45"/>
      <c r="B11963" s="45"/>
    </row>
    <row r="11964" spans="1:2">
      <c r="A11964" s="45"/>
      <c r="B11964" s="45"/>
    </row>
    <row r="11965" spans="1:2">
      <c r="A11965" s="45"/>
      <c r="B11965" s="45"/>
    </row>
    <row r="11966" spans="1:2">
      <c r="A11966" s="45"/>
      <c r="B11966" s="45"/>
    </row>
    <row r="11967" spans="1:2">
      <c r="A11967" s="45"/>
      <c r="B11967" s="45"/>
    </row>
    <row r="11968" spans="1:2">
      <c r="A11968" s="45"/>
      <c r="B11968" s="45"/>
    </row>
    <row r="11969" spans="1:2">
      <c r="A11969" s="45"/>
      <c r="B11969" s="45"/>
    </row>
    <row r="11970" spans="1:2">
      <c r="A11970" s="45"/>
      <c r="B11970" s="45"/>
    </row>
    <row r="11971" spans="1:2">
      <c r="A11971" s="45"/>
      <c r="B11971" s="45"/>
    </row>
    <row r="11972" spans="1:2">
      <c r="A11972" s="45"/>
      <c r="B11972" s="45"/>
    </row>
    <row r="11973" spans="1:2">
      <c r="A11973" s="45"/>
      <c r="B11973" s="45"/>
    </row>
    <row r="11974" spans="1:2">
      <c r="A11974" s="45"/>
      <c r="B11974" s="45"/>
    </row>
    <row r="11975" spans="1:2">
      <c r="A11975" s="45"/>
      <c r="B11975" s="45"/>
    </row>
    <row r="11976" spans="1:2">
      <c r="A11976" s="45"/>
      <c r="B11976" s="45"/>
    </row>
    <row r="11977" spans="1:2">
      <c r="A11977" s="45"/>
      <c r="B11977" s="45"/>
    </row>
    <row r="11978" spans="1:2">
      <c r="A11978" s="45"/>
      <c r="B11978" s="45"/>
    </row>
    <row r="11979" spans="1:2">
      <c r="A11979" s="45"/>
      <c r="B11979" s="45"/>
    </row>
    <row r="11980" spans="1:2">
      <c r="A11980" s="45"/>
      <c r="B11980" s="45"/>
    </row>
    <row r="11981" spans="1:2">
      <c r="A11981" s="45"/>
      <c r="B11981" s="45"/>
    </row>
    <row r="11982" spans="1:2">
      <c r="A11982" s="45"/>
      <c r="B11982" s="45"/>
    </row>
    <row r="11983" spans="1:2">
      <c r="A11983" s="45"/>
      <c r="B11983" s="45"/>
    </row>
    <row r="11984" spans="1:2">
      <c r="A11984" s="45"/>
      <c r="B11984" s="45"/>
    </row>
    <row r="11985" spans="1:2">
      <c r="A11985" s="45"/>
      <c r="B11985" s="45"/>
    </row>
    <row r="11986" spans="1:2">
      <c r="A11986" s="45"/>
      <c r="B11986" s="45"/>
    </row>
    <row r="11987" spans="1:2">
      <c r="A11987" s="45"/>
      <c r="B11987" s="45"/>
    </row>
    <row r="11988" spans="1:2">
      <c r="A11988" s="45"/>
      <c r="B11988" s="45"/>
    </row>
    <row r="11989" spans="1:2">
      <c r="A11989" s="45"/>
      <c r="B11989" s="45"/>
    </row>
    <row r="11990" spans="1:2">
      <c r="A11990" s="45"/>
      <c r="B11990" s="45"/>
    </row>
    <row r="11991" spans="1:2">
      <c r="A11991" s="45"/>
      <c r="B11991" s="45"/>
    </row>
    <row r="11992" spans="1:2">
      <c r="A11992" s="45"/>
      <c r="B11992" s="45"/>
    </row>
    <row r="11993" spans="1:2">
      <c r="A11993" s="45"/>
      <c r="B11993" s="45"/>
    </row>
    <row r="11994" spans="1:2">
      <c r="A11994" s="45"/>
      <c r="B11994" s="45"/>
    </row>
    <row r="11995" spans="1:2">
      <c r="A11995" s="45"/>
      <c r="B11995" s="45"/>
    </row>
    <row r="11996" spans="1:2">
      <c r="A11996" s="45"/>
      <c r="B11996" s="45"/>
    </row>
    <row r="11997" spans="1:2">
      <c r="A11997" s="45"/>
      <c r="B11997" s="45"/>
    </row>
    <row r="11998" spans="1:2">
      <c r="A11998" s="45"/>
      <c r="B11998" s="45"/>
    </row>
    <row r="11999" spans="1:2">
      <c r="A11999" s="45"/>
      <c r="B11999" s="45"/>
    </row>
    <row r="12000" spans="1:2">
      <c r="A12000" s="45"/>
      <c r="B12000" s="45"/>
    </row>
    <row r="12001" spans="1:2">
      <c r="A12001" s="45"/>
      <c r="B12001" s="45"/>
    </row>
    <row r="12002" spans="1:2">
      <c r="A12002" s="45"/>
      <c r="B12002" s="45"/>
    </row>
    <row r="12003" spans="1:2">
      <c r="A12003" s="45"/>
      <c r="B12003" s="45"/>
    </row>
    <row r="12004" spans="1:2">
      <c r="A12004" s="45"/>
      <c r="B12004" s="45"/>
    </row>
    <row r="12005" spans="1:2">
      <c r="A12005" s="45"/>
      <c r="B12005" s="45"/>
    </row>
    <row r="12006" spans="1:2">
      <c r="A12006" s="45"/>
      <c r="B12006" s="45"/>
    </row>
    <row r="12007" spans="1:2">
      <c r="A12007" s="45"/>
      <c r="B12007" s="45"/>
    </row>
    <row r="12008" spans="1:2">
      <c r="A12008" s="45"/>
      <c r="B12008" s="45"/>
    </row>
    <row r="12009" spans="1:2">
      <c r="A12009" s="45"/>
      <c r="B12009" s="45"/>
    </row>
    <row r="12010" spans="1:2">
      <c r="A12010" s="45"/>
      <c r="B12010" s="45"/>
    </row>
    <row r="12011" spans="1:2">
      <c r="A12011" s="45"/>
      <c r="B12011" s="45"/>
    </row>
    <row r="12012" spans="1:2">
      <c r="A12012" s="45"/>
      <c r="B12012" s="45"/>
    </row>
    <row r="12013" spans="1:2">
      <c r="A12013" s="45"/>
      <c r="B12013" s="45"/>
    </row>
    <row r="12014" spans="1:2">
      <c r="A12014" s="45"/>
      <c r="B12014" s="45"/>
    </row>
    <row r="12015" spans="1:2">
      <c r="A12015" s="45"/>
      <c r="B12015" s="45"/>
    </row>
    <row r="12016" spans="1:2">
      <c r="A12016" s="45"/>
      <c r="B12016" s="45"/>
    </row>
    <row r="12017" spans="1:2">
      <c r="A12017" s="45"/>
      <c r="B12017" s="45"/>
    </row>
    <row r="12018" spans="1:2">
      <c r="A12018" s="45"/>
      <c r="B12018" s="45"/>
    </row>
    <row r="12019" spans="1:2">
      <c r="A12019" s="45"/>
      <c r="B12019" s="45"/>
    </row>
    <row r="12020" spans="1:2">
      <c r="A12020" s="45"/>
      <c r="B12020" s="45"/>
    </row>
    <row r="12021" spans="1:2">
      <c r="A12021" s="45"/>
      <c r="B12021" s="45"/>
    </row>
    <row r="12022" spans="1:2">
      <c r="A12022" s="45"/>
      <c r="B12022" s="45"/>
    </row>
    <row r="12023" spans="1:2">
      <c r="A12023" s="45"/>
      <c r="B12023" s="45"/>
    </row>
    <row r="12024" spans="1:2">
      <c r="A12024" s="45"/>
      <c r="B12024" s="45"/>
    </row>
    <row r="12025" spans="1:2">
      <c r="A12025" s="45"/>
      <c r="B12025" s="45"/>
    </row>
    <row r="12026" spans="1:2">
      <c r="A12026" s="45"/>
      <c r="B12026" s="45"/>
    </row>
    <row r="12027" spans="1:2">
      <c r="A12027" s="45"/>
      <c r="B12027" s="45"/>
    </row>
    <row r="12028" spans="1:2">
      <c r="A12028" s="45"/>
      <c r="B12028" s="45"/>
    </row>
    <row r="12029" spans="1:2">
      <c r="A12029" s="45"/>
      <c r="B12029" s="45"/>
    </row>
    <row r="12030" spans="1:2">
      <c r="A12030" s="45"/>
      <c r="B12030" s="45"/>
    </row>
    <row r="12031" spans="1:2">
      <c r="A12031" s="45"/>
      <c r="B12031" s="45"/>
    </row>
    <row r="12032" spans="1:2">
      <c r="A12032" s="45"/>
      <c r="B12032" s="45"/>
    </row>
    <row r="12033" spans="1:2">
      <c r="A12033" s="45"/>
      <c r="B12033" s="45"/>
    </row>
    <row r="12034" spans="1:2">
      <c r="A12034" s="45"/>
      <c r="B12034" s="45"/>
    </row>
    <row r="12035" spans="1:2">
      <c r="A12035" s="45"/>
      <c r="B12035" s="45"/>
    </row>
    <row r="12036" spans="1:2">
      <c r="A12036" s="45"/>
      <c r="B12036" s="45"/>
    </row>
    <row r="12037" spans="1:2">
      <c r="A12037" s="45"/>
      <c r="B12037" s="45"/>
    </row>
    <row r="12038" spans="1:2">
      <c r="A12038" s="45"/>
      <c r="B12038" s="45"/>
    </row>
    <row r="12039" spans="1:2">
      <c r="A12039" s="45"/>
      <c r="B12039" s="45"/>
    </row>
    <row r="12040" spans="1:2">
      <c r="A12040" s="45"/>
      <c r="B12040" s="45"/>
    </row>
    <row r="12041" spans="1:2">
      <c r="A12041" s="45"/>
      <c r="B12041" s="45"/>
    </row>
    <row r="12042" spans="1:2">
      <c r="A12042" s="45"/>
      <c r="B12042" s="45"/>
    </row>
    <row r="12043" spans="1:2">
      <c r="A12043" s="45"/>
      <c r="B12043" s="45"/>
    </row>
    <row r="12044" spans="1:2">
      <c r="A12044" s="45"/>
      <c r="B12044" s="45"/>
    </row>
    <row r="12045" spans="1:2">
      <c r="A12045" s="45"/>
      <c r="B12045" s="45"/>
    </row>
    <row r="12046" spans="1:2">
      <c r="A12046" s="45"/>
      <c r="B12046" s="45"/>
    </row>
    <row r="12047" spans="1:2">
      <c r="A12047" s="45"/>
      <c r="B12047" s="45"/>
    </row>
    <row r="12048" spans="1:2">
      <c r="A12048" s="45"/>
      <c r="B12048" s="45"/>
    </row>
    <row r="12049" spans="1:2">
      <c r="A12049" s="45"/>
      <c r="B12049" s="45"/>
    </row>
    <row r="12050" spans="1:2">
      <c r="A12050" s="45"/>
      <c r="B12050" s="45"/>
    </row>
    <row r="12051" spans="1:2">
      <c r="A12051" s="45"/>
      <c r="B12051" s="45"/>
    </row>
    <row r="12052" spans="1:2">
      <c r="A12052" s="45"/>
      <c r="B12052" s="45"/>
    </row>
    <row r="12053" spans="1:2">
      <c r="A12053" s="45"/>
      <c r="B12053" s="45"/>
    </row>
    <row r="12054" spans="1:2">
      <c r="A12054" s="45"/>
      <c r="B12054" s="45"/>
    </row>
    <row r="12055" spans="1:2">
      <c r="A12055" s="45"/>
      <c r="B12055" s="45"/>
    </row>
    <row r="12056" spans="1:2">
      <c r="A12056" s="45"/>
      <c r="B12056" s="45"/>
    </row>
    <row r="12057" spans="1:2">
      <c r="A12057" s="45"/>
      <c r="B12057" s="45"/>
    </row>
    <row r="12058" spans="1:2">
      <c r="A12058" s="45"/>
      <c r="B12058" s="45"/>
    </row>
    <row r="12059" spans="1:2">
      <c r="A12059" s="45"/>
      <c r="B12059" s="45"/>
    </row>
    <row r="12060" spans="1:2">
      <c r="A12060" s="45"/>
      <c r="B12060" s="45"/>
    </row>
    <row r="12061" spans="1:2">
      <c r="A12061" s="45"/>
      <c r="B12061" s="45"/>
    </row>
    <row r="12062" spans="1:2">
      <c r="A12062" s="45"/>
      <c r="B12062" s="45"/>
    </row>
    <row r="12063" spans="1:2">
      <c r="A12063" s="45"/>
      <c r="B12063" s="45"/>
    </row>
    <row r="12064" spans="1:2">
      <c r="A12064" s="45"/>
      <c r="B12064" s="45"/>
    </row>
    <row r="12065" spans="1:2">
      <c r="A12065" s="45"/>
      <c r="B12065" s="45"/>
    </row>
    <row r="12066" spans="1:2">
      <c r="A12066" s="45"/>
      <c r="B12066" s="45"/>
    </row>
    <row r="12067" spans="1:2">
      <c r="A12067" s="45"/>
      <c r="B12067" s="45"/>
    </row>
    <row r="12068" spans="1:2">
      <c r="A12068" s="45"/>
      <c r="B12068" s="45"/>
    </row>
    <row r="12069" spans="1:2">
      <c r="A12069" s="45"/>
      <c r="B12069" s="45"/>
    </row>
    <row r="12070" spans="1:2">
      <c r="A12070" s="45"/>
      <c r="B12070" s="45"/>
    </row>
    <row r="12071" spans="1:2">
      <c r="A12071" s="45"/>
      <c r="B12071" s="45"/>
    </row>
    <row r="12072" spans="1:2">
      <c r="A12072" s="45"/>
      <c r="B12072" s="45"/>
    </row>
    <row r="12073" spans="1:2">
      <c r="A12073" s="45"/>
      <c r="B12073" s="45"/>
    </row>
    <row r="12074" spans="1:2">
      <c r="A12074" s="45"/>
      <c r="B12074" s="45"/>
    </row>
    <row r="12075" spans="1:2">
      <c r="A12075" s="45"/>
      <c r="B12075" s="45"/>
    </row>
    <row r="12076" spans="1:2">
      <c r="A12076" s="45"/>
      <c r="B12076" s="45"/>
    </row>
    <row r="12077" spans="1:2">
      <c r="A12077" s="45"/>
      <c r="B12077" s="45"/>
    </row>
    <row r="12078" spans="1:2">
      <c r="A12078" s="45"/>
      <c r="B12078" s="45"/>
    </row>
    <row r="12079" spans="1:2">
      <c r="A12079" s="45"/>
      <c r="B12079" s="45"/>
    </row>
    <row r="12080" spans="1:2">
      <c r="A12080" s="45"/>
      <c r="B12080" s="45"/>
    </row>
    <row r="12081" spans="1:2">
      <c r="A12081" s="45"/>
      <c r="B12081" s="45"/>
    </row>
    <row r="12082" spans="1:2">
      <c r="A12082" s="45"/>
      <c r="B12082" s="45"/>
    </row>
    <row r="12083" spans="1:2">
      <c r="A12083" s="45"/>
      <c r="B12083" s="45"/>
    </row>
    <row r="12084" spans="1:2">
      <c r="A12084" s="45"/>
      <c r="B12084" s="45"/>
    </row>
    <row r="12085" spans="1:2">
      <c r="A12085" s="45"/>
      <c r="B12085" s="45"/>
    </row>
    <row r="12086" spans="1:2">
      <c r="A12086" s="45"/>
      <c r="B12086" s="45"/>
    </row>
    <row r="12087" spans="1:2">
      <c r="A12087" s="45"/>
      <c r="B12087" s="45"/>
    </row>
    <row r="12088" spans="1:2">
      <c r="A12088" s="45"/>
      <c r="B12088" s="45"/>
    </row>
    <row r="12089" spans="1:2">
      <c r="A12089" s="45"/>
      <c r="B12089" s="45"/>
    </row>
    <row r="12090" spans="1:2">
      <c r="A12090" s="45"/>
      <c r="B12090" s="45"/>
    </row>
    <row r="12091" spans="1:2">
      <c r="A12091" s="45"/>
      <c r="B12091" s="45"/>
    </row>
    <row r="12092" spans="1:2">
      <c r="A12092" s="45"/>
      <c r="B12092" s="45"/>
    </row>
    <row r="12093" spans="1:2">
      <c r="A12093" s="45"/>
      <c r="B12093" s="45"/>
    </row>
    <row r="12094" spans="1:2">
      <c r="A12094" s="45"/>
      <c r="B12094" s="45"/>
    </row>
    <row r="12095" spans="1:2">
      <c r="A12095" s="45"/>
      <c r="B12095" s="45"/>
    </row>
    <row r="12096" spans="1:2">
      <c r="A12096" s="45"/>
      <c r="B12096" s="45"/>
    </row>
    <row r="12097" spans="1:2">
      <c r="A12097" s="45"/>
      <c r="B12097" s="45"/>
    </row>
    <row r="12098" spans="1:2">
      <c r="A12098" s="45"/>
      <c r="B12098" s="45"/>
    </row>
    <row r="12099" spans="1:2">
      <c r="A12099" s="45"/>
      <c r="B12099" s="45"/>
    </row>
    <row r="12100" spans="1:2">
      <c r="A12100" s="45"/>
      <c r="B12100" s="45"/>
    </row>
    <row r="12101" spans="1:2">
      <c r="A12101" s="45"/>
      <c r="B12101" s="45"/>
    </row>
    <row r="12102" spans="1:2">
      <c r="A12102" s="45"/>
      <c r="B12102" s="45"/>
    </row>
    <row r="12103" spans="1:2">
      <c r="A12103" s="45"/>
      <c r="B12103" s="45"/>
    </row>
    <row r="12104" spans="1:2">
      <c r="A12104" s="45"/>
      <c r="B12104" s="45"/>
    </row>
    <row r="12105" spans="1:2">
      <c r="A12105" s="45"/>
      <c r="B12105" s="45"/>
    </row>
    <row r="12106" spans="1:2">
      <c r="A12106" s="45"/>
      <c r="B12106" s="45"/>
    </row>
    <row r="12107" spans="1:2">
      <c r="A12107" s="45"/>
      <c r="B12107" s="45"/>
    </row>
    <row r="12108" spans="1:2">
      <c r="A12108" s="45"/>
      <c r="B12108" s="45"/>
    </row>
    <row r="12109" spans="1:2">
      <c r="A12109" s="45"/>
      <c r="B12109" s="45"/>
    </row>
    <row r="12110" spans="1:2">
      <c r="A12110" s="45"/>
      <c r="B12110" s="45"/>
    </row>
    <row r="12111" spans="1:2">
      <c r="A12111" s="45"/>
      <c r="B12111" s="45"/>
    </row>
    <row r="12112" spans="1:2">
      <c r="A12112" s="45"/>
      <c r="B12112" s="45"/>
    </row>
    <row r="12113" spans="1:2">
      <c r="A12113" s="45"/>
      <c r="B12113" s="45"/>
    </row>
    <row r="12114" spans="1:2">
      <c r="A12114" s="45"/>
      <c r="B12114" s="45"/>
    </row>
    <row r="12115" spans="1:2">
      <c r="A12115" s="45"/>
      <c r="B12115" s="45"/>
    </row>
    <row r="12116" spans="1:2">
      <c r="A12116" s="45"/>
      <c r="B12116" s="45"/>
    </row>
    <row r="12117" spans="1:2">
      <c r="A12117" s="45"/>
      <c r="B12117" s="45"/>
    </row>
    <row r="12118" spans="1:2">
      <c r="A12118" s="45"/>
      <c r="B12118" s="45"/>
    </row>
    <row r="12119" spans="1:2">
      <c r="A12119" s="45"/>
      <c r="B12119" s="45"/>
    </row>
    <row r="12120" spans="1:2">
      <c r="A12120" s="45"/>
      <c r="B12120" s="45"/>
    </row>
    <row r="12121" spans="1:2">
      <c r="A12121" s="45"/>
      <c r="B12121" s="45"/>
    </row>
    <row r="12122" spans="1:2">
      <c r="A12122" s="45"/>
      <c r="B12122" s="45"/>
    </row>
    <row r="12123" spans="1:2">
      <c r="A12123" s="45"/>
      <c r="B12123" s="45"/>
    </row>
    <row r="12124" spans="1:2">
      <c r="A12124" s="45"/>
      <c r="B12124" s="45"/>
    </row>
    <row r="12125" spans="1:2">
      <c r="A12125" s="45"/>
      <c r="B12125" s="45"/>
    </row>
    <row r="12126" spans="1:2">
      <c r="A12126" s="45"/>
      <c r="B12126" s="45"/>
    </row>
    <row r="12127" spans="1:2">
      <c r="A12127" s="45"/>
      <c r="B12127" s="45"/>
    </row>
    <row r="12128" spans="1:2">
      <c r="A12128" s="45"/>
      <c r="B12128" s="45"/>
    </row>
    <row r="12129" spans="1:2">
      <c r="A12129" s="45"/>
      <c r="B12129" s="45"/>
    </row>
    <row r="12130" spans="1:2">
      <c r="A12130" s="45"/>
      <c r="B12130" s="45"/>
    </row>
    <row r="12131" spans="1:2">
      <c r="A12131" s="45"/>
      <c r="B12131" s="45"/>
    </row>
    <row r="12132" spans="1:2">
      <c r="A12132" s="45"/>
      <c r="B12132" s="45"/>
    </row>
    <row r="12133" spans="1:2">
      <c r="A12133" s="45"/>
      <c r="B12133" s="45"/>
    </row>
    <row r="12134" spans="1:2">
      <c r="A12134" s="45"/>
      <c r="B12134" s="45"/>
    </row>
    <row r="12135" spans="1:2">
      <c r="A12135" s="45"/>
      <c r="B12135" s="45"/>
    </row>
    <row r="12136" spans="1:2">
      <c r="A12136" s="45"/>
      <c r="B12136" s="45"/>
    </row>
    <row r="12137" spans="1:2">
      <c r="A12137" s="45"/>
      <c r="B12137" s="45"/>
    </row>
    <row r="12138" spans="1:2">
      <c r="A12138" s="45"/>
      <c r="B12138" s="45"/>
    </row>
    <row r="12139" spans="1:2">
      <c r="A12139" s="45"/>
      <c r="B12139" s="45"/>
    </row>
    <row r="12140" spans="1:2">
      <c r="A12140" s="45"/>
      <c r="B12140" s="45"/>
    </row>
    <row r="12141" spans="1:2">
      <c r="A12141" s="45"/>
      <c r="B12141" s="45"/>
    </row>
    <row r="12142" spans="1:2">
      <c r="A12142" s="45"/>
      <c r="B12142" s="45"/>
    </row>
    <row r="12143" spans="1:2">
      <c r="A12143" s="45"/>
      <c r="B12143" s="45"/>
    </row>
    <row r="12144" spans="1:2">
      <c r="A12144" s="45"/>
      <c r="B12144" s="45"/>
    </row>
    <row r="12145" spans="1:2">
      <c r="A12145" s="45"/>
      <c r="B12145" s="45"/>
    </row>
    <row r="12146" spans="1:2">
      <c r="A12146" s="45"/>
      <c r="B12146" s="45"/>
    </row>
    <row r="12147" spans="1:2">
      <c r="A12147" s="45"/>
      <c r="B12147" s="45"/>
    </row>
    <row r="12148" spans="1:2">
      <c r="A12148" s="45"/>
      <c r="B12148" s="45"/>
    </row>
    <row r="12149" spans="1:2">
      <c r="A12149" s="45"/>
      <c r="B12149" s="45"/>
    </row>
    <row r="12150" spans="1:2">
      <c r="A12150" s="45"/>
      <c r="B12150" s="45"/>
    </row>
    <row r="12151" spans="1:2">
      <c r="A12151" s="45"/>
      <c r="B12151" s="45"/>
    </row>
    <row r="12152" spans="1:2">
      <c r="A12152" s="45"/>
      <c r="B12152" s="45"/>
    </row>
    <row r="12153" spans="1:2">
      <c r="A12153" s="45"/>
      <c r="B12153" s="45"/>
    </row>
    <row r="12154" spans="1:2">
      <c r="A12154" s="45"/>
      <c r="B12154" s="45"/>
    </row>
    <row r="12155" spans="1:2">
      <c r="A12155" s="45"/>
      <c r="B12155" s="45"/>
    </row>
    <row r="12156" spans="1:2">
      <c r="A12156" s="45"/>
      <c r="B12156" s="45"/>
    </row>
    <row r="12157" spans="1:2">
      <c r="A12157" s="45"/>
      <c r="B12157" s="45"/>
    </row>
    <row r="12158" spans="1:2">
      <c r="A12158" s="45"/>
      <c r="B12158" s="45"/>
    </row>
    <row r="12159" spans="1:2">
      <c r="A12159" s="45"/>
      <c r="B12159" s="45"/>
    </row>
    <row r="12160" spans="1:2">
      <c r="A12160" s="45"/>
      <c r="B12160" s="45"/>
    </row>
    <row r="12161" spans="1:2">
      <c r="A12161" s="45"/>
      <c r="B12161" s="45"/>
    </row>
    <row r="12162" spans="1:2">
      <c r="A12162" s="45"/>
      <c r="B12162" s="45"/>
    </row>
    <row r="12163" spans="1:2">
      <c r="A12163" s="45"/>
      <c r="B12163" s="45"/>
    </row>
    <row r="12164" spans="1:2">
      <c r="A12164" s="45"/>
      <c r="B12164" s="45"/>
    </row>
    <row r="12165" spans="1:2">
      <c r="A12165" s="45"/>
      <c r="B12165" s="45"/>
    </row>
    <row r="12166" spans="1:2">
      <c r="A12166" s="45"/>
      <c r="B12166" s="45"/>
    </row>
    <row r="12167" spans="1:2">
      <c r="A12167" s="45"/>
      <c r="B12167" s="45"/>
    </row>
    <row r="12168" spans="1:2">
      <c r="A12168" s="45"/>
      <c r="B12168" s="45"/>
    </row>
    <row r="12169" spans="1:2">
      <c r="A12169" s="45"/>
      <c r="B12169" s="45"/>
    </row>
    <row r="12170" spans="1:2">
      <c r="A12170" s="45"/>
      <c r="B12170" s="45"/>
    </row>
    <row r="12171" spans="1:2">
      <c r="A12171" s="45"/>
      <c r="B12171" s="45"/>
    </row>
    <row r="12172" spans="1:2">
      <c r="A12172" s="45"/>
      <c r="B12172" s="45"/>
    </row>
    <row r="12173" spans="1:2">
      <c r="A12173" s="45"/>
      <c r="B12173" s="45"/>
    </row>
    <row r="12174" spans="1:2">
      <c r="A12174" s="45"/>
      <c r="B12174" s="45"/>
    </row>
    <row r="12175" spans="1:2">
      <c r="A12175" s="45"/>
      <c r="B12175" s="45"/>
    </row>
    <row r="12176" spans="1:2">
      <c r="A12176" s="45"/>
      <c r="B12176" s="45"/>
    </row>
    <row r="12177" spans="1:2">
      <c r="A12177" s="45"/>
      <c r="B12177" s="45"/>
    </row>
    <row r="12178" spans="1:2">
      <c r="A12178" s="45"/>
      <c r="B12178" s="45"/>
    </row>
    <row r="12179" spans="1:2">
      <c r="A12179" s="45"/>
      <c r="B12179" s="45"/>
    </row>
    <row r="12180" spans="1:2">
      <c r="A12180" s="45"/>
      <c r="B12180" s="45"/>
    </row>
    <row r="12181" spans="1:2">
      <c r="A12181" s="45"/>
      <c r="B12181" s="45"/>
    </row>
    <row r="12182" spans="1:2">
      <c r="A12182" s="45"/>
      <c r="B12182" s="45"/>
    </row>
    <row r="12183" spans="1:2">
      <c r="A12183" s="45"/>
      <c r="B12183" s="45"/>
    </row>
    <row r="12184" spans="1:2">
      <c r="A12184" s="45"/>
      <c r="B12184" s="45"/>
    </row>
    <row r="12185" spans="1:2">
      <c r="A12185" s="45"/>
      <c r="B12185" s="45"/>
    </row>
    <row r="12186" spans="1:2">
      <c r="A12186" s="45"/>
      <c r="B12186" s="45"/>
    </row>
    <row r="12187" spans="1:2">
      <c r="A12187" s="45"/>
      <c r="B12187" s="45"/>
    </row>
    <row r="12188" spans="1:2">
      <c r="A12188" s="45"/>
      <c r="B12188" s="45"/>
    </row>
    <row r="12189" spans="1:2">
      <c r="A12189" s="45"/>
      <c r="B12189" s="45"/>
    </row>
    <row r="12190" spans="1:2">
      <c r="A12190" s="45"/>
      <c r="B12190" s="45"/>
    </row>
    <row r="12191" spans="1:2">
      <c r="A12191" s="45"/>
      <c r="B12191" s="45"/>
    </row>
    <row r="12192" spans="1:2">
      <c r="A12192" s="45"/>
      <c r="B12192" s="45"/>
    </row>
    <row r="12193" spans="1:2">
      <c r="A12193" s="45"/>
      <c r="B12193" s="45"/>
    </row>
    <row r="12194" spans="1:2">
      <c r="A12194" s="45"/>
      <c r="B12194" s="45"/>
    </row>
    <row r="12195" spans="1:2">
      <c r="A12195" s="45"/>
      <c r="B12195" s="45"/>
    </row>
    <row r="12196" spans="1:2">
      <c r="A12196" s="45"/>
      <c r="B12196" s="45"/>
    </row>
    <row r="12197" spans="1:2">
      <c r="A12197" s="45"/>
      <c r="B12197" s="45"/>
    </row>
    <row r="12198" spans="1:2">
      <c r="A12198" s="45"/>
      <c r="B12198" s="45"/>
    </row>
    <row r="12199" spans="1:2">
      <c r="A12199" s="45"/>
      <c r="B12199" s="45"/>
    </row>
    <row r="12200" spans="1:2">
      <c r="A12200" s="45"/>
      <c r="B12200" s="45"/>
    </row>
    <row r="12201" spans="1:2">
      <c r="A12201" s="45"/>
      <c r="B12201" s="45"/>
    </row>
    <row r="12202" spans="1:2">
      <c r="A12202" s="45"/>
      <c r="B12202" s="45"/>
    </row>
    <row r="12203" spans="1:2">
      <c r="A12203" s="45"/>
      <c r="B12203" s="45"/>
    </row>
    <row r="12204" spans="1:2">
      <c r="A12204" s="45"/>
      <c r="B12204" s="45"/>
    </row>
    <row r="12205" spans="1:2">
      <c r="A12205" s="45"/>
      <c r="B12205" s="45"/>
    </row>
    <row r="12206" spans="1:2">
      <c r="A12206" s="45"/>
      <c r="B12206" s="45"/>
    </row>
    <row r="12207" spans="1:2">
      <c r="A12207" s="45"/>
      <c r="B12207" s="45"/>
    </row>
    <row r="12208" spans="1:2">
      <c r="A12208" s="45"/>
      <c r="B12208" s="45"/>
    </row>
    <row r="12209" spans="1:2">
      <c r="A12209" s="45"/>
      <c r="B12209" s="45"/>
    </row>
    <row r="12210" spans="1:2">
      <c r="A12210" s="45"/>
      <c r="B12210" s="45"/>
    </row>
    <row r="12211" spans="1:2">
      <c r="A12211" s="45"/>
      <c r="B12211" s="45"/>
    </row>
    <row r="12212" spans="1:2">
      <c r="A12212" s="45"/>
      <c r="B12212" s="45"/>
    </row>
    <row r="12213" spans="1:2">
      <c r="A12213" s="45"/>
      <c r="B12213" s="45"/>
    </row>
    <row r="12214" spans="1:2">
      <c r="A12214" s="45"/>
      <c r="B12214" s="45"/>
    </row>
    <row r="12215" spans="1:2">
      <c r="A12215" s="45"/>
      <c r="B12215" s="45"/>
    </row>
    <row r="12216" spans="1:2">
      <c r="A12216" s="45"/>
      <c r="B12216" s="45"/>
    </row>
    <row r="12217" spans="1:2">
      <c r="A12217" s="45"/>
      <c r="B12217" s="45"/>
    </row>
    <row r="12218" spans="1:2">
      <c r="A12218" s="45"/>
      <c r="B12218" s="45"/>
    </row>
    <row r="12219" spans="1:2">
      <c r="A12219" s="45"/>
      <c r="B12219" s="45"/>
    </row>
    <row r="12220" spans="1:2">
      <c r="A12220" s="45"/>
      <c r="B12220" s="45"/>
    </row>
    <row r="12221" spans="1:2">
      <c r="A12221" s="45"/>
      <c r="B12221" s="45"/>
    </row>
    <row r="12222" spans="1:2">
      <c r="A12222" s="45"/>
      <c r="B12222" s="45"/>
    </row>
    <row r="12223" spans="1:2">
      <c r="A12223" s="45"/>
      <c r="B12223" s="45"/>
    </row>
    <row r="12224" spans="1:2">
      <c r="A12224" s="45"/>
      <c r="B12224" s="45"/>
    </row>
    <row r="12225" spans="1:2">
      <c r="A12225" s="45"/>
      <c r="B12225" s="45"/>
    </row>
    <row r="12226" spans="1:2">
      <c r="A12226" s="45"/>
      <c r="B12226" s="45"/>
    </row>
    <row r="12227" spans="1:2">
      <c r="A12227" s="45"/>
      <c r="B12227" s="45"/>
    </row>
    <row r="12228" spans="1:2">
      <c r="A12228" s="45"/>
      <c r="B12228" s="45"/>
    </row>
    <row r="12229" spans="1:2">
      <c r="A12229" s="45"/>
      <c r="B12229" s="45"/>
    </row>
    <row r="12230" spans="1:2">
      <c r="A12230" s="45"/>
      <c r="B12230" s="45"/>
    </row>
    <row r="12231" spans="1:2">
      <c r="A12231" s="45"/>
      <c r="B12231" s="45"/>
    </row>
    <row r="12232" spans="1:2">
      <c r="A12232" s="45"/>
      <c r="B12232" s="45"/>
    </row>
    <row r="12233" spans="1:2">
      <c r="A12233" s="45"/>
      <c r="B12233" s="45"/>
    </row>
    <row r="12234" spans="1:2">
      <c r="A12234" s="45"/>
      <c r="B12234" s="45"/>
    </row>
    <row r="12235" spans="1:2">
      <c r="A12235" s="45"/>
      <c r="B12235" s="45"/>
    </row>
    <row r="12236" spans="1:2">
      <c r="A12236" s="45"/>
      <c r="B12236" s="45"/>
    </row>
    <row r="12237" spans="1:2">
      <c r="A12237" s="45"/>
      <c r="B12237" s="45"/>
    </row>
    <row r="12238" spans="1:2">
      <c r="A12238" s="45"/>
      <c r="B12238" s="45"/>
    </row>
    <row r="12239" spans="1:2">
      <c r="A12239" s="45"/>
      <c r="B12239" s="45"/>
    </row>
    <row r="12240" spans="1:2">
      <c r="A12240" s="45"/>
      <c r="B12240" s="45"/>
    </row>
    <row r="12241" spans="1:2">
      <c r="A12241" s="45"/>
      <c r="B12241" s="45"/>
    </row>
    <row r="12242" spans="1:2">
      <c r="A12242" s="45"/>
      <c r="B12242" s="45"/>
    </row>
    <row r="12243" spans="1:2">
      <c r="A12243" s="45"/>
      <c r="B12243" s="45"/>
    </row>
    <row r="12244" spans="1:2">
      <c r="A12244" s="45"/>
      <c r="B12244" s="45"/>
    </row>
    <row r="12245" spans="1:2">
      <c r="A12245" s="45"/>
      <c r="B12245" s="45"/>
    </row>
    <row r="12246" spans="1:2">
      <c r="A12246" s="45"/>
      <c r="B12246" s="45"/>
    </row>
    <row r="12247" spans="1:2">
      <c r="A12247" s="45"/>
      <c r="B12247" s="45"/>
    </row>
    <row r="12248" spans="1:2">
      <c r="A12248" s="45"/>
      <c r="B12248" s="45"/>
    </row>
    <row r="12249" spans="1:2">
      <c r="A12249" s="45"/>
      <c r="B12249" s="45"/>
    </row>
    <row r="12250" spans="1:2">
      <c r="A12250" s="45"/>
      <c r="B12250" s="45"/>
    </row>
    <row r="12251" spans="1:2">
      <c r="A12251" s="45"/>
      <c r="B12251" s="45"/>
    </row>
    <row r="12252" spans="1:2">
      <c r="A12252" s="45"/>
      <c r="B12252" s="45"/>
    </row>
    <row r="12253" spans="1:2">
      <c r="A12253" s="45"/>
      <c r="B12253" s="45"/>
    </row>
    <row r="12254" spans="1:2">
      <c r="A12254" s="45"/>
      <c r="B12254" s="45"/>
    </row>
    <row r="12255" spans="1:2">
      <c r="A12255" s="45"/>
      <c r="B12255" s="45"/>
    </row>
    <row r="12256" spans="1:2">
      <c r="A12256" s="45"/>
      <c r="B12256" s="45"/>
    </row>
    <row r="12257" spans="1:2">
      <c r="A12257" s="45"/>
      <c r="B12257" s="45"/>
    </row>
    <row r="12258" spans="1:2">
      <c r="A12258" s="45"/>
      <c r="B12258" s="45"/>
    </row>
    <row r="12259" spans="1:2">
      <c r="A12259" s="45"/>
      <c r="B12259" s="45"/>
    </row>
    <row r="12260" spans="1:2">
      <c r="A12260" s="45"/>
      <c r="B12260" s="45"/>
    </row>
    <row r="12261" spans="1:2">
      <c r="A12261" s="45"/>
      <c r="B12261" s="45"/>
    </row>
    <row r="12262" spans="1:2">
      <c r="A12262" s="45"/>
      <c r="B12262" s="45"/>
    </row>
    <row r="12263" spans="1:2">
      <c r="A12263" s="45"/>
      <c r="B12263" s="45"/>
    </row>
    <row r="12264" spans="1:2">
      <c r="A12264" s="45"/>
      <c r="B12264" s="45"/>
    </row>
    <row r="12265" spans="1:2">
      <c r="A12265" s="45"/>
      <c r="B12265" s="45"/>
    </row>
    <row r="12266" spans="1:2">
      <c r="A12266" s="45"/>
      <c r="B12266" s="45"/>
    </row>
    <row r="12267" spans="1:2">
      <c r="A12267" s="45"/>
      <c r="B12267" s="45"/>
    </row>
    <row r="12268" spans="1:2">
      <c r="A12268" s="45"/>
      <c r="B12268" s="45"/>
    </row>
    <row r="12269" spans="1:2">
      <c r="A12269" s="45"/>
      <c r="B12269" s="45"/>
    </row>
    <row r="12270" spans="1:2">
      <c r="A12270" s="45"/>
      <c r="B12270" s="45"/>
    </row>
    <row r="12271" spans="1:2">
      <c r="A12271" s="45"/>
      <c r="B12271" s="45"/>
    </row>
    <row r="12272" spans="1:2">
      <c r="A12272" s="45"/>
      <c r="B12272" s="45"/>
    </row>
    <row r="12273" spans="1:2">
      <c r="A12273" s="45"/>
      <c r="B12273" s="45"/>
    </row>
    <row r="12274" spans="1:2">
      <c r="A12274" s="45"/>
      <c r="B12274" s="45"/>
    </row>
    <row r="12275" spans="1:2">
      <c r="A12275" s="45"/>
      <c r="B12275" s="45"/>
    </row>
    <row r="12276" spans="1:2">
      <c r="A12276" s="45"/>
      <c r="B12276" s="45"/>
    </row>
    <row r="12277" spans="1:2">
      <c r="A12277" s="45"/>
      <c r="B12277" s="45"/>
    </row>
    <row r="12278" spans="1:2">
      <c r="A12278" s="45"/>
      <c r="B12278" s="45"/>
    </row>
    <row r="12279" spans="1:2">
      <c r="A12279" s="45"/>
      <c r="B12279" s="45"/>
    </row>
    <row r="12280" spans="1:2">
      <c r="A12280" s="45"/>
      <c r="B12280" s="45"/>
    </row>
    <row r="12281" spans="1:2">
      <c r="A12281" s="45"/>
      <c r="B12281" s="45"/>
    </row>
    <row r="12282" spans="1:2">
      <c r="A12282" s="45"/>
      <c r="B12282" s="45"/>
    </row>
    <row r="12283" spans="1:2">
      <c r="A12283" s="45"/>
      <c r="B12283" s="45"/>
    </row>
    <row r="12284" spans="1:2">
      <c r="A12284" s="45"/>
      <c r="B12284" s="45"/>
    </row>
    <row r="12285" spans="1:2">
      <c r="A12285" s="45"/>
      <c r="B12285" s="45"/>
    </row>
    <row r="12286" spans="1:2">
      <c r="A12286" s="45"/>
      <c r="B12286" s="45"/>
    </row>
    <row r="12287" spans="1:2">
      <c r="A12287" s="45"/>
      <c r="B12287" s="45"/>
    </row>
    <row r="12288" spans="1:2">
      <c r="A12288" s="45"/>
      <c r="B12288" s="45"/>
    </row>
    <row r="12289" spans="1:2">
      <c r="A12289" s="45"/>
      <c r="B12289" s="45"/>
    </row>
    <row r="12290" spans="1:2">
      <c r="A12290" s="45"/>
      <c r="B12290" s="45"/>
    </row>
    <row r="12291" spans="1:2">
      <c r="A12291" s="45"/>
      <c r="B12291" s="45"/>
    </row>
    <row r="12292" spans="1:2">
      <c r="A12292" s="45"/>
      <c r="B12292" s="45"/>
    </row>
    <row r="12293" spans="1:2">
      <c r="A12293" s="45"/>
      <c r="B12293" s="45"/>
    </row>
    <row r="12294" spans="1:2">
      <c r="A12294" s="45"/>
      <c r="B12294" s="45"/>
    </row>
    <row r="12295" spans="1:2">
      <c r="A12295" s="45"/>
      <c r="B12295" s="45"/>
    </row>
    <row r="12296" spans="1:2">
      <c r="A12296" s="45"/>
      <c r="B12296" s="45"/>
    </row>
    <row r="12297" spans="1:2">
      <c r="A12297" s="45"/>
      <c r="B12297" s="45"/>
    </row>
    <row r="12298" spans="1:2">
      <c r="A12298" s="45"/>
      <c r="B12298" s="45"/>
    </row>
    <row r="12299" spans="1:2">
      <c r="A12299" s="45"/>
      <c r="B12299" s="45"/>
    </row>
    <row r="12300" spans="1:2">
      <c r="A12300" s="45"/>
      <c r="B12300" s="45"/>
    </row>
    <row r="12301" spans="1:2">
      <c r="A12301" s="45"/>
      <c r="B12301" s="45"/>
    </row>
    <row r="12302" spans="1:2">
      <c r="A12302" s="45"/>
      <c r="B12302" s="45"/>
    </row>
    <row r="12303" spans="1:2">
      <c r="A12303" s="45"/>
      <c r="B12303" s="45"/>
    </row>
    <row r="12304" spans="1:2">
      <c r="A12304" s="45"/>
      <c r="B12304" s="45"/>
    </row>
    <row r="12305" spans="1:2">
      <c r="A12305" s="45"/>
      <c r="B12305" s="45"/>
    </row>
    <row r="12306" spans="1:2">
      <c r="A12306" s="45"/>
      <c r="B12306" s="45"/>
    </row>
    <row r="12307" spans="1:2">
      <c r="A12307" s="45"/>
      <c r="B12307" s="45"/>
    </row>
    <row r="12308" spans="1:2">
      <c r="A12308" s="45"/>
      <c r="B12308" s="45"/>
    </row>
    <row r="12309" spans="1:2">
      <c r="A12309" s="45"/>
      <c r="B12309" s="45"/>
    </row>
    <row r="12310" spans="1:2">
      <c r="A12310" s="45"/>
      <c r="B12310" s="45"/>
    </row>
    <row r="12311" spans="1:2">
      <c r="A12311" s="45"/>
      <c r="B12311" s="45"/>
    </row>
    <row r="12312" spans="1:2">
      <c r="A12312" s="45"/>
      <c r="B12312" s="45"/>
    </row>
    <row r="12313" spans="1:2">
      <c r="A12313" s="45"/>
      <c r="B12313" s="45"/>
    </row>
    <row r="12314" spans="1:2">
      <c r="A12314" s="45"/>
      <c r="B12314" s="45"/>
    </row>
    <row r="12315" spans="1:2">
      <c r="A12315" s="45"/>
      <c r="B12315" s="45"/>
    </row>
    <row r="12316" spans="1:2">
      <c r="A12316" s="45"/>
      <c r="B12316" s="45"/>
    </row>
    <row r="12317" spans="1:2">
      <c r="A12317" s="45"/>
      <c r="B12317" s="45"/>
    </row>
    <row r="12318" spans="1:2">
      <c r="A12318" s="45"/>
      <c r="B12318" s="45"/>
    </row>
    <row r="12319" spans="1:2">
      <c r="A12319" s="45"/>
      <c r="B12319" s="45"/>
    </row>
    <row r="12320" spans="1:2">
      <c r="A12320" s="45"/>
      <c r="B12320" s="45"/>
    </row>
    <row r="12321" spans="1:2">
      <c r="A12321" s="45"/>
      <c r="B12321" s="45"/>
    </row>
    <row r="12322" spans="1:2">
      <c r="A12322" s="45"/>
      <c r="B12322" s="45"/>
    </row>
    <row r="12323" spans="1:2">
      <c r="A12323" s="45"/>
      <c r="B12323" s="45"/>
    </row>
    <row r="12324" spans="1:2">
      <c r="A12324" s="45"/>
      <c r="B12324" s="45"/>
    </row>
    <row r="12325" spans="1:2">
      <c r="A12325" s="45"/>
      <c r="B12325" s="45"/>
    </row>
    <row r="12326" spans="1:2">
      <c r="A12326" s="45"/>
      <c r="B12326" s="45"/>
    </row>
    <row r="12327" spans="1:2">
      <c r="A12327" s="45"/>
      <c r="B12327" s="45"/>
    </row>
    <row r="12328" spans="1:2">
      <c r="A12328" s="45"/>
      <c r="B12328" s="45"/>
    </row>
    <row r="12329" spans="1:2">
      <c r="A12329" s="45"/>
      <c r="B12329" s="45"/>
    </row>
    <row r="12330" spans="1:2">
      <c r="A12330" s="45"/>
      <c r="B12330" s="45"/>
    </row>
    <row r="12331" spans="1:2">
      <c r="A12331" s="45"/>
      <c r="B12331" s="45"/>
    </row>
    <row r="12332" spans="1:2">
      <c r="A12332" s="45"/>
      <c r="B12332" s="45"/>
    </row>
    <row r="12333" spans="1:2">
      <c r="A12333" s="45"/>
      <c r="B12333" s="45"/>
    </row>
    <row r="12334" spans="1:2">
      <c r="A12334" s="45"/>
      <c r="B12334" s="45"/>
    </row>
    <row r="12335" spans="1:2">
      <c r="A12335" s="45"/>
      <c r="B12335" s="45"/>
    </row>
    <row r="12336" spans="1:2">
      <c r="A12336" s="45"/>
      <c r="B12336" s="45"/>
    </row>
    <row r="12337" spans="1:2">
      <c r="A12337" s="45"/>
      <c r="B12337" s="45"/>
    </row>
    <row r="12338" spans="1:2">
      <c r="A12338" s="45"/>
      <c r="B12338" s="45"/>
    </row>
    <row r="12339" spans="1:2">
      <c r="A12339" s="45"/>
      <c r="B12339" s="45"/>
    </row>
    <row r="12340" spans="1:2">
      <c r="A12340" s="45"/>
      <c r="B12340" s="45"/>
    </row>
    <row r="12341" spans="1:2">
      <c r="A12341" s="45"/>
      <c r="B12341" s="45"/>
    </row>
    <row r="12342" spans="1:2">
      <c r="A12342" s="45"/>
      <c r="B12342" s="45"/>
    </row>
    <row r="12343" spans="1:2">
      <c r="A12343" s="45"/>
      <c r="B12343" s="45"/>
    </row>
    <row r="12344" spans="1:2">
      <c r="A12344" s="45"/>
      <c r="B12344" s="45"/>
    </row>
    <row r="12345" spans="1:2">
      <c r="A12345" s="45"/>
      <c r="B12345" s="45"/>
    </row>
    <row r="12346" spans="1:2">
      <c r="A12346" s="45"/>
      <c r="B12346" s="45"/>
    </row>
    <row r="12347" spans="1:2">
      <c r="A12347" s="45"/>
      <c r="B12347" s="45"/>
    </row>
    <row r="12348" spans="1:2">
      <c r="A12348" s="45"/>
      <c r="B12348" s="45"/>
    </row>
    <row r="12349" spans="1:2">
      <c r="A12349" s="45"/>
      <c r="B12349" s="45"/>
    </row>
    <row r="12350" spans="1:2">
      <c r="A12350" s="45"/>
      <c r="B12350" s="45"/>
    </row>
    <row r="12351" spans="1:2">
      <c r="A12351" s="45"/>
      <c r="B12351" s="45"/>
    </row>
    <row r="12352" spans="1:2">
      <c r="A12352" s="45"/>
      <c r="B12352" s="45"/>
    </row>
    <row r="12353" spans="1:2">
      <c r="A12353" s="45"/>
      <c r="B12353" s="45"/>
    </row>
    <row r="12354" spans="1:2">
      <c r="A12354" s="45"/>
      <c r="B12354" s="45"/>
    </row>
    <row r="12355" spans="1:2">
      <c r="A12355" s="45"/>
      <c r="B12355" s="45"/>
    </row>
    <row r="12356" spans="1:2">
      <c r="A12356" s="45"/>
      <c r="B12356" s="45"/>
    </row>
    <row r="12357" spans="1:2">
      <c r="A12357" s="45"/>
      <c r="B12357" s="45"/>
    </row>
    <row r="12358" spans="1:2">
      <c r="A12358" s="45"/>
      <c r="B12358" s="45"/>
    </row>
    <row r="12359" spans="1:2">
      <c r="A12359" s="45"/>
      <c r="B12359" s="45"/>
    </row>
    <row r="12360" spans="1:2">
      <c r="A12360" s="45"/>
      <c r="B12360" s="45"/>
    </row>
    <row r="12361" spans="1:2">
      <c r="A12361" s="45"/>
      <c r="B12361" s="45"/>
    </row>
    <row r="12362" spans="1:2">
      <c r="A12362" s="45"/>
      <c r="B12362" s="45"/>
    </row>
    <row r="12363" spans="1:2">
      <c r="A12363" s="45"/>
      <c r="B12363" s="45"/>
    </row>
    <row r="12364" spans="1:2">
      <c r="A12364" s="45"/>
      <c r="B12364" s="45"/>
    </row>
    <row r="12365" spans="1:2">
      <c r="A12365" s="45"/>
      <c r="B12365" s="45"/>
    </row>
    <row r="12366" spans="1:2">
      <c r="A12366" s="45"/>
      <c r="B12366" s="45"/>
    </row>
    <row r="12367" spans="1:2">
      <c r="A12367" s="45"/>
      <c r="B12367" s="45"/>
    </row>
    <row r="12368" spans="1:2">
      <c r="A12368" s="45"/>
      <c r="B12368" s="45"/>
    </row>
    <row r="12369" spans="1:2">
      <c r="A12369" s="45"/>
      <c r="B12369" s="45"/>
    </row>
    <row r="12370" spans="1:2">
      <c r="A12370" s="45"/>
      <c r="B12370" s="45"/>
    </row>
    <row r="12371" spans="1:2">
      <c r="A12371" s="45"/>
      <c r="B12371" s="45"/>
    </row>
    <row r="12372" spans="1:2">
      <c r="A12372" s="45"/>
      <c r="B12372" s="45"/>
    </row>
    <row r="12373" spans="1:2">
      <c r="A12373" s="45"/>
      <c r="B12373" s="45"/>
    </row>
    <row r="12374" spans="1:2">
      <c r="A12374" s="45"/>
      <c r="B12374" s="45"/>
    </row>
    <row r="12375" spans="1:2">
      <c r="A12375" s="45"/>
      <c r="B12375" s="45"/>
    </row>
    <row r="12376" spans="1:2">
      <c r="A12376" s="45"/>
      <c r="B12376" s="45"/>
    </row>
    <row r="12377" spans="1:2">
      <c r="A12377" s="45"/>
      <c r="B12377" s="45"/>
    </row>
    <row r="12378" spans="1:2">
      <c r="A12378" s="45"/>
      <c r="B12378" s="45"/>
    </row>
    <row r="12379" spans="1:2">
      <c r="A12379" s="45"/>
      <c r="B12379" s="45"/>
    </row>
    <row r="12380" spans="1:2">
      <c r="A12380" s="45"/>
      <c r="B12380" s="45"/>
    </row>
    <row r="12381" spans="1:2">
      <c r="A12381" s="45"/>
      <c r="B12381" s="45"/>
    </row>
    <row r="12382" spans="1:2">
      <c r="A12382" s="45"/>
      <c r="B12382" s="45"/>
    </row>
    <row r="12383" spans="1:2">
      <c r="A12383" s="45"/>
      <c r="B12383" s="45"/>
    </row>
    <row r="12384" spans="1:2">
      <c r="A12384" s="45"/>
      <c r="B12384" s="45"/>
    </row>
    <row r="12385" spans="1:2">
      <c r="A12385" s="45"/>
      <c r="B12385" s="45"/>
    </row>
    <row r="12386" spans="1:2">
      <c r="A12386" s="45"/>
      <c r="B12386" s="45"/>
    </row>
    <row r="12387" spans="1:2">
      <c r="A12387" s="45"/>
      <c r="B12387" s="45"/>
    </row>
    <row r="12388" spans="1:2">
      <c r="A12388" s="45"/>
      <c r="B12388" s="45"/>
    </row>
    <row r="12389" spans="1:2">
      <c r="A12389" s="45"/>
      <c r="B12389" s="45"/>
    </row>
    <row r="12390" spans="1:2">
      <c r="A12390" s="45"/>
      <c r="B12390" s="45"/>
    </row>
    <row r="12391" spans="1:2">
      <c r="A12391" s="45"/>
      <c r="B12391" s="45"/>
    </row>
    <row r="12392" spans="1:2">
      <c r="A12392" s="45"/>
      <c r="B12392" s="45"/>
    </row>
    <row r="12393" spans="1:2">
      <c r="A12393" s="45"/>
      <c r="B12393" s="45"/>
    </row>
    <row r="12394" spans="1:2">
      <c r="A12394" s="45"/>
      <c r="B12394" s="45"/>
    </row>
    <row r="12395" spans="1:2">
      <c r="A12395" s="45"/>
      <c r="B12395" s="45"/>
    </row>
    <row r="12396" spans="1:2">
      <c r="A12396" s="45"/>
      <c r="B12396" s="45"/>
    </row>
    <row r="12397" spans="1:2">
      <c r="A12397" s="45"/>
      <c r="B12397" s="45"/>
    </row>
    <row r="12398" spans="1:2">
      <c r="A12398" s="45"/>
      <c r="B12398" s="45"/>
    </row>
    <row r="12399" spans="1:2">
      <c r="A12399" s="45"/>
      <c r="B12399" s="45"/>
    </row>
    <row r="12400" spans="1:2">
      <c r="A12400" s="45"/>
      <c r="B12400" s="45"/>
    </row>
    <row r="12401" spans="1:2">
      <c r="A12401" s="45"/>
      <c r="B12401" s="45"/>
    </row>
    <row r="12402" spans="1:2">
      <c r="A12402" s="45"/>
      <c r="B12402" s="45"/>
    </row>
    <row r="12403" spans="1:2">
      <c r="A12403" s="45"/>
      <c r="B12403" s="45"/>
    </row>
    <row r="12404" spans="1:2">
      <c r="A12404" s="45"/>
      <c r="B12404" s="45"/>
    </row>
    <row r="12405" spans="1:2">
      <c r="A12405" s="45"/>
      <c r="B12405" s="45"/>
    </row>
    <row r="12406" spans="1:2">
      <c r="A12406" s="45"/>
      <c r="B12406" s="45"/>
    </row>
    <row r="12407" spans="1:2">
      <c r="A12407" s="45"/>
      <c r="B12407" s="45"/>
    </row>
    <row r="12408" spans="1:2">
      <c r="A12408" s="45"/>
      <c r="B12408" s="45"/>
    </row>
    <row r="12409" spans="1:2">
      <c r="A12409" s="45"/>
      <c r="B12409" s="45"/>
    </row>
    <row r="12410" spans="1:2">
      <c r="A12410" s="45"/>
      <c r="B12410" s="45"/>
    </row>
    <row r="12411" spans="1:2">
      <c r="A12411" s="45"/>
      <c r="B12411" s="45"/>
    </row>
    <row r="12412" spans="1:2">
      <c r="A12412" s="45"/>
      <c r="B12412" s="45"/>
    </row>
    <row r="12413" spans="1:2">
      <c r="A12413" s="45"/>
      <c r="B12413" s="45"/>
    </row>
    <row r="12414" spans="1:2">
      <c r="A12414" s="45"/>
      <c r="B12414" s="45"/>
    </row>
    <row r="12415" spans="1:2">
      <c r="A12415" s="45"/>
      <c r="B12415" s="45"/>
    </row>
    <row r="12416" spans="1:2">
      <c r="A12416" s="45"/>
      <c r="B12416" s="45"/>
    </row>
    <row r="12417" spans="1:2">
      <c r="A12417" s="45"/>
      <c r="B12417" s="45"/>
    </row>
    <row r="12418" spans="1:2">
      <c r="A12418" s="45"/>
      <c r="B12418" s="45"/>
    </row>
    <row r="12419" spans="1:2">
      <c r="A12419" s="45"/>
      <c r="B12419" s="45"/>
    </row>
    <row r="12420" spans="1:2">
      <c r="A12420" s="45"/>
      <c r="B12420" s="45"/>
    </row>
    <row r="12421" spans="1:2">
      <c r="A12421" s="45"/>
      <c r="B12421" s="45"/>
    </row>
    <row r="12422" spans="1:2">
      <c r="A12422" s="45"/>
      <c r="B12422" s="45"/>
    </row>
    <row r="12423" spans="1:2">
      <c r="A12423" s="45"/>
      <c r="B12423" s="45"/>
    </row>
    <row r="12424" spans="1:2">
      <c r="A12424" s="45"/>
      <c r="B12424" s="45"/>
    </row>
    <row r="12425" spans="1:2">
      <c r="A12425" s="45"/>
      <c r="B12425" s="45"/>
    </row>
    <row r="12426" spans="1:2">
      <c r="A12426" s="45"/>
      <c r="B12426" s="45"/>
    </row>
    <row r="12427" spans="1:2">
      <c r="A12427" s="45"/>
      <c r="B12427" s="45"/>
    </row>
    <row r="12428" spans="1:2">
      <c r="A12428" s="45"/>
      <c r="B12428" s="45"/>
    </row>
    <row r="12429" spans="1:2">
      <c r="A12429" s="45"/>
      <c r="B12429" s="45"/>
    </row>
    <row r="12430" spans="1:2">
      <c r="A12430" s="45"/>
      <c r="B12430" s="45"/>
    </row>
    <row r="12431" spans="1:2">
      <c r="A12431" s="45"/>
      <c r="B12431" s="45"/>
    </row>
    <row r="12432" spans="1:2">
      <c r="A12432" s="45"/>
      <c r="B12432" s="45"/>
    </row>
    <row r="12433" spans="1:2">
      <c r="A12433" s="45"/>
      <c r="B12433" s="45"/>
    </row>
    <row r="12434" spans="1:2">
      <c r="A12434" s="45"/>
      <c r="B12434" s="45"/>
    </row>
    <row r="12435" spans="1:2">
      <c r="A12435" s="45"/>
      <c r="B12435" s="45"/>
    </row>
    <row r="12436" spans="1:2">
      <c r="A12436" s="45"/>
      <c r="B12436" s="45"/>
    </row>
    <row r="12437" spans="1:2">
      <c r="A12437" s="45"/>
      <c r="B12437" s="45"/>
    </row>
    <row r="12438" spans="1:2">
      <c r="A12438" s="45"/>
      <c r="B12438" s="45"/>
    </row>
    <row r="12439" spans="1:2">
      <c r="A12439" s="45"/>
      <c r="B12439" s="45"/>
    </row>
    <row r="12440" spans="1:2">
      <c r="A12440" s="45"/>
      <c r="B12440" s="45"/>
    </row>
    <row r="12441" spans="1:2">
      <c r="A12441" s="45"/>
      <c r="B12441" s="45"/>
    </row>
    <row r="12442" spans="1:2">
      <c r="A12442" s="45"/>
      <c r="B12442" s="45"/>
    </row>
    <row r="12443" spans="1:2">
      <c r="A12443" s="45"/>
      <c r="B12443" s="45"/>
    </row>
    <row r="12444" spans="1:2">
      <c r="A12444" s="45"/>
      <c r="B12444" s="45"/>
    </row>
    <row r="12445" spans="1:2">
      <c r="A12445" s="45"/>
      <c r="B12445" s="45"/>
    </row>
    <row r="12446" spans="1:2">
      <c r="A12446" s="45"/>
      <c r="B12446" s="45"/>
    </row>
    <row r="12447" spans="1:2">
      <c r="A12447" s="45"/>
      <c r="B12447" s="45"/>
    </row>
    <row r="12448" spans="1:2">
      <c r="A12448" s="45"/>
      <c r="B12448" s="45"/>
    </row>
    <row r="12449" spans="1:2">
      <c r="A12449" s="45"/>
      <c r="B12449" s="45"/>
    </row>
    <row r="12450" spans="1:2">
      <c r="A12450" s="45"/>
      <c r="B12450" s="45"/>
    </row>
    <row r="12451" spans="1:2">
      <c r="A12451" s="45"/>
      <c r="B12451" s="45"/>
    </row>
    <row r="12452" spans="1:2">
      <c r="A12452" s="45"/>
      <c r="B12452" s="45"/>
    </row>
    <row r="12453" spans="1:2">
      <c r="A12453" s="45"/>
      <c r="B12453" s="45"/>
    </row>
    <row r="12454" spans="1:2">
      <c r="A12454" s="45"/>
      <c r="B12454" s="45"/>
    </row>
    <row r="12455" spans="1:2">
      <c r="A12455" s="45"/>
      <c r="B12455" s="45"/>
    </row>
    <row r="12456" spans="1:2">
      <c r="A12456" s="45"/>
      <c r="B12456" s="45"/>
    </row>
    <row r="12457" spans="1:2">
      <c r="A12457" s="45"/>
      <c r="B12457" s="45"/>
    </row>
    <row r="12458" spans="1:2">
      <c r="A12458" s="45"/>
      <c r="B12458" s="45"/>
    </row>
    <row r="12459" spans="1:2">
      <c r="A12459" s="45"/>
      <c r="B12459" s="45"/>
    </row>
    <row r="12460" spans="1:2">
      <c r="A12460" s="45"/>
      <c r="B12460" s="45"/>
    </row>
    <row r="12461" spans="1:2">
      <c r="A12461" s="45"/>
      <c r="B12461" s="45"/>
    </row>
    <row r="12462" spans="1:2">
      <c r="A12462" s="45"/>
      <c r="B12462" s="45"/>
    </row>
    <row r="12463" spans="1:2">
      <c r="A12463" s="45"/>
      <c r="B12463" s="45"/>
    </row>
    <row r="12464" spans="1:2">
      <c r="A12464" s="45"/>
      <c r="B12464" s="45"/>
    </row>
    <row r="12465" spans="1:2">
      <c r="A12465" s="45"/>
      <c r="B12465" s="45"/>
    </row>
    <row r="12466" spans="1:2">
      <c r="A12466" s="45"/>
      <c r="B12466" s="45"/>
    </row>
    <row r="12467" spans="1:2">
      <c r="A12467" s="45"/>
      <c r="B12467" s="45"/>
    </row>
    <row r="12468" spans="1:2">
      <c r="A12468" s="45"/>
      <c r="B12468" s="45"/>
    </row>
    <row r="12469" spans="1:2">
      <c r="A12469" s="45"/>
      <c r="B12469" s="45"/>
    </row>
    <row r="12470" spans="1:2">
      <c r="A12470" s="45"/>
      <c r="B12470" s="45"/>
    </row>
    <row r="12471" spans="1:2">
      <c r="A12471" s="45"/>
      <c r="B12471" s="45"/>
    </row>
    <row r="12472" spans="1:2">
      <c r="A12472" s="45"/>
      <c r="B12472" s="45"/>
    </row>
    <row r="12473" spans="1:2">
      <c r="A12473" s="45"/>
      <c r="B12473" s="45"/>
    </row>
    <row r="12474" spans="1:2">
      <c r="A12474" s="45"/>
      <c r="B12474" s="45"/>
    </row>
    <row r="12475" spans="1:2">
      <c r="A12475" s="45"/>
      <c r="B12475" s="45"/>
    </row>
    <row r="12476" spans="1:2">
      <c r="A12476" s="45"/>
      <c r="B12476" s="45"/>
    </row>
    <row r="12477" spans="1:2">
      <c r="A12477" s="45"/>
      <c r="B12477" s="45"/>
    </row>
    <row r="12478" spans="1:2">
      <c r="A12478" s="45"/>
      <c r="B12478" s="45"/>
    </row>
    <row r="12479" spans="1:2">
      <c r="A12479" s="45"/>
      <c r="B12479" s="45"/>
    </row>
    <row r="12480" spans="1:2">
      <c r="A12480" s="45"/>
      <c r="B12480" s="45"/>
    </row>
    <row r="12481" spans="1:2">
      <c r="A12481" s="45"/>
      <c r="B12481" s="45"/>
    </row>
    <row r="12482" spans="1:2">
      <c r="A12482" s="45"/>
      <c r="B12482" s="45"/>
    </row>
    <row r="12483" spans="1:2">
      <c r="A12483" s="45"/>
      <c r="B12483" s="45"/>
    </row>
    <row r="12484" spans="1:2">
      <c r="A12484" s="45"/>
      <c r="B12484" s="45"/>
    </row>
    <row r="12485" spans="1:2">
      <c r="A12485" s="45"/>
      <c r="B12485" s="45"/>
    </row>
    <row r="12486" spans="1:2">
      <c r="A12486" s="45"/>
      <c r="B12486" s="45"/>
    </row>
    <row r="12487" spans="1:2">
      <c r="A12487" s="45"/>
      <c r="B12487" s="45"/>
    </row>
    <row r="12488" spans="1:2">
      <c r="A12488" s="45"/>
      <c r="B12488" s="45"/>
    </row>
    <row r="12489" spans="1:2">
      <c r="A12489" s="45"/>
      <c r="B12489" s="45"/>
    </row>
    <row r="12490" spans="1:2">
      <c r="A12490" s="45"/>
      <c r="B12490" s="45"/>
    </row>
    <row r="12491" spans="1:2">
      <c r="A12491" s="45"/>
      <c r="B12491" s="45"/>
    </row>
    <row r="12492" spans="1:2">
      <c r="A12492" s="45"/>
      <c r="B12492" s="45"/>
    </row>
    <row r="12493" spans="1:2">
      <c r="A12493" s="45"/>
      <c r="B12493" s="45"/>
    </row>
    <row r="12494" spans="1:2">
      <c r="A12494" s="45"/>
      <c r="B12494" s="45"/>
    </row>
    <row r="12495" spans="1:2">
      <c r="A12495" s="45"/>
      <c r="B12495" s="45"/>
    </row>
    <row r="12496" spans="1:2">
      <c r="A12496" s="45"/>
      <c r="B12496" s="45"/>
    </row>
    <row r="12497" spans="1:2">
      <c r="A12497" s="45"/>
      <c r="B12497" s="45"/>
    </row>
    <row r="12498" spans="1:2">
      <c r="A12498" s="45"/>
      <c r="B12498" s="45"/>
    </row>
    <row r="12499" spans="1:2">
      <c r="A12499" s="45"/>
      <c r="B12499" s="45"/>
    </row>
    <row r="12500" spans="1:2">
      <c r="A12500" s="45"/>
      <c r="B12500" s="45"/>
    </row>
    <row r="12501" spans="1:2">
      <c r="A12501" s="45"/>
      <c r="B12501" s="45"/>
    </row>
    <row r="12502" spans="1:2">
      <c r="A12502" s="45"/>
      <c r="B12502" s="45"/>
    </row>
    <row r="12503" spans="1:2">
      <c r="A12503" s="45"/>
      <c r="B12503" s="45"/>
    </row>
    <row r="12504" spans="1:2">
      <c r="A12504" s="45"/>
      <c r="B12504" s="45"/>
    </row>
    <row r="12505" spans="1:2">
      <c r="A12505" s="45"/>
      <c r="B12505" s="45"/>
    </row>
    <row r="12506" spans="1:2">
      <c r="A12506" s="45"/>
      <c r="B12506" s="45"/>
    </row>
    <row r="12507" spans="1:2">
      <c r="A12507" s="45"/>
      <c r="B12507" s="45"/>
    </row>
    <row r="12508" spans="1:2">
      <c r="A12508" s="45"/>
      <c r="B12508" s="45"/>
    </row>
    <row r="12509" spans="1:2">
      <c r="A12509" s="45"/>
      <c r="B12509" s="45"/>
    </row>
    <row r="12510" spans="1:2">
      <c r="A12510" s="45"/>
      <c r="B12510" s="45"/>
    </row>
    <row r="12511" spans="1:2">
      <c r="A12511" s="45"/>
      <c r="B12511" s="45"/>
    </row>
    <row r="12512" spans="1:2">
      <c r="A12512" s="45"/>
      <c r="B12512" s="45"/>
    </row>
    <row r="12513" spans="1:2">
      <c r="A12513" s="45"/>
      <c r="B12513" s="45"/>
    </row>
    <row r="12514" spans="1:2">
      <c r="A12514" s="45"/>
      <c r="B12514" s="45"/>
    </row>
    <row r="12515" spans="1:2">
      <c r="A12515" s="45"/>
      <c r="B12515" s="45"/>
    </row>
    <row r="12516" spans="1:2">
      <c r="A12516" s="45"/>
      <c r="B12516" s="45"/>
    </row>
    <row r="12517" spans="1:2">
      <c r="A12517" s="45"/>
      <c r="B12517" s="45"/>
    </row>
    <row r="12518" spans="1:2">
      <c r="A12518" s="45"/>
      <c r="B12518" s="45"/>
    </row>
    <row r="12519" spans="1:2">
      <c r="A12519" s="45"/>
      <c r="B12519" s="45"/>
    </row>
    <row r="12520" spans="1:2">
      <c r="A12520" s="45"/>
      <c r="B12520" s="45"/>
    </row>
    <row r="12521" spans="1:2">
      <c r="A12521" s="45"/>
      <c r="B12521" s="45"/>
    </row>
    <row r="12522" spans="1:2">
      <c r="A12522" s="45"/>
      <c r="B12522" s="45"/>
    </row>
    <row r="12523" spans="1:2">
      <c r="A12523" s="45"/>
      <c r="B12523" s="45"/>
    </row>
    <row r="12524" spans="1:2">
      <c r="A12524" s="45"/>
      <c r="B12524" s="45"/>
    </row>
    <row r="12525" spans="1:2">
      <c r="A12525" s="45"/>
      <c r="B12525" s="45"/>
    </row>
    <row r="12526" spans="1:2">
      <c r="A12526" s="45"/>
      <c r="B12526" s="45"/>
    </row>
    <row r="12527" spans="1:2">
      <c r="A12527" s="45"/>
      <c r="B12527" s="45"/>
    </row>
    <row r="12528" spans="1:2">
      <c r="A12528" s="45"/>
      <c r="B12528" s="45"/>
    </row>
    <row r="12529" spans="1:2">
      <c r="A12529" s="45"/>
      <c r="B12529" s="45"/>
    </row>
    <row r="12530" spans="1:2">
      <c r="A12530" s="45"/>
      <c r="B12530" s="45"/>
    </row>
    <row r="12531" spans="1:2">
      <c r="A12531" s="45"/>
      <c r="B12531" s="45"/>
    </row>
    <row r="12532" spans="1:2">
      <c r="A12532" s="45"/>
      <c r="B12532" s="45"/>
    </row>
    <row r="12533" spans="1:2">
      <c r="A12533" s="45"/>
      <c r="B12533" s="45"/>
    </row>
    <row r="12534" spans="1:2">
      <c r="A12534" s="45"/>
      <c r="B12534" s="45"/>
    </row>
    <row r="12535" spans="1:2">
      <c r="A12535" s="45"/>
      <c r="B12535" s="45"/>
    </row>
    <row r="12536" spans="1:2">
      <c r="A12536" s="45"/>
      <c r="B12536" s="45"/>
    </row>
    <row r="12537" spans="1:2">
      <c r="A12537" s="45"/>
      <c r="B12537" s="45"/>
    </row>
    <row r="12538" spans="1:2">
      <c r="A12538" s="45"/>
      <c r="B12538" s="45"/>
    </row>
    <row r="12539" spans="1:2">
      <c r="A12539" s="45"/>
      <c r="B12539" s="45"/>
    </row>
    <row r="12540" spans="1:2">
      <c r="A12540" s="45"/>
      <c r="B12540" s="45"/>
    </row>
    <row r="12541" spans="1:2">
      <c r="A12541" s="45"/>
      <c r="B12541" s="45"/>
    </row>
    <row r="12542" spans="1:2">
      <c r="A12542" s="45"/>
      <c r="B12542" s="45"/>
    </row>
    <row r="12543" spans="1:2">
      <c r="A12543" s="45"/>
      <c r="B12543" s="45"/>
    </row>
    <row r="12544" spans="1:2">
      <c r="A12544" s="45"/>
      <c r="B12544" s="45"/>
    </row>
    <row r="12545" spans="1:2">
      <c r="A12545" s="45"/>
      <c r="B12545" s="45"/>
    </row>
    <row r="12546" spans="1:2">
      <c r="A12546" s="45"/>
      <c r="B12546" s="45"/>
    </row>
    <row r="12547" spans="1:2">
      <c r="A12547" s="45"/>
      <c r="B12547" s="45"/>
    </row>
    <row r="12548" spans="1:2">
      <c r="A12548" s="45"/>
      <c r="B12548" s="45"/>
    </row>
    <row r="12549" spans="1:2">
      <c r="A12549" s="45"/>
      <c r="B12549" s="45"/>
    </row>
    <row r="12550" spans="1:2">
      <c r="A12550" s="45"/>
      <c r="B12550" s="45"/>
    </row>
    <row r="12551" spans="1:2">
      <c r="A12551" s="45"/>
      <c r="B12551" s="45"/>
    </row>
    <row r="12552" spans="1:2">
      <c r="A12552" s="45"/>
      <c r="B12552" s="45"/>
    </row>
    <row r="12553" spans="1:2">
      <c r="A12553" s="45"/>
      <c r="B12553" s="45"/>
    </row>
    <row r="12554" spans="1:2">
      <c r="A12554" s="45"/>
      <c r="B12554" s="45"/>
    </row>
    <row r="12555" spans="1:2">
      <c r="A12555" s="45"/>
      <c r="B12555" s="45"/>
    </row>
    <row r="12556" spans="1:2">
      <c r="A12556" s="45"/>
      <c r="B12556" s="45"/>
    </row>
    <row r="12557" spans="1:2">
      <c r="A12557" s="45"/>
      <c r="B12557" s="45"/>
    </row>
    <row r="12558" spans="1:2">
      <c r="A12558" s="45"/>
      <c r="B12558" s="45"/>
    </row>
    <row r="12559" spans="1:2">
      <c r="A12559" s="45"/>
      <c r="B12559" s="45"/>
    </row>
    <row r="12560" spans="1:2">
      <c r="A12560" s="45"/>
      <c r="B12560" s="45"/>
    </row>
    <row r="12561" spans="1:2">
      <c r="A12561" s="45"/>
      <c r="B12561" s="45"/>
    </row>
    <row r="12562" spans="1:2">
      <c r="A12562" s="45"/>
      <c r="B12562" s="45"/>
    </row>
    <row r="12563" spans="1:2">
      <c r="A12563" s="45"/>
      <c r="B12563" s="45"/>
    </row>
    <row r="12564" spans="1:2">
      <c r="A12564" s="45"/>
      <c r="B12564" s="45"/>
    </row>
    <row r="12565" spans="1:2">
      <c r="A12565" s="45"/>
      <c r="B12565" s="45"/>
    </row>
    <row r="12566" spans="1:2">
      <c r="A12566" s="45"/>
      <c r="B12566" s="45"/>
    </row>
    <row r="12567" spans="1:2">
      <c r="A12567" s="45"/>
      <c r="B12567" s="45"/>
    </row>
    <row r="12568" spans="1:2">
      <c r="A12568" s="45"/>
      <c r="B12568" s="45"/>
    </row>
    <row r="12569" spans="1:2">
      <c r="A12569" s="45"/>
      <c r="B12569" s="45"/>
    </row>
    <row r="12570" spans="1:2">
      <c r="A12570" s="45"/>
      <c r="B12570" s="45"/>
    </row>
    <row r="12571" spans="1:2">
      <c r="A12571" s="45"/>
      <c r="B12571" s="45"/>
    </row>
    <row r="12572" spans="1:2">
      <c r="A12572" s="45"/>
      <c r="B12572" s="45"/>
    </row>
    <row r="12573" spans="1:2">
      <c r="A12573" s="45"/>
      <c r="B12573" s="45"/>
    </row>
    <row r="12574" spans="1:2">
      <c r="A12574" s="45"/>
      <c r="B12574" s="45"/>
    </row>
    <row r="12575" spans="1:2">
      <c r="A12575" s="45"/>
      <c r="B12575" s="45"/>
    </row>
    <row r="12576" spans="1:2">
      <c r="A12576" s="45"/>
      <c r="B12576" s="45"/>
    </row>
    <row r="12577" spans="1:2">
      <c r="A12577" s="45"/>
      <c r="B12577" s="45"/>
    </row>
    <row r="12578" spans="1:2">
      <c r="A12578" s="45"/>
      <c r="B12578" s="45"/>
    </row>
    <row r="12579" spans="1:2">
      <c r="A12579" s="45"/>
      <c r="B12579" s="45"/>
    </row>
    <row r="12580" spans="1:2">
      <c r="A12580" s="45"/>
      <c r="B12580" s="45"/>
    </row>
    <row r="12581" spans="1:2">
      <c r="A12581" s="45"/>
      <c r="B12581" s="45"/>
    </row>
    <row r="12582" spans="1:2">
      <c r="A12582" s="45"/>
      <c r="B12582" s="45"/>
    </row>
    <row r="12583" spans="1:2">
      <c r="A12583" s="45"/>
      <c r="B12583" s="45"/>
    </row>
    <row r="12584" spans="1:2">
      <c r="A12584" s="45"/>
      <c r="B12584" s="45"/>
    </row>
    <row r="12585" spans="1:2">
      <c r="A12585" s="45"/>
      <c r="B12585" s="45"/>
    </row>
    <row r="12586" spans="1:2">
      <c r="A12586" s="45"/>
      <c r="B12586" s="45"/>
    </row>
    <row r="12587" spans="1:2">
      <c r="A12587" s="45"/>
      <c r="B12587" s="45"/>
    </row>
    <row r="12588" spans="1:2">
      <c r="A12588" s="45"/>
      <c r="B12588" s="45"/>
    </row>
    <row r="12589" spans="1:2">
      <c r="A12589" s="45"/>
      <c r="B12589" s="45"/>
    </row>
    <row r="12590" spans="1:2">
      <c r="A12590" s="45"/>
      <c r="B12590" s="45"/>
    </row>
    <row r="12591" spans="1:2">
      <c r="A12591" s="45"/>
      <c r="B12591" s="45"/>
    </row>
    <row r="12592" spans="1:2">
      <c r="A12592" s="45"/>
      <c r="B12592" s="45"/>
    </row>
    <row r="12593" spans="1:2">
      <c r="A12593" s="45"/>
      <c r="B12593" s="45"/>
    </row>
    <row r="12594" spans="1:2">
      <c r="A12594" s="45"/>
      <c r="B12594" s="45"/>
    </row>
    <row r="12595" spans="1:2">
      <c r="A12595" s="45"/>
      <c r="B12595" s="45"/>
    </row>
    <row r="12596" spans="1:2">
      <c r="A12596" s="45"/>
      <c r="B12596" s="45"/>
    </row>
    <row r="12597" spans="1:2">
      <c r="A12597" s="45"/>
      <c r="B12597" s="45"/>
    </row>
    <row r="12598" spans="1:2">
      <c r="A12598" s="45"/>
      <c r="B12598" s="45"/>
    </row>
    <row r="12599" spans="1:2">
      <c r="A12599" s="45"/>
      <c r="B12599" s="45"/>
    </row>
    <row r="12600" spans="1:2">
      <c r="A12600" s="45"/>
      <c r="B12600" s="45"/>
    </row>
    <row r="12601" spans="1:2">
      <c r="A12601" s="45"/>
      <c r="B12601" s="45"/>
    </row>
    <row r="12602" spans="1:2">
      <c r="A12602" s="45"/>
      <c r="B12602" s="45"/>
    </row>
    <row r="12603" spans="1:2">
      <c r="A12603" s="45"/>
      <c r="B12603" s="45"/>
    </row>
    <row r="12604" spans="1:2">
      <c r="A12604" s="45"/>
      <c r="B12604" s="45"/>
    </row>
    <row r="12605" spans="1:2">
      <c r="A12605" s="45"/>
      <c r="B12605" s="45"/>
    </row>
    <row r="12606" spans="1:2">
      <c r="A12606" s="45"/>
      <c r="B12606" s="45"/>
    </row>
    <row r="12607" spans="1:2">
      <c r="A12607" s="45"/>
      <c r="B12607" s="45"/>
    </row>
    <row r="12608" spans="1:2">
      <c r="A12608" s="45"/>
      <c r="B12608" s="45"/>
    </row>
    <row r="12609" spans="1:2">
      <c r="A12609" s="45"/>
      <c r="B12609" s="45"/>
    </row>
    <row r="12610" spans="1:2">
      <c r="A12610" s="45"/>
      <c r="B12610" s="45"/>
    </row>
    <row r="12611" spans="1:2">
      <c r="A12611" s="45"/>
      <c r="B12611" s="45"/>
    </row>
    <row r="12612" spans="1:2">
      <c r="A12612" s="45"/>
      <c r="B12612" s="45"/>
    </row>
    <row r="12613" spans="1:2">
      <c r="A12613" s="45"/>
      <c r="B12613" s="45"/>
    </row>
    <row r="12614" spans="1:2">
      <c r="A12614" s="45"/>
      <c r="B12614" s="45"/>
    </row>
    <row r="12615" spans="1:2">
      <c r="A12615" s="45"/>
      <c r="B12615" s="45"/>
    </row>
    <row r="12616" spans="1:2">
      <c r="A12616" s="45"/>
      <c r="B12616" s="45"/>
    </row>
    <row r="12617" spans="1:2">
      <c r="A12617" s="45"/>
      <c r="B12617" s="45"/>
    </row>
    <row r="12618" spans="1:2">
      <c r="A12618" s="45"/>
      <c r="B12618" s="45"/>
    </row>
    <row r="12619" spans="1:2">
      <c r="A12619" s="45"/>
      <c r="B12619" s="45"/>
    </row>
    <row r="12620" spans="1:2">
      <c r="A12620" s="45"/>
      <c r="B12620" s="45"/>
    </row>
    <row r="12621" spans="1:2">
      <c r="A12621" s="45"/>
      <c r="B12621" s="45"/>
    </row>
    <row r="12622" spans="1:2">
      <c r="A12622" s="45"/>
      <c r="B12622" s="45"/>
    </row>
    <row r="12623" spans="1:2">
      <c r="A12623" s="45"/>
      <c r="B12623" s="45"/>
    </row>
    <row r="12624" spans="1:2">
      <c r="A12624" s="45"/>
      <c r="B12624" s="45"/>
    </row>
    <row r="12625" spans="1:2">
      <c r="A12625" s="45"/>
      <c r="B12625" s="45"/>
    </row>
    <row r="12626" spans="1:2">
      <c r="A12626" s="45"/>
      <c r="B12626" s="45"/>
    </row>
    <row r="12627" spans="1:2">
      <c r="A12627" s="45"/>
      <c r="B12627" s="45"/>
    </row>
    <row r="12628" spans="1:2">
      <c r="A12628" s="45"/>
      <c r="B12628" s="45"/>
    </row>
    <row r="12629" spans="1:2">
      <c r="A12629" s="45"/>
      <c r="B12629" s="45"/>
    </row>
    <row r="12630" spans="1:2">
      <c r="A12630" s="45"/>
      <c r="B12630" s="45"/>
    </row>
    <row r="12631" spans="1:2">
      <c r="A12631" s="45"/>
      <c r="B12631" s="45"/>
    </row>
    <row r="12632" spans="1:2">
      <c r="A12632" s="45"/>
      <c r="B12632" s="45"/>
    </row>
    <row r="12633" spans="1:2">
      <c r="A12633" s="45"/>
      <c r="B12633" s="45"/>
    </row>
    <row r="12634" spans="1:2">
      <c r="A12634" s="45"/>
      <c r="B12634" s="45"/>
    </row>
    <row r="12635" spans="1:2">
      <c r="A12635" s="45"/>
      <c r="B12635" s="45"/>
    </row>
    <row r="12636" spans="1:2">
      <c r="A12636" s="45"/>
      <c r="B12636" s="45"/>
    </row>
    <row r="12637" spans="1:2">
      <c r="A12637" s="45"/>
      <c r="B12637" s="45"/>
    </row>
    <row r="12638" spans="1:2">
      <c r="A12638" s="45"/>
      <c r="B12638" s="45"/>
    </row>
    <row r="12639" spans="1:2">
      <c r="A12639" s="45"/>
      <c r="B12639" s="45"/>
    </row>
    <row r="12640" spans="1:2">
      <c r="A12640" s="45"/>
      <c r="B12640" s="45"/>
    </row>
    <row r="12641" spans="1:2">
      <c r="A12641" s="45"/>
      <c r="B12641" s="45"/>
    </row>
    <row r="12642" spans="1:2">
      <c r="A12642" s="45"/>
      <c r="B12642" s="45"/>
    </row>
    <row r="12643" spans="1:2">
      <c r="A12643" s="45"/>
      <c r="B12643" s="45"/>
    </row>
    <row r="12644" spans="1:2">
      <c r="A12644" s="45"/>
      <c r="B12644" s="45"/>
    </row>
    <row r="12645" spans="1:2">
      <c r="A12645" s="45"/>
      <c r="B12645" s="45"/>
    </row>
    <row r="12646" spans="1:2">
      <c r="A12646" s="45"/>
      <c r="B12646" s="45"/>
    </row>
    <row r="12647" spans="1:2">
      <c r="A12647" s="45"/>
      <c r="B12647" s="45"/>
    </row>
    <row r="12648" spans="1:2">
      <c r="A12648" s="45"/>
      <c r="B12648" s="45"/>
    </row>
    <row r="12649" spans="1:2">
      <c r="A12649" s="45"/>
      <c r="B12649" s="45"/>
    </row>
    <row r="12650" spans="1:2">
      <c r="A12650" s="45"/>
      <c r="B12650" s="45"/>
    </row>
    <row r="12651" spans="1:2">
      <c r="A12651" s="45"/>
      <c r="B12651" s="45"/>
    </row>
    <row r="12652" spans="1:2">
      <c r="A12652" s="45"/>
      <c r="B12652" s="45"/>
    </row>
    <row r="12653" spans="1:2">
      <c r="A12653" s="45"/>
      <c r="B12653" s="45"/>
    </row>
    <row r="12654" spans="1:2">
      <c r="A12654" s="45"/>
      <c r="B12654" s="45"/>
    </row>
    <row r="12655" spans="1:2">
      <c r="A12655" s="45"/>
      <c r="B12655" s="45"/>
    </row>
    <row r="12656" spans="1:2">
      <c r="A12656" s="45"/>
      <c r="B12656" s="45"/>
    </row>
    <row r="12657" spans="1:2">
      <c r="A12657" s="45"/>
      <c r="B12657" s="45"/>
    </row>
    <row r="12658" spans="1:2">
      <c r="A12658" s="45"/>
      <c r="B12658" s="45"/>
    </row>
    <row r="12659" spans="1:2">
      <c r="A12659" s="45"/>
      <c r="B12659" s="45"/>
    </row>
    <row r="12660" spans="1:2">
      <c r="A12660" s="45"/>
      <c r="B12660" s="45"/>
    </row>
    <row r="12661" spans="1:2">
      <c r="A12661" s="45"/>
      <c r="B12661" s="45"/>
    </row>
    <row r="12662" spans="1:2">
      <c r="A12662" s="45"/>
      <c r="B12662" s="45"/>
    </row>
    <row r="12663" spans="1:2">
      <c r="A12663" s="45"/>
      <c r="B12663" s="45"/>
    </row>
    <row r="12664" spans="1:2">
      <c r="A12664" s="45"/>
      <c r="B12664" s="45"/>
    </row>
    <row r="12665" spans="1:2">
      <c r="A12665" s="45"/>
      <c r="B12665" s="45"/>
    </row>
    <row r="12666" spans="1:2">
      <c r="A12666" s="45"/>
      <c r="B12666" s="45"/>
    </row>
    <row r="12667" spans="1:2">
      <c r="A12667" s="45"/>
      <c r="B12667" s="45"/>
    </row>
    <row r="12668" spans="1:2">
      <c r="A12668" s="45"/>
      <c r="B12668" s="45"/>
    </row>
    <row r="12669" spans="1:2">
      <c r="A12669" s="45"/>
      <c r="B12669" s="45"/>
    </row>
    <row r="12670" spans="1:2">
      <c r="A12670" s="45"/>
      <c r="B12670" s="45"/>
    </row>
    <row r="12671" spans="1:2">
      <c r="A12671" s="45"/>
      <c r="B12671" s="45"/>
    </row>
    <row r="12672" spans="1:2">
      <c r="A12672" s="45"/>
      <c r="B12672" s="45"/>
    </row>
    <row r="12673" spans="1:2">
      <c r="A12673" s="45"/>
      <c r="B12673" s="45"/>
    </row>
    <row r="12674" spans="1:2">
      <c r="A12674" s="45"/>
      <c r="B12674" s="45"/>
    </row>
    <row r="12675" spans="1:2">
      <c r="A12675" s="45"/>
      <c r="B12675" s="45"/>
    </row>
    <row r="12676" spans="1:2">
      <c r="A12676" s="45"/>
      <c r="B12676" s="45"/>
    </row>
    <row r="12677" spans="1:2">
      <c r="A12677" s="45"/>
      <c r="B12677" s="45"/>
    </row>
    <row r="12678" spans="1:2">
      <c r="A12678" s="45"/>
      <c r="B12678" s="45"/>
    </row>
    <row r="12679" spans="1:2">
      <c r="A12679" s="45"/>
      <c r="B12679" s="45"/>
    </row>
    <row r="12680" spans="1:2">
      <c r="A12680" s="45"/>
      <c r="B12680" s="45"/>
    </row>
    <row r="12681" spans="1:2">
      <c r="A12681" s="45"/>
      <c r="B12681" s="45"/>
    </row>
    <row r="12682" spans="1:2">
      <c r="A12682" s="45"/>
      <c r="B12682" s="45"/>
    </row>
    <row r="12683" spans="1:2">
      <c r="A12683" s="45"/>
      <c r="B12683" s="45"/>
    </row>
    <row r="12684" spans="1:2">
      <c r="A12684" s="45"/>
      <c r="B12684" s="45"/>
    </row>
    <row r="12685" spans="1:2">
      <c r="A12685" s="45"/>
      <c r="B12685" s="45"/>
    </row>
    <row r="12686" spans="1:2">
      <c r="A12686" s="45"/>
      <c r="B12686" s="45"/>
    </row>
    <row r="12687" spans="1:2">
      <c r="A12687" s="45"/>
      <c r="B12687" s="45"/>
    </row>
    <row r="12688" spans="1:2">
      <c r="A12688" s="45"/>
      <c r="B12688" s="45"/>
    </row>
    <row r="12689" spans="1:2">
      <c r="A12689" s="45"/>
      <c r="B12689" s="45"/>
    </row>
    <row r="12690" spans="1:2">
      <c r="A12690" s="45"/>
      <c r="B12690" s="45"/>
    </row>
    <row r="12691" spans="1:2">
      <c r="A12691" s="45"/>
      <c r="B12691" s="45"/>
    </row>
    <row r="12692" spans="1:2">
      <c r="A12692" s="45"/>
      <c r="B12692" s="45"/>
    </row>
    <row r="12693" spans="1:2">
      <c r="A12693" s="45"/>
      <c r="B12693" s="45"/>
    </row>
    <row r="12694" spans="1:2">
      <c r="A12694" s="45"/>
      <c r="B12694" s="45"/>
    </row>
    <row r="12695" spans="1:2">
      <c r="A12695" s="45"/>
      <c r="B12695" s="45"/>
    </row>
    <row r="12696" spans="1:2">
      <c r="A12696" s="45"/>
      <c r="B12696" s="45"/>
    </row>
    <row r="12697" spans="1:2">
      <c r="A12697" s="45"/>
      <c r="B12697" s="45"/>
    </row>
    <row r="12698" spans="1:2">
      <c r="A12698" s="45"/>
      <c r="B12698" s="45"/>
    </row>
    <row r="12699" spans="1:2">
      <c r="A12699" s="45"/>
      <c r="B12699" s="45"/>
    </row>
    <row r="12700" spans="1:2">
      <c r="A12700" s="45"/>
      <c r="B12700" s="45"/>
    </row>
    <row r="12701" spans="1:2">
      <c r="A12701" s="45"/>
      <c r="B12701" s="45"/>
    </row>
    <row r="12702" spans="1:2">
      <c r="A12702" s="45"/>
      <c r="B12702" s="45"/>
    </row>
    <row r="12703" spans="1:2">
      <c r="A12703" s="45"/>
      <c r="B12703" s="45"/>
    </row>
    <row r="12704" spans="1:2">
      <c r="A12704" s="45"/>
      <c r="B12704" s="45"/>
    </row>
    <row r="12705" spans="1:2">
      <c r="A12705" s="45"/>
      <c r="B12705" s="45"/>
    </row>
    <row r="12706" spans="1:2">
      <c r="A12706" s="45"/>
      <c r="B12706" s="45"/>
    </row>
    <row r="12707" spans="1:2">
      <c r="A12707" s="45"/>
      <c r="B12707" s="45"/>
    </row>
    <row r="12708" spans="1:2">
      <c r="A12708" s="45"/>
      <c r="B12708" s="45"/>
    </row>
    <row r="12709" spans="1:2">
      <c r="A12709" s="45"/>
      <c r="B12709" s="45"/>
    </row>
    <row r="12710" spans="1:2">
      <c r="A12710" s="45"/>
      <c r="B12710" s="45"/>
    </row>
    <row r="12711" spans="1:2">
      <c r="A12711" s="45"/>
      <c r="B12711" s="45"/>
    </row>
    <row r="12712" spans="1:2">
      <c r="A12712" s="45"/>
      <c r="B12712" s="45"/>
    </row>
    <row r="12713" spans="1:2">
      <c r="A12713" s="45"/>
      <c r="B12713" s="45"/>
    </row>
    <row r="12714" spans="1:2">
      <c r="A12714" s="45"/>
      <c r="B12714" s="45"/>
    </row>
    <row r="12715" spans="1:2">
      <c r="A12715" s="45"/>
      <c r="B12715" s="45"/>
    </row>
    <row r="12716" spans="1:2">
      <c r="A12716" s="45"/>
      <c r="B12716" s="45"/>
    </row>
    <row r="12717" spans="1:2">
      <c r="A12717" s="45"/>
      <c r="B12717" s="45"/>
    </row>
    <row r="12718" spans="1:2">
      <c r="A12718" s="45"/>
      <c r="B12718" s="45"/>
    </row>
    <row r="12719" spans="1:2">
      <c r="A12719" s="45"/>
      <c r="B12719" s="45"/>
    </row>
    <row r="12720" spans="1:2">
      <c r="A12720" s="45"/>
      <c r="B12720" s="45"/>
    </row>
    <row r="12721" spans="1:2">
      <c r="A12721" s="45"/>
      <c r="B12721" s="45"/>
    </row>
    <row r="12722" spans="1:2">
      <c r="A12722" s="45"/>
      <c r="B12722" s="45"/>
    </row>
    <row r="12723" spans="1:2">
      <c r="A12723" s="45"/>
      <c r="B12723" s="45"/>
    </row>
    <row r="12724" spans="1:2">
      <c r="A12724" s="45"/>
      <c r="B12724" s="45"/>
    </row>
    <row r="12725" spans="1:2">
      <c r="A12725" s="45"/>
      <c r="B12725" s="45"/>
    </row>
    <row r="12726" spans="1:2">
      <c r="A12726" s="45"/>
      <c r="B12726" s="45"/>
    </row>
    <row r="12727" spans="1:2">
      <c r="A12727" s="45"/>
      <c r="B12727" s="45"/>
    </row>
    <row r="12728" spans="1:2">
      <c r="A12728" s="45"/>
      <c r="B12728" s="45"/>
    </row>
    <row r="12729" spans="1:2">
      <c r="A12729" s="45"/>
      <c r="B12729" s="45"/>
    </row>
    <row r="12730" spans="1:2">
      <c r="A12730" s="45"/>
      <c r="B12730" s="45"/>
    </row>
    <row r="12731" spans="1:2">
      <c r="A12731" s="45"/>
      <c r="B12731" s="45"/>
    </row>
    <row r="12732" spans="1:2">
      <c r="A12732" s="45"/>
      <c r="B12732" s="45"/>
    </row>
    <row r="12733" spans="1:2">
      <c r="A12733" s="45"/>
      <c r="B12733" s="45"/>
    </row>
    <row r="12734" spans="1:2">
      <c r="A12734" s="45"/>
      <c r="B12734" s="45"/>
    </row>
    <row r="12735" spans="1:2">
      <c r="A12735" s="45"/>
      <c r="B12735" s="45"/>
    </row>
    <row r="12736" spans="1:2">
      <c r="A12736" s="45"/>
      <c r="B12736" s="45"/>
    </row>
    <row r="12737" spans="1:2">
      <c r="A12737" s="45"/>
      <c r="B12737" s="45"/>
    </row>
    <row r="12738" spans="1:2">
      <c r="A12738" s="45"/>
      <c r="B12738" s="45"/>
    </row>
    <row r="12739" spans="1:2">
      <c r="A12739" s="45"/>
      <c r="B12739" s="45"/>
    </row>
    <row r="12740" spans="1:2">
      <c r="A12740" s="45"/>
      <c r="B12740" s="45"/>
    </row>
    <row r="12741" spans="1:2">
      <c r="A12741" s="45"/>
      <c r="B12741" s="45"/>
    </row>
    <row r="12742" spans="1:2">
      <c r="A12742" s="45"/>
      <c r="B12742" s="45"/>
    </row>
    <row r="12743" spans="1:2">
      <c r="A12743" s="45"/>
      <c r="B12743" s="45"/>
    </row>
    <row r="12744" spans="1:2">
      <c r="A12744" s="45"/>
      <c r="B12744" s="45"/>
    </row>
    <row r="12745" spans="1:2">
      <c r="A12745" s="45"/>
      <c r="B12745" s="45"/>
    </row>
    <row r="12746" spans="1:2">
      <c r="A12746" s="45"/>
      <c r="B12746" s="45"/>
    </row>
    <row r="12747" spans="1:2">
      <c r="A12747" s="45"/>
      <c r="B12747" s="45"/>
    </row>
    <row r="12748" spans="1:2">
      <c r="A12748" s="45"/>
      <c r="B12748" s="45"/>
    </row>
    <row r="12749" spans="1:2">
      <c r="A12749" s="45"/>
      <c r="B12749" s="45"/>
    </row>
    <row r="12750" spans="1:2">
      <c r="A12750" s="45"/>
      <c r="B12750" s="45"/>
    </row>
    <row r="12751" spans="1:2">
      <c r="A12751" s="45"/>
      <c r="B12751" s="45"/>
    </row>
    <row r="12752" spans="1:2">
      <c r="A12752" s="45"/>
      <c r="B12752" s="45"/>
    </row>
    <row r="12753" spans="1:2">
      <c r="A12753" s="45"/>
      <c r="B12753" s="45"/>
    </row>
    <row r="12754" spans="1:2">
      <c r="A12754" s="45"/>
      <c r="B12754" s="45"/>
    </row>
    <row r="12755" spans="1:2">
      <c r="A12755" s="45"/>
      <c r="B12755" s="45"/>
    </row>
    <row r="12756" spans="1:2">
      <c r="A12756" s="45"/>
      <c r="B12756" s="45"/>
    </row>
    <row r="12757" spans="1:2">
      <c r="A12757" s="45"/>
      <c r="B12757" s="45"/>
    </row>
    <row r="12758" spans="1:2">
      <c r="A12758" s="45"/>
      <c r="B12758" s="45"/>
    </row>
    <row r="12759" spans="1:2">
      <c r="A12759" s="45"/>
      <c r="B12759" s="45"/>
    </row>
    <row r="12760" spans="1:2">
      <c r="A12760" s="45"/>
      <c r="B12760" s="45"/>
    </row>
    <row r="12761" spans="1:2">
      <c r="A12761" s="45"/>
      <c r="B12761" s="45"/>
    </row>
    <row r="12762" spans="1:2">
      <c r="A12762" s="45"/>
      <c r="B12762" s="45"/>
    </row>
    <row r="12763" spans="1:2">
      <c r="A12763" s="45"/>
      <c r="B12763" s="45"/>
    </row>
    <row r="12764" spans="1:2">
      <c r="A12764" s="45"/>
      <c r="B12764" s="45"/>
    </row>
    <row r="12765" spans="1:2">
      <c r="A12765" s="45"/>
      <c r="B12765" s="45"/>
    </row>
    <row r="12766" spans="1:2">
      <c r="A12766" s="45"/>
      <c r="B12766" s="45"/>
    </row>
    <row r="12767" spans="1:2">
      <c r="A12767" s="45"/>
      <c r="B12767" s="45"/>
    </row>
    <row r="12768" spans="1:2">
      <c r="A12768" s="45"/>
      <c r="B12768" s="45"/>
    </row>
    <row r="12769" spans="1:2">
      <c r="A12769" s="45"/>
      <c r="B12769" s="45"/>
    </row>
    <row r="12770" spans="1:2">
      <c r="A12770" s="45"/>
      <c r="B12770" s="45"/>
    </row>
    <row r="12771" spans="1:2">
      <c r="A12771" s="45"/>
      <c r="B12771" s="45"/>
    </row>
    <row r="12772" spans="1:2">
      <c r="A12772" s="45"/>
      <c r="B12772" s="45"/>
    </row>
    <row r="12773" spans="1:2">
      <c r="A12773" s="45"/>
      <c r="B12773" s="45"/>
    </row>
    <row r="12774" spans="1:2">
      <c r="A12774" s="45"/>
      <c r="B12774" s="45"/>
    </row>
    <row r="12775" spans="1:2">
      <c r="A12775" s="45"/>
      <c r="B12775" s="45"/>
    </row>
    <row r="12776" spans="1:2">
      <c r="A12776" s="45"/>
      <c r="B12776" s="45"/>
    </row>
    <row r="12777" spans="1:2">
      <c r="A12777" s="45"/>
      <c r="B12777" s="45"/>
    </row>
    <row r="12778" spans="1:2">
      <c r="A12778" s="45"/>
      <c r="B12778" s="45"/>
    </row>
    <row r="12779" spans="1:2">
      <c r="A12779" s="45"/>
      <c r="B12779" s="45"/>
    </row>
    <row r="12780" spans="1:2">
      <c r="A12780" s="45"/>
      <c r="B12780" s="45"/>
    </row>
    <row r="12781" spans="1:2">
      <c r="A12781" s="45"/>
      <c r="B12781" s="45"/>
    </row>
    <row r="12782" spans="1:2">
      <c r="A12782" s="45"/>
      <c r="B12782" s="45"/>
    </row>
    <row r="12783" spans="1:2">
      <c r="A12783" s="45"/>
      <c r="B12783" s="45"/>
    </row>
    <row r="12784" spans="1:2">
      <c r="A12784" s="45"/>
      <c r="B12784" s="45"/>
    </row>
    <row r="12785" spans="1:2">
      <c r="A12785" s="45"/>
      <c r="B12785" s="45"/>
    </row>
    <row r="12786" spans="1:2">
      <c r="A12786" s="45"/>
      <c r="B12786" s="45"/>
    </row>
    <row r="12787" spans="1:2">
      <c r="A12787" s="45"/>
      <c r="B12787" s="45"/>
    </row>
    <row r="12788" spans="1:2">
      <c r="A12788" s="45"/>
      <c r="B12788" s="45"/>
    </row>
    <row r="12789" spans="1:2">
      <c r="A12789" s="45"/>
      <c r="B12789" s="45"/>
    </row>
    <row r="12790" spans="1:2">
      <c r="A12790" s="45"/>
      <c r="B12790" s="45"/>
    </row>
    <row r="12791" spans="1:2">
      <c r="A12791" s="45"/>
      <c r="B12791" s="45"/>
    </row>
    <row r="12792" spans="1:2">
      <c r="A12792" s="45"/>
      <c r="B12792" s="45"/>
    </row>
    <row r="12793" spans="1:2">
      <c r="A12793" s="45"/>
      <c r="B12793" s="45"/>
    </row>
    <row r="12794" spans="1:2">
      <c r="A12794" s="45"/>
      <c r="B12794" s="45"/>
    </row>
    <row r="12795" spans="1:2">
      <c r="A12795" s="45"/>
      <c r="B12795" s="45"/>
    </row>
    <row r="12796" spans="1:2">
      <c r="A12796" s="45"/>
      <c r="B12796" s="45"/>
    </row>
    <row r="12797" spans="1:2">
      <c r="A12797" s="45"/>
      <c r="B12797" s="45"/>
    </row>
    <row r="12798" spans="1:2">
      <c r="A12798" s="45"/>
      <c r="B12798" s="45"/>
    </row>
    <row r="12799" spans="1:2">
      <c r="A12799" s="45"/>
      <c r="B12799" s="45"/>
    </row>
    <row r="12800" spans="1:2">
      <c r="A12800" s="45"/>
      <c r="B12800" s="45"/>
    </row>
    <row r="12801" spans="1:2">
      <c r="A12801" s="45"/>
      <c r="B12801" s="45"/>
    </row>
    <row r="12802" spans="1:2">
      <c r="A12802" s="45"/>
      <c r="B12802" s="45"/>
    </row>
    <row r="12803" spans="1:2">
      <c r="A12803" s="45"/>
      <c r="B12803" s="45"/>
    </row>
    <row r="12804" spans="1:2">
      <c r="A12804" s="45"/>
      <c r="B12804" s="45"/>
    </row>
    <row r="12805" spans="1:2">
      <c r="A12805" s="45"/>
      <c r="B12805" s="45"/>
    </row>
    <row r="12806" spans="1:2">
      <c r="A12806" s="45"/>
      <c r="B12806" s="45"/>
    </row>
    <row r="12807" spans="1:2">
      <c r="A12807" s="45"/>
      <c r="B12807" s="45"/>
    </row>
    <row r="12808" spans="1:2">
      <c r="A12808" s="45"/>
      <c r="B12808" s="45"/>
    </row>
    <row r="12809" spans="1:2">
      <c r="A12809" s="45"/>
      <c r="B12809" s="45"/>
    </row>
    <row r="12810" spans="1:2">
      <c r="A12810" s="45"/>
      <c r="B12810" s="45"/>
    </row>
    <row r="12811" spans="1:2">
      <c r="A12811" s="45"/>
      <c r="B12811" s="45"/>
    </row>
    <row r="12812" spans="1:2">
      <c r="A12812" s="45"/>
      <c r="B12812" s="45"/>
    </row>
    <row r="12813" spans="1:2">
      <c r="A12813" s="45"/>
      <c r="B12813" s="45"/>
    </row>
    <row r="12814" spans="1:2">
      <c r="A12814" s="45"/>
      <c r="B12814" s="45"/>
    </row>
    <row r="12815" spans="1:2">
      <c r="A12815" s="45"/>
      <c r="B12815" s="45"/>
    </row>
    <row r="12816" spans="1:2">
      <c r="A12816" s="45"/>
      <c r="B12816" s="45"/>
    </row>
    <row r="12817" spans="1:2">
      <c r="A12817" s="45"/>
      <c r="B12817" s="45"/>
    </row>
    <row r="12818" spans="1:2">
      <c r="A12818" s="45"/>
      <c r="B12818" s="45"/>
    </row>
    <row r="12819" spans="1:2">
      <c r="A12819" s="45"/>
      <c r="B12819" s="45"/>
    </row>
    <row r="12820" spans="1:2">
      <c r="A12820" s="45"/>
      <c r="B12820" s="45"/>
    </row>
    <row r="12821" spans="1:2">
      <c r="A12821" s="45"/>
      <c r="B12821" s="45"/>
    </row>
    <row r="12822" spans="1:2">
      <c r="A12822" s="45"/>
      <c r="B12822" s="45"/>
    </row>
    <row r="12823" spans="1:2">
      <c r="A12823" s="45"/>
      <c r="B12823" s="45"/>
    </row>
    <row r="12824" spans="1:2">
      <c r="A12824" s="45"/>
      <c r="B12824" s="45"/>
    </row>
    <row r="12825" spans="1:2">
      <c r="A12825" s="45"/>
      <c r="B12825" s="45"/>
    </row>
    <row r="12826" spans="1:2">
      <c r="A12826" s="45"/>
      <c r="B12826" s="45"/>
    </row>
    <row r="12827" spans="1:2">
      <c r="A12827" s="45"/>
      <c r="B12827" s="45"/>
    </row>
    <row r="12828" spans="1:2">
      <c r="A12828" s="45"/>
      <c r="B12828" s="45"/>
    </row>
    <row r="12829" spans="1:2">
      <c r="A12829" s="45"/>
      <c r="B12829" s="45"/>
    </row>
    <row r="12830" spans="1:2">
      <c r="A12830" s="45"/>
      <c r="B12830" s="45"/>
    </row>
    <row r="12831" spans="1:2">
      <c r="A12831" s="45"/>
      <c r="B12831" s="45"/>
    </row>
    <row r="12832" spans="1:2">
      <c r="A12832" s="45"/>
      <c r="B12832" s="45"/>
    </row>
    <row r="12833" spans="1:2">
      <c r="A12833" s="45"/>
      <c r="B12833" s="45"/>
    </row>
    <row r="12834" spans="1:2">
      <c r="A12834" s="45"/>
      <c r="B12834" s="45"/>
    </row>
    <row r="12835" spans="1:2">
      <c r="A12835" s="45"/>
      <c r="B12835" s="45"/>
    </row>
    <row r="12836" spans="1:2">
      <c r="A12836" s="45"/>
      <c r="B12836" s="45"/>
    </row>
    <row r="12837" spans="1:2">
      <c r="A12837" s="45"/>
      <c r="B12837" s="45"/>
    </row>
    <row r="12838" spans="1:2">
      <c r="A12838" s="45"/>
      <c r="B12838" s="45"/>
    </row>
    <row r="12839" spans="1:2">
      <c r="A12839" s="45"/>
      <c r="B12839" s="45"/>
    </row>
    <row r="12840" spans="1:2">
      <c r="A12840" s="45"/>
      <c r="B12840" s="45"/>
    </row>
    <row r="12841" spans="1:2">
      <c r="A12841" s="45"/>
      <c r="B12841" s="45"/>
    </row>
    <row r="12842" spans="1:2">
      <c r="A12842" s="45"/>
      <c r="B12842" s="45"/>
    </row>
    <row r="12843" spans="1:2">
      <c r="A12843" s="45"/>
      <c r="B12843" s="45"/>
    </row>
    <row r="12844" spans="1:2">
      <c r="A12844" s="45"/>
      <c r="B12844" s="45"/>
    </row>
    <row r="12845" spans="1:2">
      <c r="A12845" s="45"/>
      <c r="B12845" s="45"/>
    </row>
    <row r="12846" spans="1:2">
      <c r="A12846" s="45"/>
      <c r="B12846" s="45"/>
    </row>
    <row r="12847" spans="1:2">
      <c r="A12847" s="45"/>
      <c r="B12847" s="45"/>
    </row>
    <row r="12848" spans="1:2">
      <c r="A12848" s="45"/>
      <c r="B12848" s="45"/>
    </row>
    <row r="12849" spans="1:2">
      <c r="A12849" s="45"/>
      <c r="B12849" s="45"/>
    </row>
    <row r="12850" spans="1:2">
      <c r="A12850" s="45"/>
      <c r="B12850" s="45"/>
    </row>
    <row r="12851" spans="1:2">
      <c r="A12851" s="45"/>
      <c r="B12851" s="45"/>
    </row>
    <row r="12852" spans="1:2">
      <c r="A12852" s="45"/>
      <c r="B12852" s="45"/>
    </row>
    <row r="12853" spans="1:2">
      <c r="A12853" s="45"/>
      <c r="B12853" s="45"/>
    </row>
    <row r="12854" spans="1:2">
      <c r="A12854" s="45"/>
      <c r="B12854" s="45"/>
    </row>
    <row r="12855" spans="1:2">
      <c r="A12855" s="45"/>
      <c r="B12855" s="45"/>
    </row>
    <row r="12856" spans="1:2">
      <c r="A12856" s="45"/>
      <c r="B12856" s="45"/>
    </row>
    <row r="12857" spans="1:2">
      <c r="A12857" s="45"/>
      <c r="B12857" s="45"/>
    </row>
    <row r="12858" spans="1:2">
      <c r="A12858" s="45"/>
      <c r="B12858" s="45"/>
    </row>
    <row r="12859" spans="1:2">
      <c r="A12859" s="45"/>
      <c r="B12859" s="45"/>
    </row>
    <row r="12860" spans="1:2">
      <c r="A12860" s="45"/>
      <c r="B12860" s="45"/>
    </row>
    <row r="12861" spans="1:2">
      <c r="A12861" s="45"/>
      <c r="B12861" s="45"/>
    </row>
    <row r="12862" spans="1:2">
      <c r="A12862" s="45"/>
      <c r="B12862" s="45"/>
    </row>
    <row r="12863" spans="1:2">
      <c r="A12863" s="45"/>
      <c r="B12863" s="45"/>
    </row>
    <row r="12864" spans="1:2">
      <c r="A12864" s="45"/>
      <c r="B12864" s="45"/>
    </row>
    <row r="12865" spans="1:2">
      <c r="A12865" s="45"/>
      <c r="B12865" s="45"/>
    </row>
    <row r="12866" spans="1:2">
      <c r="A12866" s="45"/>
      <c r="B12866" s="45"/>
    </row>
    <row r="12867" spans="1:2">
      <c r="A12867" s="45"/>
      <c r="B12867" s="45"/>
    </row>
    <row r="12868" spans="1:2">
      <c r="A12868" s="45"/>
      <c r="B12868" s="45"/>
    </row>
    <row r="12869" spans="1:2">
      <c r="A12869" s="45"/>
      <c r="B12869" s="45"/>
    </row>
    <row r="12870" spans="1:2">
      <c r="A12870" s="45"/>
      <c r="B12870" s="45"/>
    </row>
    <row r="12871" spans="1:2">
      <c r="A12871" s="45"/>
      <c r="B12871" s="45"/>
    </row>
    <row r="12872" spans="1:2">
      <c r="A12872" s="45"/>
      <c r="B12872" s="45"/>
    </row>
    <row r="12873" spans="1:2">
      <c r="A12873" s="45"/>
      <c r="B12873" s="45"/>
    </row>
    <row r="12874" spans="1:2">
      <c r="A12874" s="45"/>
      <c r="B12874" s="45"/>
    </row>
    <row r="12875" spans="1:2">
      <c r="A12875" s="45"/>
      <c r="B12875" s="45"/>
    </row>
    <row r="12876" spans="1:2">
      <c r="A12876" s="45"/>
      <c r="B12876" s="45"/>
    </row>
    <row r="12877" spans="1:2">
      <c r="A12877" s="45"/>
      <c r="B12877" s="45"/>
    </row>
    <row r="12878" spans="1:2">
      <c r="A12878" s="45"/>
      <c r="B12878" s="45"/>
    </row>
    <row r="12879" spans="1:2">
      <c r="A12879" s="45"/>
      <c r="B12879" s="45"/>
    </row>
    <row r="12880" spans="1:2">
      <c r="A12880" s="45"/>
      <c r="B12880" s="45"/>
    </row>
    <row r="12881" spans="1:2">
      <c r="A12881" s="45"/>
      <c r="B12881" s="45"/>
    </row>
    <row r="12882" spans="1:2">
      <c r="A12882" s="45"/>
      <c r="B12882" s="45"/>
    </row>
    <row r="12883" spans="1:2">
      <c r="A12883" s="45"/>
      <c r="B12883" s="45"/>
    </row>
    <row r="12884" spans="1:2">
      <c r="A12884" s="45"/>
      <c r="B12884" s="45"/>
    </row>
    <row r="12885" spans="1:2">
      <c r="A12885" s="45"/>
      <c r="B12885" s="45"/>
    </row>
    <row r="12886" spans="1:2">
      <c r="A12886" s="45"/>
      <c r="B12886" s="45"/>
    </row>
    <row r="12887" spans="1:2">
      <c r="A12887" s="45"/>
      <c r="B12887" s="45"/>
    </row>
    <row r="12888" spans="1:2">
      <c r="A12888" s="45"/>
      <c r="B12888" s="45"/>
    </row>
    <row r="12889" spans="1:2">
      <c r="A12889" s="45"/>
      <c r="B12889" s="45"/>
    </row>
    <row r="12890" spans="1:2">
      <c r="A12890" s="45"/>
      <c r="B12890" s="45"/>
    </row>
    <row r="12891" spans="1:2">
      <c r="A12891" s="45"/>
      <c r="B12891" s="45"/>
    </row>
    <row r="12892" spans="1:2">
      <c r="A12892" s="45"/>
      <c r="B12892" s="45"/>
    </row>
    <row r="12893" spans="1:2">
      <c r="A12893" s="45"/>
      <c r="B12893" s="45"/>
    </row>
    <row r="12894" spans="1:2">
      <c r="A12894" s="45"/>
      <c r="B12894" s="45"/>
    </row>
    <row r="12895" spans="1:2">
      <c r="A12895" s="45"/>
      <c r="B12895" s="45"/>
    </row>
    <row r="12896" spans="1:2">
      <c r="A12896" s="45"/>
      <c r="B12896" s="45"/>
    </row>
    <row r="12897" spans="1:2">
      <c r="A12897" s="45"/>
      <c r="B12897" s="45"/>
    </row>
    <row r="12898" spans="1:2">
      <c r="A12898" s="45"/>
      <c r="B12898" s="45"/>
    </row>
    <row r="12899" spans="1:2">
      <c r="A12899" s="45"/>
      <c r="B12899" s="45"/>
    </row>
    <row r="12900" spans="1:2">
      <c r="A12900" s="45"/>
      <c r="B12900" s="45"/>
    </row>
    <row r="12901" spans="1:2">
      <c r="A12901" s="45"/>
      <c r="B12901" s="45"/>
    </row>
    <row r="12902" spans="1:2">
      <c r="A12902" s="45"/>
      <c r="B12902" s="45"/>
    </row>
    <row r="12903" spans="1:2">
      <c r="A12903" s="45"/>
      <c r="B12903" s="45"/>
    </row>
    <row r="12904" spans="1:2">
      <c r="A12904" s="45"/>
      <c r="B12904" s="45"/>
    </row>
    <row r="12905" spans="1:2">
      <c r="A12905" s="45"/>
      <c r="B12905" s="45"/>
    </row>
    <row r="12906" spans="1:2">
      <c r="A12906" s="45"/>
      <c r="B12906" s="45"/>
    </row>
    <row r="12907" spans="1:2">
      <c r="A12907" s="45"/>
      <c r="B12907" s="45"/>
    </row>
    <row r="12908" spans="1:2">
      <c r="A12908" s="45"/>
      <c r="B12908" s="45"/>
    </row>
    <row r="12909" spans="1:2">
      <c r="A12909" s="45"/>
      <c r="B12909" s="45"/>
    </row>
    <row r="12910" spans="1:2">
      <c r="A12910" s="45"/>
      <c r="B12910" s="45"/>
    </row>
    <row r="12911" spans="1:2">
      <c r="A12911" s="45"/>
      <c r="B12911" s="45"/>
    </row>
    <row r="12912" spans="1:2">
      <c r="A12912" s="45"/>
      <c r="B12912" s="45"/>
    </row>
    <row r="12913" spans="1:2">
      <c r="A12913" s="45"/>
      <c r="B12913" s="45"/>
    </row>
    <row r="12914" spans="1:2">
      <c r="A12914" s="45"/>
      <c r="B12914" s="45"/>
    </row>
    <row r="12915" spans="1:2">
      <c r="A12915" s="45"/>
      <c r="B12915" s="45"/>
    </row>
    <row r="12916" spans="1:2">
      <c r="A12916" s="45"/>
      <c r="B12916" s="45"/>
    </row>
    <row r="12917" spans="1:2">
      <c r="A12917" s="45"/>
      <c r="B12917" s="45"/>
    </row>
    <row r="12918" spans="1:2">
      <c r="A12918" s="45"/>
      <c r="B12918" s="45"/>
    </row>
    <row r="12919" spans="1:2">
      <c r="A12919" s="45"/>
      <c r="B12919" s="45"/>
    </row>
    <row r="12920" spans="1:2">
      <c r="A12920" s="45"/>
      <c r="B12920" s="45"/>
    </row>
    <row r="12921" spans="1:2">
      <c r="A12921" s="45"/>
      <c r="B12921" s="45"/>
    </row>
    <row r="12922" spans="1:2">
      <c r="A12922" s="45"/>
      <c r="B12922" s="45"/>
    </row>
    <row r="12923" spans="1:2">
      <c r="A12923" s="45"/>
      <c r="B12923" s="45"/>
    </row>
    <row r="12924" spans="1:2">
      <c r="A12924" s="45"/>
      <c r="B12924" s="45"/>
    </row>
    <row r="12925" spans="1:2">
      <c r="A12925" s="45"/>
      <c r="B12925" s="45"/>
    </row>
    <row r="12926" spans="1:2">
      <c r="A12926" s="45"/>
      <c r="B12926" s="45"/>
    </row>
    <row r="12927" spans="1:2">
      <c r="A12927" s="45"/>
      <c r="B12927" s="45"/>
    </row>
    <row r="12928" spans="1:2">
      <c r="A12928" s="45"/>
      <c r="B12928" s="45"/>
    </row>
    <row r="12929" spans="1:2">
      <c r="A12929" s="45"/>
      <c r="B12929" s="45"/>
    </row>
    <row r="12930" spans="1:2">
      <c r="A12930" s="45"/>
      <c r="B12930" s="45"/>
    </row>
    <row r="12931" spans="1:2">
      <c r="A12931" s="45"/>
      <c r="B12931" s="45"/>
    </row>
    <row r="12932" spans="1:2">
      <c r="A12932" s="45"/>
      <c r="B12932" s="45"/>
    </row>
    <row r="12933" spans="1:2">
      <c r="A12933" s="45"/>
      <c r="B12933" s="45"/>
    </row>
    <row r="12934" spans="1:2">
      <c r="A12934" s="45"/>
      <c r="B12934" s="45"/>
    </row>
    <row r="12935" spans="1:2">
      <c r="A12935" s="45"/>
      <c r="B12935" s="45"/>
    </row>
    <row r="12936" spans="1:2">
      <c r="A12936" s="45"/>
      <c r="B12936" s="45"/>
    </row>
    <row r="12937" spans="1:2">
      <c r="A12937" s="45"/>
      <c r="B12937" s="45"/>
    </row>
    <row r="12938" spans="1:2">
      <c r="A12938" s="45"/>
      <c r="B12938" s="45"/>
    </row>
    <row r="12939" spans="1:2">
      <c r="A12939" s="45"/>
      <c r="B12939" s="45"/>
    </row>
    <row r="12940" spans="1:2">
      <c r="A12940" s="45"/>
      <c r="B12940" s="45"/>
    </row>
    <row r="12941" spans="1:2">
      <c r="A12941" s="45"/>
      <c r="B12941" s="45"/>
    </row>
    <row r="12942" spans="1:2">
      <c r="A12942" s="45"/>
      <c r="B12942" s="45"/>
    </row>
    <row r="12943" spans="1:2">
      <c r="A12943" s="45"/>
      <c r="B12943" s="45"/>
    </row>
    <row r="12944" spans="1:2">
      <c r="A12944" s="45"/>
      <c r="B12944" s="45"/>
    </row>
    <row r="12945" spans="1:2">
      <c r="A12945" s="45"/>
      <c r="B12945" s="45"/>
    </row>
    <row r="12946" spans="1:2">
      <c r="A12946" s="45"/>
      <c r="B12946" s="45"/>
    </row>
    <row r="12947" spans="1:2">
      <c r="A12947" s="45"/>
      <c r="B12947" s="45"/>
    </row>
    <row r="12948" spans="1:2">
      <c r="A12948" s="45"/>
      <c r="B12948" s="45"/>
    </row>
    <row r="12949" spans="1:2">
      <c r="A12949" s="45"/>
      <c r="B12949" s="45"/>
    </row>
    <row r="12950" spans="1:2">
      <c r="A12950" s="45"/>
      <c r="B12950" s="45"/>
    </row>
    <row r="12951" spans="1:2">
      <c r="A12951" s="45"/>
      <c r="B12951" s="45"/>
    </row>
    <row r="12952" spans="1:2">
      <c r="A12952" s="45"/>
      <c r="B12952" s="45"/>
    </row>
    <row r="12953" spans="1:2">
      <c r="A12953" s="45"/>
      <c r="B12953" s="45"/>
    </row>
    <row r="12954" spans="1:2">
      <c r="A12954" s="45"/>
      <c r="B12954" s="45"/>
    </row>
    <row r="12955" spans="1:2">
      <c r="A12955" s="45"/>
      <c r="B12955" s="45"/>
    </row>
    <row r="12956" spans="1:2">
      <c r="A12956" s="45"/>
      <c r="B12956" s="45"/>
    </row>
    <row r="12957" spans="1:2">
      <c r="A12957" s="45"/>
      <c r="B12957" s="45"/>
    </row>
    <row r="12958" spans="1:2">
      <c r="A12958" s="45"/>
      <c r="B12958" s="45"/>
    </row>
    <row r="12959" spans="1:2">
      <c r="A12959" s="45"/>
      <c r="B12959" s="45"/>
    </row>
    <row r="12960" spans="1:2">
      <c r="A12960" s="45"/>
      <c r="B12960" s="45"/>
    </row>
    <row r="12961" spans="1:2">
      <c r="A12961" s="45"/>
      <c r="B12961" s="45"/>
    </row>
    <row r="12962" spans="1:2">
      <c r="A12962" s="45"/>
      <c r="B12962" s="45"/>
    </row>
    <row r="12963" spans="1:2">
      <c r="A12963" s="45"/>
      <c r="B12963" s="45"/>
    </row>
    <row r="12964" spans="1:2">
      <c r="A12964" s="45"/>
      <c r="B12964" s="45"/>
    </row>
    <row r="12965" spans="1:2">
      <c r="A12965" s="45"/>
      <c r="B12965" s="45"/>
    </row>
    <row r="12966" spans="1:2">
      <c r="A12966" s="45"/>
      <c r="B12966" s="45"/>
    </row>
    <row r="12967" spans="1:2">
      <c r="A12967" s="45"/>
      <c r="B12967" s="45"/>
    </row>
    <row r="12968" spans="1:2">
      <c r="A12968" s="45"/>
      <c r="B12968" s="45"/>
    </row>
    <row r="12969" spans="1:2">
      <c r="A12969" s="45"/>
      <c r="B12969" s="45"/>
    </row>
    <row r="12970" spans="1:2">
      <c r="A12970" s="45"/>
      <c r="B12970" s="45"/>
    </row>
    <row r="12971" spans="1:2">
      <c r="A12971" s="45"/>
      <c r="B12971" s="45"/>
    </row>
    <row r="12972" spans="1:2">
      <c r="A12972" s="45"/>
      <c r="B12972" s="45"/>
    </row>
    <row r="12973" spans="1:2">
      <c r="A12973" s="45"/>
      <c r="B12973" s="45"/>
    </row>
    <row r="12974" spans="1:2">
      <c r="A12974" s="45"/>
      <c r="B12974" s="45"/>
    </row>
    <row r="12975" spans="1:2">
      <c r="A12975" s="45"/>
      <c r="B12975" s="45"/>
    </row>
    <row r="12976" spans="1:2">
      <c r="A12976" s="45"/>
      <c r="B12976" s="45"/>
    </row>
    <row r="12977" spans="1:2">
      <c r="A12977" s="45"/>
      <c r="B12977" s="45"/>
    </row>
    <row r="12978" spans="1:2">
      <c r="A12978" s="45"/>
      <c r="B12978" s="45"/>
    </row>
    <row r="12979" spans="1:2">
      <c r="A12979" s="45"/>
      <c r="B12979" s="45"/>
    </row>
    <row r="12980" spans="1:2">
      <c r="A12980" s="45"/>
      <c r="B12980" s="45"/>
    </row>
    <row r="12981" spans="1:2">
      <c r="A12981" s="45"/>
      <c r="B12981" s="45"/>
    </row>
    <row r="12982" spans="1:2">
      <c r="A12982" s="45"/>
      <c r="B12982" s="45"/>
    </row>
    <row r="12983" spans="1:2">
      <c r="A12983" s="45"/>
      <c r="B12983" s="45"/>
    </row>
    <row r="12984" spans="1:2">
      <c r="A12984" s="45"/>
      <c r="B12984" s="45"/>
    </row>
    <row r="12985" spans="1:2">
      <c r="A12985" s="45"/>
      <c r="B12985" s="45"/>
    </row>
    <row r="12986" spans="1:2">
      <c r="A12986" s="45"/>
      <c r="B12986" s="45"/>
    </row>
    <row r="12987" spans="1:2">
      <c r="A12987" s="45"/>
      <c r="B12987" s="45"/>
    </row>
    <row r="12988" spans="1:2">
      <c r="A12988" s="45"/>
      <c r="B12988" s="45"/>
    </row>
    <row r="12989" spans="1:2">
      <c r="A12989" s="45"/>
      <c r="B12989" s="45"/>
    </row>
    <row r="12990" spans="1:2">
      <c r="A12990" s="45"/>
      <c r="B12990" s="45"/>
    </row>
    <row r="12991" spans="1:2">
      <c r="A12991" s="45"/>
      <c r="B12991" s="45"/>
    </row>
    <row r="12992" spans="1:2">
      <c r="A12992" s="45"/>
      <c r="B12992" s="45"/>
    </row>
    <row r="12993" spans="1:2">
      <c r="A12993" s="45"/>
      <c r="B12993" s="45"/>
    </row>
    <row r="12994" spans="1:2">
      <c r="A12994" s="45"/>
      <c r="B12994" s="45"/>
    </row>
    <row r="12995" spans="1:2">
      <c r="A12995" s="45"/>
      <c r="B12995" s="45"/>
    </row>
    <row r="12996" spans="1:2">
      <c r="A12996" s="45"/>
      <c r="B12996" s="45"/>
    </row>
    <row r="12997" spans="1:2">
      <c r="A12997" s="45"/>
      <c r="B12997" s="45"/>
    </row>
    <row r="12998" spans="1:2">
      <c r="A12998" s="45"/>
      <c r="B12998" s="45"/>
    </row>
    <row r="12999" spans="1:2">
      <c r="A12999" s="45"/>
      <c r="B12999" s="45"/>
    </row>
    <row r="13000" spans="1:2">
      <c r="A13000" s="45"/>
      <c r="B13000" s="45"/>
    </row>
    <row r="13001" spans="1:2">
      <c r="A13001" s="45"/>
      <c r="B13001" s="45"/>
    </row>
    <row r="13002" spans="1:2">
      <c r="A13002" s="45"/>
      <c r="B13002" s="45"/>
    </row>
    <row r="13003" spans="1:2">
      <c r="A13003" s="45"/>
      <c r="B13003" s="45"/>
    </row>
    <row r="13004" spans="1:2">
      <c r="A13004" s="45"/>
      <c r="B13004" s="45"/>
    </row>
    <row r="13005" spans="1:2">
      <c r="A13005" s="45"/>
      <c r="B13005" s="45"/>
    </row>
    <row r="13006" spans="1:2">
      <c r="A13006" s="45"/>
      <c r="B13006" s="45"/>
    </row>
    <row r="13007" spans="1:2">
      <c r="A13007" s="45"/>
      <c r="B13007" s="45"/>
    </row>
    <row r="13008" spans="1:2">
      <c r="A13008" s="45"/>
      <c r="B13008" s="45"/>
    </row>
    <row r="13009" spans="1:2">
      <c r="A13009" s="45"/>
      <c r="B13009" s="45"/>
    </row>
    <row r="13010" spans="1:2">
      <c r="A13010" s="45"/>
      <c r="B13010" s="45"/>
    </row>
    <row r="13011" spans="1:2">
      <c r="A13011" s="45"/>
      <c r="B13011" s="45"/>
    </row>
    <row r="13012" spans="1:2">
      <c r="A13012" s="45"/>
      <c r="B13012" s="45"/>
    </row>
    <row r="13013" spans="1:2">
      <c r="A13013" s="45"/>
      <c r="B13013" s="45"/>
    </row>
    <row r="13014" spans="1:2">
      <c r="A13014" s="45"/>
      <c r="B13014" s="45"/>
    </row>
    <row r="13015" spans="1:2">
      <c r="A13015" s="45"/>
      <c r="B13015" s="45"/>
    </row>
    <row r="13016" spans="1:2">
      <c r="A13016" s="45"/>
      <c r="B13016" s="45"/>
    </row>
    <row r="13017" spans="1:2">
      <c r="A13017" s="45"/>
      <c r="B13017" s="45"/>
    </row>
    <row r="13018" spans="1:2">
      <c r="A13018" s="45"/>
      <c r="B13018" s="45"/>
    </row>
    <row r="13019" spans="1:2">
      <c r="A13019" s="45"/>
      <c r="B13019" s="45"/>
    </row>
    <row r="13020" spans="1:2">
      <c r="A13020" s="45"/>
      <c r="B13020" s="45"/>
    </row>
    <row r="13021" spans="1:2">
      <c r="A13021" s="45"/>
      <c r="B13021" s="45"/>
    </row>
    <row r="13022" spans="1:2">
      <c r="A13022" s="45"/>
      <c r="B13022" s="45"/>
    </row>
    <row r="13023" spans="1:2">
      <c r="A13023" s="45"/>
      <c r="B13023" s="45"/>
    </row>
    <row r="13024" spans="1:2">
      <c r="A13024" s="45"/>
      <c r="B13024" s="45"/>
    </row>
    <row r="13025" spans="1:2">
      <c r="A13025" s="45"/>
      <c r="B13025" s="45"/>
    </row>
    <row r="13026" spans="1:2">
      <c r="A13026" s="45"/>
      <c r="B13026" s="45"/>
    </row>
    <row r="13027" spans="1:2">
      <c r="A13027" s="45"/>
      <c r="B13027" s="45"/>
    </row>
    <row r="13028" spans="1:2">
      <c r="A13028" s="45"/>
      <c r="B13028" s="45"/>
    </row>
    <row r="13029" spans="1:2">
      <c r="A13029" s="45"/>
      <c r="B13029" s="45"/>
    </row>
    <row r="13030" spans="1:2">
      <c r="A13030" s="45"/>
      <c r="B13030" s="45"/>
    </row>
    <row r="13031" spans="1:2">
      <c r="A13031" s="45"/>
      <c r="B13031" s="45"/>
    </row>
    <row r="13032" spans="1:2">
      <c r="A13032" s="45"/>
      <c r="B13032" s="45"/>
    </row>
    <row r="13033" spans="1:2">
      <c r="A13033" s="45"/>
      <c r="B13033" s="45"/>
    </row>
    <row r="13034" spans="1:2">
      <c r="A13034" s="45"/>
      <c r="B13034" s="45"/>
    </row>
    <row r="13035" spans="1:2">
      <c r="A13035" s="45"/>
      <c r="B13035" s="45"/>
    </row>
    <row r="13036" spans="1:2">
      <c r="A13036" s="45"/>
      <c r="B13036" s="45"/>
    </row>
    <row r="13037" spans="1:2">
      <c r="A13037" s="45"/>
      <c r="B13037" s="45"/>
    </row>
    <row r="13038" spans="1:2">
      <c r="A13038" s="45"/>
      <c r="B13038" s="45"/>
    </row>
    <row r="13039" spans="1:2">
      <c r="A13039" s="45"/>
      <c r="B13039" s="45"/>
    </row>
    <row r="13040" spans="1:2">
      <c r="A13040" s="45"/>
      <c r="B13040" s="45"/>
    </row>
    <row r="13041" spans="1:2">
      <c r="A13041" s="45"/>
      <c r="B13041" s="45"/>
    </row>
    <row r="13042" spans="1:2">
      <c r="A13042" s="45"/>
      <c r="B13042" s="45"/>
    </row>
    <row r="13043" spans="1:2">
      <c r="A13043" s="45"/>
      <c r="B13043" s="45"/>
    </row>
    <row r="13044" spans="1:2">
      <c r="A13044" s="45"/>
      <c r="B13044" s="45"/>
    </row>
    <row r="13045" spans="1:2">
      <c r="A13045" s="45"/>
      <c r="B13045" s="45"/>
    </row>
    <row r="13046" spans="1:2">
      <c r="A13046" s="45"/>
      <c r="B13046" s="45"/>
    </row>
    <row r="13047" spans="1:2">
      <c r="A13047" s="45"/>
      <c r="B13047" s="45"/>
    </row>
    <row r="13048" spans="1:2">
      <c r="A13048" s="45"/>
      <c r="B13048" s="45"/>
    </row>
    <row r="13049" spans="1:2">
      <c r="A13049" s="45"/>
      <c r="B13049" s="45"/>
    </row>
    <row r="13050" spans="1:2">
      <c r="A13050" s="45"/>
      <c r="B13050" s="45"/>
    </row>
    <row r="13051" spans="1:2">
      <c r="A13051" s="45"/>
      <c r="B13051" s="45"/>
    </row>
    <row r="13052" spans="1:2">
      <c r="A13052" s="45"/>
      <c r="B13052" s="45"/>
    </row>
    <row r="13053" spans="1:2">
      <c r="A13053" s="45"/>
      <c r="B13053" s="45"/>
    </row>
    <row r="13054" spans="1:2">
      <c r="A13054" s="45"/>
      <c r="B13054" s="45"/>
    </row>
    <row r="13055" spans="1:2">
      <c r="A13055" s="45"/>
      <c r="B13055" s="45"/>
    </row>
    <row r="13056" spans="1:2">
      <c r="A13056" s="45"/>
      <c r="B13056" s="45"/>
    </row>
    <row r="13057" spans="1:2">
      <c r="A13057" s="45"/>
      <c r="B13057" s="45"/>
    </row>
    <row r="13058" spans="1:2">
      <c r="A13058" s="45"/>
      <c r="B13058" s="45"/>
    </row>
    <row r="13059" spans="1:2">
      <c r="A13059" s="45"/>
      <c r="B13059" s="45"/>
    </row>
    <row r="13060" spans="1:2">
      <c r="A13060" s="45"/>
      <c r="B13060" s="45"/>
    </row>
    <row r="13061" spans="1:2">
      <c r="A13061" s="45"/>
      <c r="B13061" s="45"/>
    </row>
    <row r="13062" spans="1:2">
      <c r="A13062" s="45"/>
      <c r="B13062" s="45"/>
    </row>
    <row r="13063" spans="1:2">
      <c r="A13063" s="45"/>
      <c r="B13063" s="45"/>
    </row>
    <row r="13064" spans="1:2">
      <c r="A13064" s="45"/>
      <c r="B13064" s="45"/>
    </row>
    <row r="13065" spans="1:2">
      <c r="A13065" s="45"/>
      <c r="B13065" s="45"/>
    </row>
    <row r="13066" spans="1:2">
      <c r="A13066" s="45"/>
      <c r="B13066" s="45"/>
    </row>
    <row r="13067" spans="1:2">
      <c r="A13067" s="45"/>
      <c r="B13067" s="45"/>
    </row>
    <row r="13068" spans="1:2">
      <c r="A13068" s="45"/>
      <c r="B13068" s="45"/>
    </row>
    <row r="13069" spans="1:2">
      <c r="A13069" s="45"/>
      <c r="B13069" s="45"/>
    </row>
    <row r="13070" spans="1:2">
      <c r="A13070" s="45"/>
      <c r="B13070" s="45"/>
    </row>
    <row r="13071" spans="1:2">
      <c r="A13071" s="45"/>
      <c r="B13071" s="45"/>
    </row>
    <row r="13072" spans="1:2">
      <c r="A13072" s="45"/>
      <c r="B13072" s="45"/>
    </row>
    <row r="13073" spans="1:2">
      <c r="A13073" s="45"/>
      <c r="B13073" s="45"/>
    </row>
    <row r="13074" spans="1:2">
      <c r="A13074" s="45"/>
      <c r="B13074" s="45"/>
    </row>
    <row r="13075" spans="1:2">
      <c r="A13075" s="45"/>
      <c r="B13075" s="45"/>
    </row>
    <row r="13076" spans="1:2">
      <c r="A13076" s="45"/>
      <c r="B13076" s="45"/>
    </row>
    <row r="13077" spans="1:2">
      <c r="A13077" s="45"/>
      <c r="B13077" s="45"/>
    </row>
    <row r="13078" spans="1:2">
      <c r="A13078" s="45"/>
      <c r="B13078" s="45"/>
    </row>
    <row r="13079" spans="1:2">
      <c r="A13079" s="45"/>
      <c r="B13079" s="45"/>
    </row>
    <row r="13080" spans="1:2">
      <c r="A13080" s="45"/>
      <c r="B13080" s="45"/>
    </row>
    <row r="13081" spans="1:2">
      <c r="A13081" s="45"/>
      <c r="B13081" s="45"/>
    </row>
    <row r="13082" spans="1:2">
      <c r="A13082" s="45"/>
      <c r="B13082" s="45"/>
    </row>
    <row r="13083" spans="1:2">
      <c r="A13083" s="45"/>
      <c r="B13083" s="45"/>
    </row>
    <row r="13084" spans="1:2">
      <c r="A13084" s="45"/>
      <c r="B13084" s="45"/>
    </row>
    <row r="13085" spans="1:2">
      <c r="A13085" s="45"/>
      <c r="B13085" s="45"/>
    </row>
    <row r="13086" spans="1:2">
      <c r="A13086" s="45"/>
      <c r="B13086" s="45"/>
    </row>
    <row r="13087" spans="1:2">
      <c r="A13087" s="45"/>
      <c r="B13087" s="45"/>
    </row>
    <row r="13088" spans="1:2">
      <c r="A13088" s="45"/>
      <c r="B13088" s="45"/>
    </row>
    <row r="13089" spans="1:2">
      <c r="A13089" s="45"/>
      <c r="B13089" s="45"/>
    </row>
    <row r="13090" spans="1:2">
      <c r="A13090" s="45"/>
      <c r="B13090" s="45"/>
    </row>
    <row r="13091" spans="1:2">
      <c r="A13091" s="45"/>
      <c r="B13091" s="45"/>
    </row>
    <row r="13092" spans="1:2">
      <c r="A13092" s="45"/>
      <c r="B13092" s="45"/>
    </row>
    <row r="13093" spans="1:2">
      <c r="A13093" s="45"/>
      <c r="B13093" s="45"/>
    </row>
    <row r="13094" spans="1:2">
      <c r="A13094" s="45"/>
      <c r="B13094" s="45"/>
    </row>
    <row r="13095" spans="1:2">
      <c r="A13095" s="45"/>
      <c r="B13095" s="45"/>
    </row>
    <row r="13096" spans="1:2">
      <c r="A13096" s="45"/>
      <c r="B13096" s="45"/>
    </row>
    <row r="13097" spans="1:2">
      <c r="A13097" s="45"/>
      <c r="B13097" s="45"/>
    </row>
    <row r="13098" spans="1:2">
      <c r="A13098" s="45"/>
      <c r="B13098" s="45"/>
    </row>
    <row r="13099" spans="1:2">
      <c r="A13099" s="45"/>
      <c r="B13099" s="45"/>
    </row>
    <row r="13100" spans="1:2">
      <c r="A13100" s="45"/>
      <c r="B13100" s="45"/>
    </row>
    <row r="13101" spans="1:2">
      <c r="A13101" s="45"/>
      <c r="B13101" s="45"/>
    </row>
    <row r="13102" spans="1:2">
      <c r="A13102" s="45"/>
      <c r="B13102" s="45"/>
    </row>
    <row r="13103" spans="1:2">
      <c r="A13103" s="45"/>
      <c r="B13103" s="45"/>
    </row>
    <row r="13104" spans="1:2">
      <c r="A13104" s="45"/>
      <c r="B13104" s="45"/>
    </row>
    <row r="13105" spans="1:2">
      <c r="A13105" s="45"/>
      <c r="B13105" s="45"/>
    </row>
    <row r="13106" spans="1:2">
      <c r="A13106" s="45"/>
      <c r="B13106" s="45"/>
    </row>
    <row r="13107" spans="1:2">
      <c r="A13107" s="45"/>
      <c r="B13107" s="45"/>
    </row>
    <row r="13108" spans="1:2">
      <c r="A13108" s="45"/>
      <c r="B13108" s="45"/>
    </row>
    <row r="13109" spans="1:2">
      <c r="A13109" s="45"/>
      <c r="B13109" s="45"/>
    </row>
    <row r="13110" spans="1:2">
      <c r="A13110" s="45"/>
      <c r="B13110" s="45"/>
    </row>
    <row r="13111" spans="1:2">
      <c r="A13111" s="45"/>
      <c r="B13111" s="45"/>
    </row>
    <row r="13112" spans="1:2">
      <c r="A13112" s="45"/>
      <c r="B13112" s="45"/>
    </row>
    <row r="13113" spans="1:2">
      <c r="A13113" s="45"/>
      <c r="B13113" s="45"/>
    </row>
    <row r="13114" spans="1:2">
      <c r="A13114" s="45"/>
      <c r="B13114" s="45"/>
    </row>
    <row r="13115" spans="1:2">
      <c r="A13115" s="45"/>
      <c r="B13115" s="45"/>
    </row>
    <row r="13116" spans="1:2">
      <c r="A13116" s="45"/>
      <c r="B13116" s="45"/>
    </row>
    <row r="13117" spans="1:2">
      <c r="A13117" s="45"/>
      <c r="B13117" s="45"/>
    </row>
    <row r="13118" spans="1:2">
      <c r="A13118" s="45"/>
      <c r="B13118" s="45"/>
    </row>
    <row r="13119" spans="1:2">
      <c r="A13119" s="45"/>
      <c r="B13119" s="45"/>
    </row>
    <row r="13120" spans="1:2">
      <c r="A13120" s="45"/>
      <c r="B13120" s="45"/>
    </row>
    <row r="13121" spans="1:2">
      <c r="A13121" s="45"/>
      <c r="B13121" s="45"/>
    </row>
    <row r="13122" spans="1:2">
      <c r="A13122" s="45"/>
      <c r="B13122" s="45"/>
    </row>
    <row r="13123" spans="1:2">
      <c r="A13123" s="45"/>
      <c r="B13123" s="45"/>
    </row>
    <row r="13124" spans="1:2">
      <c r="A13124" s="45"/>
      <c r="B13124" s="45"/>
    </row>
    <row r="13125" spans="1:2">
      <c r="A13125" s="45"/>
      <c r="B13125" s="45"/>
    </row>
    <row r="13126" spans="1:2">
      <c r="A13126" s="45"/>
      <c r="B13126" s="45"/>
    </row>
    <row r="13127" spans="1:2">
      <c r="A13127" s="45"/>
      <c r="B13127" s="45"/>
    </row>
    <row r="13128" spans="1:2">
      <c r="A13128" s="45"/>
      <c r="B13128" s="45"/>
    </row>
    <row r="13129" spans="1:2">
      <c r="A13129" s="45"/>
      <c r="B13129" s="45"/>
    </row>
    <row r="13130" spans="1:2">
      <c r="A13130" s="45"/>
      <c r="B13130" s="45"/>
    </row>
    <row r="13131" spans="1:2">
      <c r="A13131" s="45"/>
      <c r="B13131" s="45"/>
    </row>
    <row r="13132" spans="1:2">
      <c r="A13132" s="45"/>
      <c r="B13132" s="45"/>
    </row>
    <row r="13133" spans="1:2">
      <c r="A13133" s="45"/>
      <c r="B13133" s="45"/>
    </row>
    <row r="13134" spans="1:2">
      <c r="A13134" s="45"/>
      <c r="B13134" s="45"/>
    </row>
    <row r="13135" spans="1:2">
      <c r="A13135" s="45"/>
      <c r="B13135" s="45"/>
    </row>
    <row r="13136" spans="1:2">
      <c r="A13136" s="45"/>
      <c r="B13136" s="45"/>
    </row>
    <row r="13137" spans="1:2">
      <c r="A13137" s="45"/>
      <c r="B13137" s="45"/>
    </row>
    <row r="13138" spans="1:2">
      <c r="A13138" s="45"/>
      <c r="B13138" s="45"/>
    </row>
    <row r="13139" spans="1:2">
      <c r="A13139" s="45"/>
      <c r="B13139" s="45"/>
    </row>
    <row r="13140" spans="1:2">
      <c r="A13140" s="45"/>
      <c r="B13140" s="45"/>
    </row>
    <row r="13141" spans="1:2">
      <c r="A13141" s="45"/>
      <c r="B13141" s="45"/>
    </row>
    <row r="13142" spans="1:2">
      <c r="A13142" s="45"/>
      <c r="B13142" s="45"/>
    </row>
    <row r="13143" spans="1:2">
      <c r="A13143" s="45"/>
      <c r="B13143" s="45"/>
    </row>
    <row r="13144" spans="1:2">
      <c r="A13144" s="45"/>
      <c r="B13144" s="45"/>
    </row>
    <row r="13145" spans="1:2">
      <c r="A13145" s="45"/>
      <c r="B13145" s="45"/>
    </row>
    <row r="13146" spans="1:2">
      <c r="A13146" s="45"/>
      <c r="B13146" s="45"/>
    </row>
    <row r="13147" spans="1:2">
      <c r="A13147" s="45"/>
      <c r="B13147" s="45"/>
    </row>
    <row r="13148" spans="1:2">
      <c r="A13148" s="45"/>
      <c r="B13148" s="45"/>
    </row>
    <row r="13149" spans="1:2">
      <c r="A13149" s="45"/>
      <c r="B13149" s="45"/>
    </row>
    <row r="13150" spans="1:2">
      <c r="A13150" s="45"/>
      <c r="B13150" s="45"/>
    </row>
    <row r="13151" spans="1:2">
      <c r="A13151" s="45"/>
      <c r="B13151" s="45"/>
    </row>
    <row r="13152" spans="1:2">
      <c r="A13152" s="45"/>
      <c r="B13152" s="45"/>
    </row>
    <row r="13153" spans="1:2">
      <c r="A13153" s="45"/>
      <c r="B13153" s="45"/>
    </row>
    <row r="13154" spans="1:2">
      <c r="A13154" s="45"/>
      <c r="B13154" s="45"/>
    </row>
    <row r="13155" spans="1:2">
      <c r="A13155" s="45"/>
      <c r="B13155" s="45"/>
    </row>
    <row r="13156" spans="1:2">
      <c r="A13156" s="45"/>
      <c r="B13156" s="45"/>
    </row>
    <row r="13157" spans="1:2">
      <c r="A13157" s="45"/>
      <c r="B13157" s="45"/>
    </row>
    <row r="13158" spans="1:2">
      <c r="A13158" s="45"/>
      <c r="B13158" s="45"/>
    </row>
    <row r="13159" spans="1:2">
      <c r="A13159" s="45"/>
      <c r="B13159" s="45"/>
    </row>
    <row r="13160" spans="1:2">
      <c r="A13160" s="45"/>
      <c r="B13160" s="45"/>
    </row>
    <row r="13161" spans="1:2">
      <c r="A13161" s="45"/>
      <c r="B13161" s="45"/>
    </row>
    <row r="13162" spans="1:2">
      <c r="A13162" s="45"/>
      <c r="B13162" s="45"/>
    </row>
    <row r="13163" spans="1:2">
      <c r="A13163" s="45"/>
      <c r="B13163" s="45"/>
    </row>
    <row r="13164" spans="1:2">
      <c r="A13164" s="45"/>
      <c r="B13164" s="45"/>
    </row>
    <row r="13165" spans="1:2">
      <c r="A13165" s="45"/>
      <c r="B13165" s="45"/>
    </row>
    <row r="13166" spans="1:2">
      <c r="A13166" s="45"/>
      <c r="B13166" s="45"/>
    </row>
    <row r="13167" spans="1:2">
      <c r="A13167" s="45"/>
      <c r="B13167" s="45"/>
    </row>
    <row r="13168" spans="1:2">
      <c r="A13168" s="45"/>
      <c r="B13168" s="45"/>
    </row>
    <row r="13169" spans="1:2">
      <c r="A13169" s="45"/>
      <c r="B13169" s="45"/>
    </row>
    <row r="13170" spans="1:2">
      <c r="A13170" s="45"/>
      <c r="B13170" s="45"/>
    </row>
    <row r="13171" spans="1:2">
      <c r="A13171" s="45"/>
      <c r="B13171" s="45"/>
    </row>
    <row r="13172" spans="1:2">
      <c r="A13172" s="45"/>
      <c r="B13172" s="45"/>
    </row>
    <row r="13173" spans="1:2">
      <c r="A13173" s="45"/>
      <c r="B13173" s="45"/>
    </row>
    <row r="13174" spans="1:2">
      <c r="A13174" s="45"/>
      <c r="B13174" s="45"/>
    </row>
    <row r="13175" spans="1:2">
      <c r="A13175" s="45"/>
      <c r="B13175" s="45"/>
    </row>
    <row r="13176" spans="1:2">
      <c r="A13176" s="45"/>
      <c r="B13176" s="45"/>
    </row>
    <row r="13177" spans="1:2">
      <c r="A13177" s="45"/>
      <c r="B13177" s="45"/>
    </row>
    <row r="13178" spans="1:2">
      <c r="A13178" s="45"/>
      <c r="B13178" s="45"/>
    </row>
    <row r="13179" spans="1:2">
      <c r="A13179" s="45"/>
      <c r="B13179" s="45"/>
    </row>
    <row r="13180" spans="1:2">
      <c r="A13180" s="45"/>
      <c r="B13180" s="45"/>
    </row>
    <row r="13181" spans="1:2">
      <c r="A13181" s="45"/>
      <c r="B13181" s="45"/>
    </row>
    <row r="13182" spans="1:2">
      <c r="A13182" s="45"/>
      <c r="B13182" s="45"/>
    </row>
    <row r="13183" spans="1:2">
      <c r="A13183" s="45"/>
      <c r="B13183" s="45"/>
    </row>
    <row r="13184" spans="1:2">
      <c r="A13184" s="45"/>
      <c r="B13184" s="45"/>
    </row>
    <row r="13185" spans="1:2">
      <c r="A13185" s="45"/>
      <c r="B13185" s="45"/>
    </row>
    <row r="13186" spans="1:2">
      <c r="A13186" s="45"/>
      <c r="B13186" s="45"/>
    </row>
    <row r="13187" spans="1:2">
      <c r="A13187" s="45"/>
      <c r="B13187" s="45"/>
    </row>
    <row r="13188" spans="1:2">
      <c r="A13188" s="45"/>
      <c r="B13188" s="45"/>
    </row>
    <row r="13189" spans="1:2">
      <c r="A13189" s="45"/>
      <c r="B13189" s="45"/>
    </row>
    <row r="13190" spans="1:2">
      <c r="A13190" s="45"/>
      <c r="B13190" s="45"/>
    </row>
    <row r="13191" spans="1:2">
      <c r="A13191" s="45"/>
      <c r="B13191" s="45"/>
    </row>
    <row r="13192" spans="1:2">
      <c r="A13192" s="45"/>
      <c r="B13192" s="45"/>
    </row>
    <row r="13193" spans="1:2">
      <c r="A13193" s="45"/>
      <c r="B13193" s="45"/>
    </row>
    <row r="13194" spans="1:2">
      <c r="A13194" s="45"/>
      <c r="B13194" s="45"/>
    </row>
    <row r="13195" spans="1:2">
      <c r="A13195" s="45"/>
      <c r="B13195" s="45"/>
    </row>
    <row r="13196" spans="1:2">
      <c r="A13196" s="45"/>
      <c r="B13196" s="45"/>
    </row>
    <row r="13197" spans="1:2">
      <c r="A13197" s="45"/>
      <c r="B13197" s="45"/>
    </row>
    <row r="13198" spans="1:2">
      <c r="A13198" s="45"/>
      <c r="B13198" s="45"/>
    </row>
    <row r="13199" spans="1:2">
      <c r="A13199" s="45"/>
      <c r="B13199" s="45"/>
    </row>
    <row r="13200" spans="1:2">
      <c r="A13200" s="45"/>
      <c r="B13200" s="45"/>
    </row>
    <row r="13201" spans="1:2">
      <c r="A13201" s="45"/>
      <c r="B13201" s="45"/>
    </row>
    <row r="13202" spans="1:2">
      <c r="A13202" s="45"/>
      <c r="B13202" s="45"/>
    </row>
    <row r="13203" spans="1:2">
      <c r="A13203" s="45"/>
      <c r="B13203" s="45"/>
    </row>
    <row r="13204" spans="1:2">
      <c r="A13204" s="45"/>
      <c r="B13204" s="45"/>
    </row>
    <row r="13205" spans="1:2">
      <c r="A13205" s="45"/>
      <c r="B13205" s="45"/>
    </row>
    <row r="13206" spans="1:2">
      <c r="A13206" s="45"/>
      <c r="B13206" s="45"/>
    </row>
    <row r="13207" spans="1:2">
      <c r="A13207" s="45"/>
      <c r="B13207" s="45"/>
    </row>
    <row r="13208" spans="1:2">
      <c r="A13208" s="45"/>
      <c r="B13208" s="45"/>
    </row>
    <row r="13209" spans="1:2">
      <c r="A13209" s="45"/>
      <c r="B13209" s="45"/>
    </row>
    <row r="13210" spans="1:2">
      <c r="A13210" s="45"/>
      <c r="B13210" s="45"/>
    </row>
    <row r="13211" spans="1:2">
      <c r="A13211" s="45"/>
      <c r="B13211" s="45"/>
    </row>
    <row r="13212" spans="1:2">
      <c r="A13212" s="45"/>
      <c r="B13212" s="45"/>
    </row>
    <row r="13213" spans="1:2">
      <c r="A13213" s="45"/>
      <c r="B13213" s="45"/>
    </row>
    <row r="13214" spans="1:2">
      <c r="A13214" s="45"/>
      <c r="B13214" s="45"/>
    </row>
    <row r="13215" spans="1:2">
      <c r="A13215" s="45"/>
      <c r="B13215" s="45"/>
    </row>
    <row r="13216" spans="1:2">
      <c r="A13216" s="45"/>
      <c r="B13216" s="45"/>
    </row>
    <row r="13217" spans="1:2">
      <c r="A13217" s="45"/>
      <c r="B13217" s="45"/>
    </row>
    <row r="13218" spans="1:2">
      <c r="A13218" s="45"/>
      <c r="B13218" s="45"/>
    </row>
    <row r="13219" spans="1:2">
      <c r="A13219" s="45"/>
      <c r="B13219" s="45"/>
    </row>
    <row r="13220" spans="1:2">
      <c r="A13220" s="45"/>
      <c r="B13220" s="45"/>
    </row>
    <row r="13221" spans="1:2">
      <c r="A13221" s="45"/>
      <c r="B13221" s="45"/>
    </row>
    <row r="13222" spans="1:2">
      <c r="A13222" s="45"/>
      <c r="B13222" s="45"/>
    </row>
    <row r="13223" spans="1:2">
      <c r="A13223" s="45"/>
      <c r="B13223" s="45"/>
    </row>
    <row r="13224" spans="1:2">
      <c r="A13224" s="45"/>
      <c r="B13224" s="45"/>
    </row>
    <row r="13225" spans="1:2">
      <c r="A13225" s="45"/>
      <c r="B13225" s="45"/>
    </row>
    <row r="13226" spans="1:2">
      <c r="A13226" s="45"/>
      <c r="B13226" s="45"/>
    </row>
    <row r="13227" spans="1:2">
      <c r="A13227" s="45"/>
      <c r="B13227" s="45"/>
    </row>
    <row r="13228" spans="1:2">
      <c r="A13228" s="45"/>
      <c r="B13228" s="45"/>
    </row>
    <row r="13229" spans="1:2">
      <c r="A13229" s="45"/>
      <c r="B13229" s="45"/>
    </row>
    <row r="13230" spans="1:2">
      <c r="A13230" s="45"/>
      <c r="B13230" s="45"/>
    </row>
    <row r="13231" spans="1:2">
      <c r="A13231" s="45"/>
      <c r="B13231" s="45"/>
    </row>
    <row r="13232" spans="1:2">
      <c r="A13232" s="45"/>
      <c r="B13232" s="45"/>
    </row>
    <row r="13233" spans="1:2">
      <c r="A13233" s="45"/>
      <c r="B13233" s="45"/>
    </row>
    <row r="13234" spans="1:2">
      <c r="A13234" s="45"/>
      <c r="B13234" s="45"/>
    </row>
    <row r="13235" spans="1:2">
      <c r="A13235" s="45"/>
      <c r="B13235" s="45"/>
    </row>
    <row r="13236" spans="1:2">
      <c r="A13236" s="45"/>
      <c r="B13236" s="45"/>
    </row>
    <row r="13237" spans="1:2">
      <c r="A13237" s="45"/>
      <c r="B13237" s="45"/>
    </row>
    <row r="13238" spans="1:2">
      <c r="A13238" s="45"/>
      <c r="B13238" s="45"/>
    </row>
    <row r="13239" spans="1:2">
      <c r="A13239" s="45"/>
      <c r="B13239" s="45"/>
    </row>
    <row r="13240" spans="1:2">
      <c r="A13240" s="45"/>
      <c r="B13240" s="45"/>
    </row>
    <row r="13241" spans="1:2">
      <c r="A13241" s="45"/>
      <c r="B13241" s="45"/>
    </row>
    <row r="13242" spans="1:2">
      <c r="A13242" s="45"/>
      <c r="B13242" s="45"/>
    </row>
    <row r="13243" spans="1:2">
      <c r="A13243" s="45"/>
      <c r="B13243" s="45"/>
    </row>
    <row r="13244" spans="1:2">
      <c r="A13244" s="45"/>
      <c r="B13244" s="45"/>
    </row>
    <row r="13245" spans="1:2">
      <c r="A13245" s="45"/>
      <c r="B13245" s="45"/>
    </row>
    <row r="13246" spans="1:2">
      <c r="A13246" s="45"/>
      <c r="B13246" s="45"/>
    </row>
    <row r="13247" spans="1:2">
      <c r="A13247" s="45"/>
      <c r="B13247" s="45"/>
    </row>
    <row r="13248" spans="1:2">
      <c r="A13248" s="45"/>
      <c r="B13248" s="45"/>
    </row>
    <row r="13249" spans="1:2">
      <c r="A13249" s="45"/>
      <c r="B13249" s="45"/>
    </row>
    <row r="13250" spans="1:2">
      <c r="A13250" s="45"/>
      <c r="B13250" s="45"/>
    </row>
    <row r="13251" spans="1:2">
      <c r="A13251" s="45"/>
      <c r="B13251" s="45"/>
    </row>
    <row r="13252" spans="1:2">
      <c r="A13252" s="45"/>
      <c r="B13252" s="45"/>
    </row>
    <row r="13253" spans="1:2">
      <c r="A13253" s="45"/>
      <c r="B13253" s="45"/>
    </row>
    <row r="13254" spans="1:2">
      <c r="A13254" s="45"/>
      <c r="B13254" s="45"/>
    </row>
    <row r="13255" spans="1:2">
      <c r="A13255" s="45"/>
      <c r="B13255" s="45"/>
    </row>
    <row r="13256" spans="1:2">
      <c r="A13256" s="45"/>
      <c r="B13256" s="45"/>
    </row>
    <row r="13257" spans="1:2">
      <c r="A13257" s="45"/>
      <c r="B13257" s="45"/>
    </row>
    <row r="13258" spans="1:2">
      <c r="A13258" s="45"/>
      <c r="B13258" s="45"/>
    </row>
    <row r="13259" spans="1:2">
      <c r="A13259" s="45"/>
      <c r="B13259" s="45"/>
    </row>
    <row r="13260" spans="1:2">
      <c r="A13260" s="45"/>
      <c r="B13260" s="45"/>
    </row>
    <row r="13261" spans="1:2">
      <c r="A13261" s="45"/>
      <c r="B13261" s="45"/>
    </row>
    <row r="13262" spans="1:2">
      <c r="A13262" s="45"/>
      <c r="B13262" s="45"/>
    </row>
    <row r="13263" spans="1:2">
      <c r="A13263" s="45"/>
      <c r="B13263" s="45"/>
    </row>
    <row r="13264" spans="1:2">
      <c r="A13264" s="45"/>
      <c r="B13264" s="45"/>
    </row>
    <row r="13265" spans="1:2">
      <c r="A13265" s="45"/>
      <c r="B13265" s="45"/>
    </row>
    <row r="13266" spans="1:2">
      <c r="A13266" s="45"/>
      <c r="B13266" s="45"/>
    </row>
    <row r="13267" spans="1:2">
      <c r="A13267" s="45"/>
      <c r="B13267" s="45"/>
    </row>
    <row r="13268" spans="1:2">
      <c r="A13268" s="45"/>
      <c r="B13268" s="45"/>
    </row>
    <row r="13269" spans="1:2">
      <c r="A13269" s="45"/>
      <c r="B13269" s="45"/>
    </row>
    <row r="13270" spans="1:2">
      <c r="A13270" s="45"/>
      <c r="B13270" s="45"/>
    </row>
    <row r="13271" spans="1:2">
      <c r="A13271" s="45"/>
      <c r="B13271" s="45"/>
    </row>
    <row r="13272" spans="1:2">
      <c r="A13272" s="45"/>
      <c r="B13272" s="45"/>
    </row>
    <row r="13273" spans="1:2">
      <c r="A13273" s="45"/>
      <c r="B13273" s="45"/>
    </row>
    <row r="13274" spans="1:2">
      <c r="A13274" s="45"/>
      <c r="B13274" s="45"/>
    </row>
    <row r="13275" spans="1:2">
      <c r="A13275" s="45"/>
      <c r="B13275" s="45"/>
    </row>
    <row r="13276" spans="1:2">
      <c r="A13276" s="45"/>
      <c r="B13276" s="45"/>
    </row>
    <row r="13277" spans="1:2">
      <c r="A13277" s="45"/>
      <c r="B13277" s="45"/>
    </row>
    <row r="13278" spans="1:2">
      <c r="A13278" s="45"/>
      <c r="B13278" s="45"/>
    </row>
    <row r="13279" spans="1:2">
      <c r="A13279" s="45"/>
      <c r="B13279" s="45"/>
    </row>
    <row r="13280" spans="1:2">
      <c r="A13280" s="45"/>
      <c r="B13280" s="45"/>
    </row>
    <row r="13281" spans="1:2">
      <c r="A13281" s="45"/>
      <c r="B13281" s="45"/>
    </row>
    <row r="13282" spans="1:2">
      <c r="A13282" s="45"/>
      <c r="B13282" s="45"/>
    </row>
    <row r="13283" spans="1:2">
      <c r="A13283" s="45"/>
      <c r="B13283" s="45"/>
    </row>
    <row r="13284" spans="1:2">
      <c r="A13284" s="45"/>
      <c r="B13284" s="45"/>
    </row>
    <row r="13285" spans="1:2">
      <c r="A13285" s="45"/>
      <c r="B13285" s="45"/>
    </row>
    <row r="13286" spans="1:2">
      <c r="A13286" s="45"/>
      <c r="B13286" s="45"/>
    </row>
    <row r="13287" spans="1:2">
      <c r="A13287" s="45"/>
      <c r="B13287" s="45"/>
    </row>
    <row r="13288" spans="1:2">
      <c r="A13288" s="45"/>
      <c r="B13288" s="45"/>
    </row>
    <row r="13289" spans="1:2">
      <c r="A13289" s="45"/>
      <c r="B13289" s="45"/>
    </row>
    <row r="13290" spans="1:2">
      <c r="A13290" s="45"/>
      <c r="B13290" s="45"/>
    </row>
    <row r="13291" spans="1:2">
      <c r="A13291" s="45"/>
      <c r="B13291" s="45"/>
    </row>
    <row r="13292" spans="1:2">
      <c r="A13292" s="45"/>
      <c r="B13292" s="45"/>
    </row>
    <row r="13293" spans="1:2">
      <c r="A13293" s="45"/>
      <c r="B13293" s="45"/>
    </row>
    <row r="13294" spans="1:2">
      <c r="A13294" s="45"/>
      <c r="B13294" s="45"/>
    </row>
    <row r="13295" spans="1:2">
      <c r="A13295" s="45"/>
      <c r="B13295" s="45"/>
    </row>
    <row r="13296" spans="1:2">
      <c r="A13296" s="45"/>
      <c r="B13296" s="45"/>
    </row>
    <row r="13297" spans="1:2">
      <c r="A13297" s="45"/>
      <c r="B13297" s="45"/>
    </row>
    <row r="13298" spans="1:2">
      <c r="A13298" s="45"/>
      <c r="B13298" s="45"/>
    </row>
    <row r="13299" spans="1:2">
      <c r="A13299" s="45"/>
      <c r="B13299" s="45"/>
    </row>
    <row r="13300" spans="1:2">
      <c r="A13300" s="45"/>
      <c r="B13300" s="45"/>
    </row>
    <row r="13301" spans="1:2">
      <c r="A13301" s="45"/>
      <c r="B13301" s="45"/>
    </row>
    <row r="13302" spans="1:2">
      <c r="A13302" s="45"/>
      <c r="B13302" s="45"/>
    </row>
    <row r="13303" spans="1:2">
      <c r="A13303" s="45"/>
      <c r="B13303" s="45"/>
    </row>
    <row r="13304" spans="1:2">
      <c r="A13304" s="45"/>
      <c r="B13304" s="45"/>
    </row>
    <row r="13305" spans="1:2">
      <c r="A13305" s="45"/>
      <c r="B13305" s="45"/>
    </row>
    <row r="13306" spans="1:2">
      <c r="A13306" s="45"/>
      <c r="B13306" s="45"/>
    </row>
    <row r="13307" spans="1:2">
      <c r="A13307" s="45"/>
      <c r="B13307" s="45"/>
    </row>
    <row r="13308" spans="1:2">
      <c r="A13308" s="45"/>
      <c r="B13308" s="45"/>
    </row>
    <row r="13309" spans="1:2">
      <c r="A13309" s="45"/>
      <c r="B13309" s="45"/>
    </row>
    <row r="13310" spans="1:2">
      <c r="A13310" s="45"/>
      <c r="B13310" s="45"/>
    </row>
    <row r="13311" spans="1:2">
      <c r="A13311" s="45"/>
      <c r="B13311" s="45"/>
    </row>
    <row r="13312" spans="1:2">
      <c r="A13312" s="45"/>
      <c r="B13312" s="45"/>
    </row>
    <row r="13313" spans="1:2">
      <c r="A13313" s="45"/>
      <c r="B13313" s="45"/>
    </row>
    <row r="13314" spans="1:2">
      <c r="A13314" s="45"/>
      <c r="B13314" s="45"/>
    </row>
    <row r="13315" spans="1:2">
      <c r="A13315" s="45"/>
      <c r="B13315" s="45"/>
    </row>
    <row r="13316" spans="1:2">
      <c r="A13316" s="45"/>
      <c r="B13316" s="45"/>
    </row>
    <row r="13317" spans="1:2">
      <c r="A13317" s="45"/>
      <c r="B13317" s="45"/>
    </row>
    <row r="13318" spans="1:2">
      <c r="A13318" s="45"/>
      <c r="B13318" s="45"/>
    </row>
    <row r="13319" spans="1:2">
      <c r="A13319" s="45"/>
      <c r="B13319" s="45"/>
    </row>
    <row r="13320" spans="1:2">
      <c r="A13320" s="45"/>
      <c r="B13320" s="45"/>
    </row>
    <row r="13321" spans="1:2">
      <c r="A13321" s="45"/>
      <c r="B13321" s="45"/>
    </row>
    <row r="13322" spans="1:2">
      <c r="A13322" s="45"/>
      <c r="B13322" s="45"/>
    </row>
    <row r="13323" spans="1:2">
      <c r="A13323" s="45"/>
      <c r="B13323" s="45"/>
    </row>
    <row r="13324" spans="1:2">
      <c r="A13324" s="45"/>
      <c r="B13324" s="45"/>
    </row>
    <row r="13325" spans="1:2">
      <c r="A13325" s="45"/>
      <c r="B13325" s="45"/>
    </row>
    <row r="13326" spans="1:2">
      <c r="A13326" s="45"/>
      <c r="B13326" s="45"/>
    </row>
    <row r="13327" spans="1:2">
      <c r="A13327" s="45"/>
      <c r="B13327" s="45"/>
    </row>
    <row r="13328" spans="1:2">
      <c r="A13328" s="45"/>
      <c r="B13328" s="45"/>
    </row>
    <row r="13329" spans="1:2">
      <c r="A13329" s="45"/>
      <c r="B13329" s="45"/>
    </row>
    <row r="13330" spans="1:2">
      <c r="A13330" s="45"/>
      <c r="B13330" s="45"/>
    </row>
    <row r="13331" spans="1:2">
      <c r="A13331" s="45"/>
      <c r="B13331" s="45"/>
    </row>
    <row r="13332" spans="1:2">
      <c r="A13332" s="45"/>
      <c r="B13332" s="45"/>
    </row>
    <row r="13333" spans="1:2">
      <c r="A13333" s="45"/>
      <c r="B13333" s="45"/>
    </row>
    <row r="13334" spans="1:2">
      <c r="A13334" s="45"/>
      <c r="B13334" s="45"/>
    </row>
    <row r="13335" spans="1:2">
      <c r="A13335" s="45"/>
      <c r="B13335" s="45"/>
    </row>
    <row r="13336" spans="1:2">
      <c r="A13336" s="45"/>
      <c r="B13336" s="45"/>
    </row>
    <row r="13337" spans="1:2">
      <c r="A13337" s="45"/>
      <c r="B13337" s="45"/>
    </row>
    <row r="13338" spans="1:2">
      <c r="A13338" s="45"/>
      <c r="B13338" s="45"/>
    </row>
    <row r="13339" spans="1:2">
      <c r="A13339" s="45"/>
      <c r="B13339" s="45"/>
    </row>
    <row r="13340" spans="1:2">
      <c r="A13340" s="45"/>
      <c r="B13340" s="45"/>
    </row>
    <row r="13341" spans="1:2">
      <c r="A13341" s="45"/>
      <c r="B13341" s="45"/>
    </row>
    <row r="13342" spans="1:2">
      <c r="A13342" s="45"/>
      <c r="B13342" s="45"/>
    </row>
    <row r="13343" spans="1:2">
      <c r="A13343" s="45"/>
      <c r="B13343" s="45"/>
    </row>
    <row r="13344" spans="1:2">
      <c r="A13344" s="45"/>
      <c r="B13344" s="45"/>
    </row>
    <row r="13345" spans="1:2">
      <c r="A13345" s="45"/>
      <c r="B13345" s="45"/>
    </row>
    <row r="13346" spans="1:2">
      <c r="A13346" s="45"/>
      <c r="B13346" s="45"/>
    </row>
    <row r="13347" spans="1:2">
      <c r="A13347" s="45"/>
      <c r="B13347" s="45"/>
    </row>
    <row r="13348" spans="1:2">
      <c r="A13348" s="45"/>
      <c r="B13348" s="45"/>
    </row>
    <row r="13349" spans="1:2">
      <c r="A13349" s="45"/>
      <c r="B13349" s="45"/>
    </row>
    <row r="13350" spans="1:2">
      <c r="A13350" s="45"/>
      <c r="B13350" s="45"/>
    </row>
    <row r="13351" spans="1:2">
      <c r="A13351" s="45"/>
      <c r="B13351" s="45"/>
    </row>
    <row r="13352" spans="1:2">
      <c r="A13352" s="45"/>
      <c r="B13352" s="45"/>
    </row>
    <row r="13353" spans="1:2">
      <c r="A13353" s="45"/>
      <c r="B13353" s="45"/>
    </row>
    <row r="13354" spans="1:2">
      <c r="A13354" s="45"/>
      <c r="B13354" s="45"/>
    </row>
    <row r="13355" spans="1:2">
      <c r="A13355" s="45"/>
      <c r="B13355" s="45"/>
    </row>
    <row r="13356" spans="1:2">
      <c r="A13356" s="45"/>
      <c r="B13356" s="45"/>
    </row>
    <row r="13357" spans="1:2">
      <c r="A13357" s="45"/>
      <c r="B13357" s="45"/>
    </row>
    <row r="13358" spans="1:2">
      <c r="A13358" s="45"/>
      <c r="B13358" s="45"/>
    </row>
    <row r="13359" spans="1:2">
      <c r="A13359" s="45"/>
      <c r="B13359" s="45"/>
    </row>
    <row r="13360" spans="1:2">
      <c r="A13360" s="45"/>
      <c r="B13360" s="45"/>
    </row>
    <row r="13361" spans="1:2">
      <c r="A13361" s="45"/>
      <c r="B13361" s="45"/>
    </row>
    <row r="13362" spans="1:2">
      <c r="A13362" s="45"/>
      <c r="B13362" s="45"/>
    </row>
    <row r="13363" spans="1:2">
      <c r="A13363" s="45"/>
      <c r="B13363" s="45"/>
    </row>
    <row r="13364" spans="1:2">
      <c r="A13364" s="45"/>
      <c r="B13364" s="45"/>
    </row>
    <row r="13365" spans="1:2">
      <c r="A13365" s="45"/>
      <c r="B13365" s="45"/>
    </row>
    <row r="13366" spans="1:2">
      <c r="A13366" s="45"/>
      <c r="B13366" s="45"/>
    </row>
    <row r="13367" spans="1:2">
      <c r="A13367" s="45"/>
      <c r="B13367" s="45"/>
    </row>
    <row r="13368" spans="1:2">
      <c r="A13368" s="45"/>
      <c r="B13368" s="45"/>
    </row>
    <row r="13369" spans="1:2">
      <c r="A13369" s="45"/>
      <c r="B13369" s="45"/>
    </row>
    <row r="13370" spans="1:2">
      <c r="A13370" s="45"/>
      <c r="B13370" s="45"/>
    </row>
    <row r="13371" spans="1:2">
      <c r="A13371" s="45"/>
      <c r="B13371" s="45"/>
    </row>
    <row r="13372" spans="1:2">
      <c r="A13372" s="45"/>
      <c r="B13372" s="45"/>
    </row>
    <row r="13373" spans="1:2">
      <c r="A13373" s="45"/>
      <c r="B13373" s="45"/>
    </row>
    <row r="13374" spans="1:2">
      <c r="A13374" s="45"/>
      <c r="B13374" s="45"/>
    </row>
    <row r="13375" spans="1:2">
      <c r="A13375" s="45"/>
      <c r="B13375" s="45"/>
    </row>
    <row r="13376" spans="1:2">
      <c r="A13376" s="45"/>
      <c r="B13376" s="45"/>
    </row>
    <row r="13377" spans="1:2">
      <c r="A13377" s="45"/>
      <c r="B13377" s="45"/>
    </row>
    <row r="13378" spans="1:2">
      <c r="A13378" s="45"/>
      <c r="B13378" s="45"/>
    </row>
    <row r="13379" spans="1:2">
      <c r="A13379" s="45"/>
      <c r="B13379" s="45"/>
    </row>
    <row r="13380" spans="1:2">
      <c r="A13380" s="45"/>
      <c r="B13380" s="45"/>
    </row>
    <row r="13381" spans="1:2">
      <c r="A13381" s="45"/>
      <c r="B13381" s="45"/>
    </row>
    <row r="13382" spans="1:2">
      <c r="A13382" s="45"/>
      <c r="B13382" s="45"/>
    </row>
    <row r="13383" spans="1:2">
      <c r="A13383" s="45"/>
      <c r="B13383" s="45"/>
    </row>
    <row r="13384" spans="1:2">
      <c r="A13384" s="45"/>
      <c r="B13384" s="45"/>
    </row>
    <row r="13385" spans="1:2">
      <c r="A13385" s="45"/>
      <c r="B13385" s="45"/>
    </row>
    <row r="13386" spans="1:2">
      <c r="A13386" s="45"/>
      <c r="B13386" s="45"/>
    </row>
    <row r="13387" spans="1:2">
      <c r="A13387" s="45"/>
      <c r="B13387" s="45"/>
    </row>
    <row r="13388" spans="1:2">
      <c r="A13388" s="45"/>
      <c r="B13388" s="45"/>
    </row>
    <row r="13389" spans="1:2">
      <c r="A13389" s="45"/>
      <c r="B13389" s="45"/>
    </row>
    <row r="13390" spans="1:2">
      <c r="A13390" s="45"/>
      <c r="B13390" s="45"/>
    </row>
    <row r="13391" spans="1:2">
      <c r="A13391" s="45"/>
      <c r="B13391" s="45"/>
    </row>
    <row r="13392" spans="1:2">
      <c r="A13392" s="45"/>
      <c r="B13392" s="45"/>
    </row>
    <row r="13393" spans="1:2">
      <c r="A13393" s="45"/>
      <c r="B13393" s="45"/>
    </row>
    <row r="13394" spans="1:2">
      <c r="A13394" s="45"/>
      <c r="B13394" s="45"/>
    </row>
    <row r="13395" spans="1:2">
      <c r="A13395" s="45"/>
      <c r="B13395" s="45"/>
    </row>
    <row r="13396" spans="1:2">
      <c r="A13396" s="45"/>
      <c r="B13396" s="45"/>
    </row>
    <row r="13397" spans="1:2">
      <c r="A13397" s="45"/>
      <c r="B13397" s="45"/>
    </row>
    <row r="13398" spans="1:2">
      <c r="A13398" s="45"/>
      <c r="B13398" s="45"/>
    </row>
    <row r="13399" spans="1:2">
      <c r="A13399" s="45"/>
      <c r="B13399" s="45"/>
    </row>
    <row r="13400" spans="1:2">
      <c r="A13400" s="45"/>
      <c r="B13400" s="45"/>
    </row>
    <row r="13401" spans="1:2">
      <c r="A13401" s="45"/>
      <c r="B13401" s="45"/>
    </row>
    <row r="13402" spans="1:2">
      <c r="A13402" s="45"/>
      <c r="B13402" s="45"/>
    </row>
    <row r="13403" spans="1:2">
      <c r="A13403" s="45"/>
      <c r="B13403" s="45"/>
    </row>
    <row r="13404" spans="1:2">
      <c r="A13404" s="45"/>
      <c r="B13404" s="45"/>
    </row>
    <row r="13405" spans="1:2">
      <c r="A13405" s="45"/>
      <c r="B13405" s="45"/>
    </row>
    <row r="13406" spans="1:2">
      <c r="A13406" s="45"/>
      <c r="B13406" s="45"/>
    </row>
    <row r="13407" spans="1:2">
      <c r="A13407" s="45"/>
      <c r="B13407" s="45"/>
    </row>
    <row r="13408" spans="1:2">
      <c r="A13408" s="45"/>
      <c r="B13408" s="45"/>
    </row>
    <row r="13409" spans="1:2">
      <c r="A13409" s="45"/>
      <c r="B13409" s="45"/>
    </row>
    <row r="13410" spans="1:2">
      <c r="A13410" s="45"/>
      <c r="B13410" s="45"/>
    </row>
    <row r="13411" spans="1:2">
      <c r="A13411" s="45"/>
      <c r="B13411" s="45"/>
    </row>
    <row r="13412" spans="1:2">
      <c r="A13412" s="45"/>
      <c r="B13412" s="45"/>
    </row>
    <row r="13413" spans="1:2">
      <c r="A13413" s="45"/>
      <c r="B13413" s="45"/>
    </row>
    <row r="13414" spans="1:2">
      <c r="A13414" s="45"/>
      <c r="B13414" s="45"/>
    </row>
    <row r="13415" spans="1:2">
      <c r="A13415" s="45"/>
      <c r="B13415" s="45"/>
    </row>
    <row r="13416" spans="1:2">
      <c r="A13416" s="45"/>
      <c r="B13416" s="45"/>
    </row>
    <row r="13417" spans="1:2">
      <c r="A13417" s="45"/>
      <c r="B13417" s="45"/>
    </row>
    <row r="13418" spans="1:2">
      <c r="A13418" s="45"/>
      <c r="B13418" s="45"/>
    </row>
    <row r="13419" spans="1:2">
      <c r="A13419" s="45"/>
      <c r="B13419" s="45"/>
    </row>
    <row r="13420" spans="1:2">
      <c r="A13420" s="45"/>
      <c r="B13420" s="45"/>
    </row>
    <row r="13421" spans="1:2">
      <c r="A13421" s="45"/>
      <c r="B13421" s="45"/>
    </row>
    <row r="13422" spans="1:2">
      <c r="A13422" s="45"/>
      <c r="B13422" s="45"/>
    </row>
    <row r="13423" spans="1:2">
      <c r="A13423" s="45"/>
      <c r="B13423" s="45"/>
    </row>
    <row r="13424" spans="1:2">
      <c r="A13424" s="45"/>
      <c r="B13424" s="45"/>
    </row>
    <row r="13425" spans="1:2">
      <c r="A13425" s="45"/>
      <c r="B13425" s="45"/>
    </row>
    <row r="13426" spans="1:2">
      <c r="A13426" s="45"/>
      <c r="B13426" s="45"/>
    </row>
    <row r="13427" spans="1:2">
      <c r="A13427" s="45"/>
      <c r="B13427" s="45"/>
    </row>
    <row r="13428" spans="1:2">
      <c r="A13428" s="45"/>
      <c r="B13428" s="45"/>
    </row>
    <row r="13429" spans="1:2">
      <c r="A13429" s="45"/>
      <c r="B13429" s="45"/>
    </row>
    <row r="13430" spans="1:2">
      <c r="A13430" s="45"/>
      <c r="B13430" s="45"/>
    </row>
    <row r="13431" spans="1:2">
      <c r="A13431" s="45"/>
      <c r="B13431" s="45"/>
    </row>
    <row r="13432" spans="1:2">
      <c r="A13432" s="45"/>
      <c r="B13432" s="45"/>
    </row>
    <row r="13433" spans="1:2">
      <c r="A13433" s="45"/>
      <c r="B13433" s="45"/>
    </row>
    <row r="13434" spans="1:2">
      <c r="A13434" s="45"/>
      <c r="B13434" s="45"/>
    </row>
    <row r="13435" spans="1:2">
      <c r="A13435" s="45"/>
      <c r="B13435" s="45"/>
    </row>
    <row r="13436" spans="1:2">
      <c r="A13436" s="45"/>
      <c r="B13436" s="45"/>
    </row>
    <row r="13437" spans="1:2">
      <c r="A13437" s="45"/>
      <c r="B13437" s="45"/>
    </row>
    <row r="13438" spans="1:2">
      <c r="A13438" s="45"/>
      <c r="B13438" s="45"/>
    </row>
    <row r="13439" spans="1:2">
      <c r="A13439" s="45"/>
      <c r="B13439" s="45"/>
    </row>
    <row r="13440" spans="1:2">
      <c r="A13440" s="45"/>
      <c r="B13440" s="45"/>
    </row>
    <row r="13441" spans="1:2">
      <c r="A13441" s="45"/>
      <c r="B13441" s="45"/>
    </row>
    <row r="13442" spans="1:2">
      <c r="A13442" s="45"/>
      <c r="B13442" s="45"/>
    </row>
    <row r="13443" spans="1:2">
      <c r="A13443" s="45"/>
      <c r="B13443" s="45"/>
    </row>
    <row r="13444" spans="1:2">
      <c r="A13444" s="45"/>
      <c r="B13444" s="45"/>
    </row>
    <row r="13445" spans="1:2">
      <c r="A13445" s="45"/>
      <c r="B13445" s="45"/>
    </row>
    <row r="13446" spans="1:2">
      <c r="A13446" s="45"/>
      <c r="B13446" s="45"/>
    </row>
    <row r="13447" spans="1:2">
      <c r="A13447" s="45"/>
      <c r="B13447" s="45"/>
    </row>
    <row r="13448" spans="1:2">
      <c r="A13448" s="45"/>
      <c r="B13448" s="45"/>
    </row>
    <row r="13449" spans="1:2">
      <c r="A13449" s="45"/>
      <c r="B13449" s="45"/>
    </row>
    <row r="13450" spans="1:2">
      <c r="A13450" s="45"/>
      <c r="B13450" s="45"/>
    </row>
    <row r="13451" spans="1:2">
      <c r="A13451" s="45"/>
      <c r="B13451" s="45"/>
    </row>
    <row r="13452" spans="1:2">
      <c r="A13452" s="45"/>
      <c r="B13452" s="45"/>
    </row>
    <row r="13453" spans="1:2">
      <c r="A13453" s="45"/>
      <c r="B13453" s="45"/>
    </row>
    <row r="13454" spans="1:2">
      <c r="A13454" s="45"/>
      <c r="B13454" s="45"/>
    </row>
    <row r="13455" spans="1:2">
      <c r="A13455" s="45"/>
      <c r="B13455" s="45"/>
    </row>
    <row r="13456" spans="1:2">
      <c r="A13456" s="45"/>
      <c r="B13456" s="45"/>
    </row>
    <row r="13457" spans="1:2">
      <c r="A13457" s="45"/>
      <c r="B13457" s="45"/>
    </row>
    <row r="13458" spans="1:2">
      <c r="A13458" s="45"/>
      <c r="B13458" s="45"/>
    </row>
    <row r="13459" spans="1:2">
      <c r="A13459" s="45"/>
      <c r="B13459" s="45"/>
    </row>
    <row r="13460" spans="1:2">
      <c r="A13460" s="45"/>
      <c r="B13460" s="45"/>
    </row>
    <row r="13461" spans="1:2">
      <c r="A13461" s="45"/>
      <c r="B13461" s="45"/>
    </row>
    <row r="13462" spans="1:2">
      <c r="A13462" s="45"/>
      <c r="B13462" s="45"/>
    </row>
    <row r="13463" spans="1:2">
      <c r="A13463" s="45"/>
      <c r="B13463" s="45"/>
    </row>
    <row r="13464" spans="1:2">
      <c r="A13464" s="45"/>
      <c r="B13464" s="45"/>
    </row>
    <row r="13465" spans="1:2">
      <c r="A13465" s="45"/>
      <c r="B13465" s="45"/>
    </row>
    <row r="13466" spans="1:2">
      <c r="A13466" s="45"/>
      <c r="B13466" s="45"/>
    </row>
    <row r="13467" spans="1:2">
      <c r="A13467" s="45"/>
      <c r="B13467" s="45"/>
    </row>
    <row r="13468" spans="1:2">
      <c r="A13468" s="45"/>
      <c r="B13468" s="45"/>
    </row>
    <row r="13469" spans="1:2">
      <c r="A13469" s="45"/>
      <c r="B13469" s="45"/>
    </row>
    <row r="13470" spans="1:2">
      <c r="A13470" s="45"/>
      <c r="B13470" s="45"/>
    </row>
    <row r="13471" spans="1:2">
      <c r="A13471" s="45"/>
      <c r="B13471" s="45"/>
    </row>
    <row r="13472" spans="1:2">
      <c r="A13472" s="45"/>
      <c r="B13472" s="45"/>
    </row>
    <row r="13473" spans="1:2">
      <c r="A13473" s="45"/>
      <c r="B13473" s="45"/>
    </row>
    <row r="13474" spans="1:2">
      <c r="A13474" s="45"/>
      <c r="B13474" s="45"/>
    </row>
    <row r="13475" spans="1:2">
      <c r="A13475" s="45"/>
      <c r="B13475" s="45"/>
    </row>
    <row r="13476" spans="1:2">
      <c r="A13476" s="45"/>
      <c r="B13476" s="45"/>
    </row>
    <row r="13477" spans="1:2">
      <c r="A13477" s="45"/>
      <c r="B13477" s="45"/>
    </row>
    <row r="13478" spans="1:2">
      <c r="A13478" s="45"/>
      <c r="B13478" s="45"/>
    </row>
    <row r="13479" spans="1:2">
      <c r="A13479" s="45"/>
      <c r="B13479" s="45"/>
    </row>
    <row r="13480" spans="1:2">
      <c r="A13480" s="45"/>
      <c r="B13480" s="45"/>
    </row>
    <row r="13481" spans="1:2">
      <c r="A13481" s="45"/>
      <c r="B13481" s="45"/>
    </row>
    <row r="13482" spans="1:2">
      <c r="A13482" s="45"/>
      <c r="B13482" s="45"/>
    </row>
    <row r="13483" spans="1:2">
      <c r="A13483" s="45"/>
      <c r="B13483" s="45"/>
    </row>
    <row r="13484" spans="1:2">
      <c r="A13484" s="45"/>
      <c r="B13484" s="45"/>
    </row>
    <row r="13485" spans="1:2">
      <c r="A13485" s="45"/>
      <c r="B13485" s="45"/>
    </row>
    <row r="13486" spans="1:2">
      <c r="A13486" s="45"/>
      <c r="B13486" s="45"/>
    </row>
    <row r="13487" spans="1:2">
      <c r="A13487" s="45"/>
      <c r="B13487" s="45"/>
    </row>
    <row r="13488" spans="1:2">
      <c r="A13488" s="45"/>
      <c r="B13488" s="45"/>
    </row>
    <row r="13489" spans="1:2">
      <c r="A13489" s="45"/>
      <c r="B13489" s="45"/>
    </row>
    <row r="13490" spans="1:2">
      <c r="A13490" s="45"/>
      <c r="B13490" s="45"/>
    </row>
    <row r="13491" spans="1:2">
      <c r="A13491" s="45"/>
      <c r="B13491" s="45"/>
    </row>
    <row r="13492" spans="1:2">
      <c r="A13492" s="45"/>
      <c r="B13492" s="45"/>
    </row>
    <row r="13493" spans="1:2">
      <c r="A13493" s="45"/>
      <c r="B13493" s="45"/>
    </row>
    <row r="13494" spans="1:2">
      <c r="A13494" s="45"/>
      <c r="B13494" s="45"/>
    </row>
    <row r="13495" spans="1:2">
      <c r="A13495" s="45"/>
      <c r="B13495" s="45"/>
    </row>
    <row r="13496" spans="1:2">
      <c r="A13496" s="45"/>
      <c r="B13496" s="45"/>
    </row>
    <row r="13497" spans="1:2">
      <c r="A13497" s="45"/>
      <c r="B13497" s="45"/>
    </row>
    <row r="13498" spans="1:2">
      <c r="A13498" s="45"/>
      <c r="B13498" s="45"/>
    </row>
    <row r="13499" spans="1:2">
      <c r="A13499" s="45"/>
      <c r="B13499" s="45"/>
    </row>
    <row r="13500" spans="1:2">
      <c r="A13500" s="45"/>
      <c r="B13500" s="45"/>
    </row>
    <row r="13501" spans="1:2">
      <c r="A13501" s="45"/>
      <c r="B13501" s="45"/>
    </row>
    <row r="13502" spans="1:2">
      <c r="A13502" s="45"/>
      <c r="B13502" s="45"/>
    </row>
    <row r="13503" spans="1:2">
      <c r="A13503" s="45"/>
      <c r="B13503" s="45"/>
    </row>
    <row r="13504" spans="1:2">
      <c r="A13504" s="45"/>
      <c r="B13504" s="45"/>
    </row>
    <row r="13505" spans="1:2">
      <c r="A13505" s="45"/>
      <c r="B13505" s="45"/>
    </row>
    <row r="13506" spans="1:2">
      <c r="A13506" s="45"/>
      <c r="B13506" s="45"/>
    </row>
    <row r="13507" spans="1:2">
      <c r="A13507" s="45"/>
      <c r="B13507" s="45"/>
    </row>
    <row r="13508" spans="1:2">
      <c r="A13508" s="45"/>
      <c r="B13508" s="45"/>
    </row>
    <row r="13509" spans="1:2">
      <c r="A13509" s="45"/>
      <c r="B13509" s="45"/>
    </row>
    <row r="13510" spans="1:2">
      <c r="A13510" s="45"/>
      <c r="B13510" s="45"/>
    </row>
    <row r="13511" spans="1:2">
      <c r="A13511" s="45"/>
      <c r="B13511" s="45"/>
    </row>
    <row r="13512" spans="1:2">
      <c r="A13512" s="45"/>
      <c r="B13512" s="45"/>
    </row>
    <row r="13513" spans="1:2">
      <c r="A13513" s="45"/>
      <c r="B13513" s="45"/>
    </row>
    <row r="13514" spans="1:2">
      <c r="A13514" s="45"/>
      <c r="B13514" s="45"/>
    </row>
    <row r="13515" spans="1:2">
      <c r="A13515" s="45"/>
      <c r="B13515" s="45"/>
    </row>
    <row r="13516" spans="1:2">
      <c r="A13516" s="45"/>
      <c r="B13516" s="45"/>
    </row>
    <row r="13517" spans="1:2">
      <c r="A13517" s="45"/>
      <c r="B13517" s="45"/>
    </row>
    <row r="13518" spans="1:2">
      <c r="A13518" s="45"/>
      <c r="B13518" s="45"/>
    </row>
    <row r="13519" spans="1:2">
      <c r="A13519" s="45"/>
      <c r="B13519" s="45"/>
    </row>
    <row r="13520" spans="1:2">
      <c r="A13520" s="45"/>
      <c r="B13520" s="45"/>
    </row>
    <row r="13521" spans="1:2">
      <c r="A13521" s="45"/>
      <c r="B13521" s="45"/>
    </row>
    <row r="13522" spans="1:2">
      <c r="A13522" s="45"/>
      <c r="B13522" s="45"/>
    </row>
    <row r="13523" spans="1:2">
      <c r="A13523" s="45"/>
      <c r="B13523" s="45"/>
    </row>
    <row r="13524" spans="1:2">
      <c r="A13524" s="45"/>
      <c r="B13524" s="45"/>
    </row>
    <row r="13525" spans="1:2">
      <c r="A13525" s="45"/>
      <c r="B13525" s="45"/>
    </row>
    <row r="13526" spans="1:2">
      <c r="A13526" s="45"/>
      <c r="B13526" s="45"/>
    </row>
    <row r="13527" spans="1:2">
      <c r="A13527" s="45"/>
      <c r="B13527" s="45"/>
    </row>
    <row r="13528" spans="1:2">
      <c r="A13528" s="45"/>
      <c r="B13528" s="45"/>
    </row>
    <row r="13529" spans="1:2">
      <c r="A13529" s="45"/>
      <c r="B13529" s="45"/>
    </row>
    <row r="13530" spans="1:2">
      <c r="A13530" s="45"/>
      <c r="B13530" s="45"/>
    </row>
    <row r="13531" spans="1:2">
      <c r="A13531" s="45"/>
      <c r="B13531" s="45"/>
    </row>
    <row r="13532" spans="1:2">
      <c r="A13532" s="45"/>
      <c r="B13532" s="45"/>
    </row>
    <row r="13533" spans="1:2">
      <c r="A13533" s="45"/>
      <c r="B13533" s="45"/>
    </row>
    <row r="13534" spans="1:2">
      <c r="A13534" s="45"/>
      <c r="B13534" s="45"/>
    </row>
    <row r="13535" spans="1:2">
      <c r="A13535" s="45"/>
      <c r="B13535" s="45"/>
    </row>
    <row r="13536" spans="1:2">
      <c r="A13536" s="45"/>
      <c r="B13536" s="45"/>
    </row>
    <row r="13537" spans="1:2">
      <c r="A13537" s="45"/>
      <c r="B13537" s="45"/>
    </row>
    <row r="13538" spans="1:2">
      <c r="A13538" s="45"/>
      <c r="B13538" s="45"/>
    </row>
    <row r="13539" spans="1:2">
      <c r="A13539" s="45"/>
      <c r="B13539" s="45"/>
    </row>
    <row r="13540" spans="1:2">
      <c r="A13540" s="45"/>
      <c r="B13540" s="45"/>
    </row>
    <row r="13541" spans="1:2">
      <c r="A13541" s="45"/>
      <c r="B13541" s="45"/>
    </row>
    <row r="13542" spans="1:2">
      <c r="A13542" s="45"/>
      <c r="B13542" s="45"/>
    </row>
    <row r="13543" spans="1:2">
      <c r="A13543" s="45"/>
      <c r="B13543" s="45"/>
    </row>
    <row r="13544" spans="1:2">
      <c r="A13544" s="45"/>
      <c r="B13544" s="45"/>
    </row>
    <row r="13545" spans="1:2">
      <c r="A13545" s="45"/>
      <c r="B13545" s="45"/>
    </row>
    <row r="13546" spans="1:2">
      <c r="A13546" s="45"/>
      <c r="B13546" s="45"/>
    </row>
    <row r="13547" spans="1:2">
      <c r="A13547" s="45"/>
      <c r="B13547" s="45"/>
    </row>
    <row r="13548" spans="1:2">
      <c r="A13548" s="45"/>
      <c r="B13548" s="45"/>
    </row>
    <row r="13549" spans="1:2">
      <c r="A13549" s="45"/>
      <c r="B13549" s="45"/>
    </row>
    <row r="13550" spans="1:2">
      <c r="A13550" s="45"/>
      <c r="B13550" s="45"/>
    </row>
    <row r="13551" spans="1:2">
      <c r="A13551" s="45"/>
      <c r="B13551" s="45"/>
    </row>
    <row r="13552" spans="1:2">
      <c r="A13552" s="45"/>
      <c r="B13552" s="45"/>
    </row>
    <row r="13553" spans="1:2">
      <c r="A13553" s="45"/>
      <c r="B13553" s="45"/>
    </row>
    <row r="13554" spans="1:2">
      <c r="A13554" s="45"/>
      <c r="B13554" s="45"/>
    </row>
    <row r="13555" spans="1:2">
      <c r="A13555" s="45"/>
      <c r="B13555" s="45"/>
    </row>
    <row r="13556" spans="1:2">
      <c r="A13556" s="45"/>
      <c r="B13556" s="45"/>
    </row>
    <row r="13557" spans="1:2">
      <c r="A13557" s="45"/>
      <c r="B13557" s="45"/>
    </row>
    <row r="13558" spans="1:2">
      <c r="A13558" s="45"/>
      <c r="B13558" s="45"/>
    </row>
    <row r="13559" spans="1:2">
      <c r="A13559" s="45"/>
      <c r="B13559" s="45"/>
    </row>
    <row r="13560" spans="1:2">
      <c r="A13560" s="45"/>
      <c r="B13560" s="45"/>
    </row>
    <row r="13561" spans="1:2">
      <c r="A13561" s="45"/>
      <c r="B13561" s="45"/>
    </row>
    <row r="13562" spans="1:2">
      <c r="A13562" s="45"/>
      <c r="B13562" s="45"/>
    </row>
    <row r="13563" spans="1:2">
      <c r="A13563" s="45"/>
      <c r="B13563" s="45"/>
    </row>
    <row r="13564" spans="1:2">
      <c r="A13564" s="45"/>
      <c r="B13564" s="45"/>
    </row>
    <row r="13565" spans="1:2">
      <c r="A13565" s="45"/>
      <c r="B13565" s="45"/>
    </row>
    <row r="13566" spans="1:2">
      <c r="A13566" s="45"/>
      <c r="B13566" s="45"/>
    </row>
    <row r="13567" spans="1:2">
      <c r="A13567" s="45"/>
      <c r="B13567" s="45"/>
    </row>
    <row r="13568" spans="1:2">
      <c r="A13568" s="45"/>
      <c r="B13568" s="45"/>
    </row>
    <row r="13569" spans="1:2">
      <c r="A13569" s="45"/>
      <c r="B13569" s="45"/>
    </row>
    <row r="13570" spans="1:2">
      <c r="A13570" s="45"/>
      <c r="B13570" s="45"/>
    </row>
    <row r="13571" spans="1:2">
      <c r="A13571" s="45"/>
      <c r="B13571" s="45"/>
    </row>
    <row r="13572" spans="1:2">
      <c r="A13572" s="45"/>
      <c r="B13572" s="45"/>
    </row>
    <row r="13573" spans="1:2">
      <c r="A13573" s="45"/>
      <c r="B13573" s="45"/>
    </row>
    <row r="13574" spans="1:2">
      <c r="A13574" s="45"/>
      <c r="B13574" s="45"/>
    </row>
    <row r="13575" spans="1:2">
      <c r="A13575" s="45"/>
      <c r="B13575" s="45"/>
    </row>
    <row r="13576" spans="1:2">
      <c r="A13576" s="45"/>
      <c r="B13576" s="45"/>
    </row>
    <row r="13577" spans="1:2">
      <c r="A13577" s="45"/>
      <c r="B13577" s="45"/>
    </row>
    <row r="13578" spans="1:2">
      <c r="A13578" s="45"/>
      <c r="B13578" s="45"/>
    </row>
    <row r="13579" spans="1:2">
      <c r="A13579" s="45"/>
      <c r="B13579" s="45"/>
    </row>
    <row r="13580" spans="1:2">
      <c r="A13580" s="45"/>
      <c r="B13580" s="45"/>
    </row>
    <row r="13581" spans="1:2">
      <c r="A13581" s="45"/>
      <c r="B13581" s="45"/>
    </row>
    <row r="13582" spans="1:2">
      <c r="A13582" s="45"/>
      <c r="B13582" s="45"/>
    </row>
    <row r="13583" spans="1:2">
      <c r="A13583" s="45"/>
      <c r="B13583" s="45"/>
    </row>
    <row r="13584" spans="1:2">
      <c r="A13584" s="45"/>
      <c r="B13584" s="45"/>
    </row>
    <row r="13585" spans="1:2">
      <c r="A13585" s="45"/>
      <c r="B13585" s="45"/>
    </row>
    <row r="13586" spans="1:2">
      <c r="A13586" s="45"/>
      <c r="B13586" s="45"/>
    </row>
    <row r="13587" spans="1:2">
      <c r="A13587" s="45"/>
      <c r="B13587" s="45"/>
    </row>
    <row r="13588" spans="1:2">
      <c r="A13588" s="45"/>
      <c r="B13588" s="45"/>
    </row>
    <row r="13589" spans="1:2">
      <c r="A13589" s="45"/>
      <c r="B13589" s="45"/>
    </row>
    <row r="13590" spans="1:2">
      <c r="A13590" s="45"/>
      <c r="B13590" s="45"/>
    </row>
    <row r="13591" spans="1:2">
      <c r="A13591" s="45"/>
      <c r="B13591" s="45"/>
    </row>
    <row r="13592" spans="1:2">
      <c r="A13592" s="45"/>
      <c r="B13592" s="45"/>
    </row>
    <row r="13593" spans="1:2">
      <c r="A13593" s="45"/>
      <c r="B13593" s="45"/>
    </row>
    <row r="13594" spans="1:2">
      <c r="A13594" s="45"/>
      <c r="B13594" s="45"/>
    </row>
    <row r="13595" spans="1:2">
      <c r="A13595" s="45"/>
      <c r="B13595" s="45"/>
    </row>
    <row r="13596" spans="1:2">
      <c r="A13596" s="45"/>
      <c r="B13596" s="45"/>
    </row>
    <row r="13597" spans="1:2">
      <c r="A13597" s="45"/>
      <c r="B13597" s="45"/>
    </row>
    <row r="13598" spans="1:2">
      <c r="A13598" s="45"/>
      <c r="B13598" s="45"/>
    </row>
    <row r="13599" spans="1:2">
      <c r="A13599" s="45"/>
      <c r="B13599" s="45"/>
    </row>
    <row r="13600" spans="1:2">
      <c r="A13600" s="45"/>
      <c r="B13600" s="45"/>
    </row>
    <row r="13601" spans="1:2">
      <c r="A13601" s="45"/>
      <c r="B13601" s="45"/>
    </row>
    <row r="13602" spans="1:2">
      <c r="A13602" s="45"/>
      <c r="B13602" s="45"/>
    </row>
    <row r="13603" spans="1:2">
      <c r="A13603" s="45"/>
      <c r="B13603" s="45"/>
    </row>
    <row r="13604" spans="1:2">
      <c r="A13604" s="45"/>
      <c r="B13604" s="45"/>
    </row>
    <row r="13605" spans="1:2">
      <c r="A13605" s="45"/>
      <c r="B13605" s="45"/>
    </row>
    <row r="13606" spans="1:2">
      <c r="A13606" s="45"/>
      <c r="B13606" s="45"/>
    </row>
    <row r="13607" spans="1:2">
      <c r="A13607" s="45"/>
      <c r="B13607" s="45"/>
    </row>
    <row r="13608" spans="1:2">
      <c r="A13608" s="45"/>
      <c r="B13608" s="45"/>
    </row>
    <row r="13609" spans="1:2">
      <c r="A13609" s="45"/>
      <c r="B13609" s="45"/>
    </row>
    <row r="13610" spans="1:2">
      <c r="A13610" s="45"/>
      <c r="B13610" s="45"/>
    </row>
    <row r="13611" spans="1:2">
      <c r="A13611" s="45"/>
      <c r="B13611" s="45"/>
    </row>
    <row r="13612" spans="1:2">
      <c r="A13612" s="45"/>
      <c r="B13612" s="45"/>
    </row>
    <row r="13613" spans="1:2">
      <c r="A13613" s="45"/>
      <c r="B13613" s="45"/>
    </row>
    <row r="13614" spans="1:2">
      <c r="A13614" s="45"/>
      <c r="B13614" s="45"/>
    </row>
    <row r="13615" spans="1:2">
      <c r="A13615" s="45"/>
      <c r="B13615" s="45"/>
    </row>
    <row r="13616" spans="1:2">
      <c r="A13616" s="45"/>
      <c r="B13616" s="45"/>
    </row>
    <row r="13617" spans="1:2">
      <c r="A13617" s="45"/>
      <c r="B13617" s="45"/>
    </row>
    <row r="13618" spans="1:2">
      <c r="A13618" s="45"/>
      <c r="B13618" s="45"/>
    </row>
    <row r="13619" spans="1:2">
      <c r="A13619" s="45"/>
      <c r="B13619" s="45"/>
    </row>
    <row r="13620" spans="1:2">
      <c r="A13620" s="45"/>
      <c r="B13620" s="45"/>
    </row>
    <row r="13621" spans="1:2">
      <c r="A13621" s="45"/>
      <c r="B13621" s="45"/>
    </row>
    <row r="13622" spans="1:2">
      <c r="A13622" s="45"/>
      <c r="B13622" s="45"/>
    </row>
    <row r="13623" spans="1:2">
      <c r="A13623" s="45"/>
      <c r="B13623" s="45"/>
    </row>
    <row r="13624" spans="1:2">
      <c r="A13624" s="45"/>
      <c r="B13624" s="45"/>
    </row>
    <row r="13625" spans="1:2">
      <c r="A13625" s="45"/>
      <c r="B13625" s="45"/>
    </row>
    <row r="13626" spans="1:2">
      <c r="A13626" s="45"/>
      <c r="B13626" s="45"/>
    </row>
    <row r="13627" spans="1:2">
      <c r="A13627" s="45"/>
      <c r="B13627" s="45"/>
    </row>
    <row r="13628" spans="1:2">
      <c r="A13628" s="45"/>
      <c r="B13628" s="45"/>
    </row>
    <row r="13629" spans="1:2">
      <c r="A13629" s="45"/>
      <c r="B13629" s="45"/>
    </row>
    <row r="13630" spans="1:2">
      <c r="A13630" s="45"/>
      <c r="B13630" s="45"/>
    </row>
    <row r="13631" spans="1:2">
      <c r="A13631" s="45"/>
      <c r="B13631" s="45"/>
    </row>
    <row r="13632" spans="1:2">
      <c r="A13632" s="45"/>
      <c r="B13632" s="45"/>
    </row>
    <row r="13633" spans="1:2">
      <c r="A13633" s="45"/>
      <c r="B13633" s="45"/>
    </row>
    <row r="13634" spans="1:2">
      <c r="A13634" s="45"/>
      <c r="B13634" s="45"/>
    </row>
    <row r="13635" spans="1:2">
      <c r="A13635" s="45"/>
      <c r="B13635" s="45"/>
    </row>
    <row r="13636" spans="1:2">
      <c r="A13636" s="45"/>
      <c r="B13636" s="45"/>
    </row>
    <row r="13637" spans="1:2">
      <c r="A13637" s="45"/>
      <c r="B13637" s="45"/>
    </row>
    <row r="13638" spans="1:2">
      <c r="A13638" s="45"/>
      <c r="B13638" s="45"/>
    </row>
    <row r="13639" spans="1:2">
      <c r="A13639" s="45"/>
      <c r="B13639" s="45"/>
    </row>
    <row r="13640" spans="1:2">
      <c r="A13640" s="45"/>
      <c r="B13640" s="45"/>
    </row>
    <row r="13641" spans="1:2">
      <c r="A13641" s="45"/>
      <c r="B13641" s="45"/>
    </row>
    <row r="13642" spans="1:2">
      <c r="A13642" s="45"/>
      <c r="B13642" s="45"/>
    </row>
    <row r="13643" spans="1:2">
      <c r="A13643" s="45"/>
      <c r="B13643" s="45"/>
    </row>
    <row r="13644" spans="1:2">
      <c r="A13644" s="45"/>
      <c r="B13644" s="45"/>
    </row>
    <row r="13645" spans="1:2">
      <c r="A13645" s="45"/>
      <c r="B13645" s="45"/>
    </row>
    <row r="13646" spans="1:2">
      <c r="A13646" s="45"/>
      <c r="B13646" s="45"/>
    </row>
    <row r="13647" spans="1:2">
      <c r="A13647" s="45"/>
      <c r="B13647" s="45"/>
    </row>
    <row r="13648" spans="1:2">
      <c r="A13648" s="45"/>
      <c r="B13648" s="45"/>
    </row>
    <row r="13649" spans="1:2">
      <c r="A13649" s="45"/>
      <c r="B13649" s="45"/>
    </row>
    <row r="13650" spans="1:2">
      <c r="A13650" s="45"/>
      <c r="B13650" s="45"/>
    </row>
    <row r="13651" spans="1:2">
      <c r="A13651" s="45"/>
      <c r="B13651" s="45"/>
    </row>
    <row r="13652" spans="1:2">
      <c r="A13652" s="45"/>
      <c r="B13652" s="45"/>
    </row>
    <row r="13653" spans="1:2">
      <c r="A13653" s="45"/>
      <c r="B13653" s="45"/>
    </row>
    <row r="13654" spans="1:2">
      <c r="A13654" s="45"/>
      <c r="B13654" s="45"/>
    </row>
    <row r="13655" spans="1:2">
      <c r="A13655" s="45"/>
      <c r="B13655" s="45"/>
    </row>
    <row r="13656" spans="1:2">
      <c r="A13656" s="45"/>
      <c r="B13656" s="45"/>
    </row>
    <row r="13657" spans="1:2">
      <c r="A13657" s="45"/>
      <c r="B13657" s="45"/>
    </row>
    <row r="13658" spans="1:2">
      <c r="A13658" s="45"/>
      <c r="B13658" s="45"/>
    </row>
    <row r="13659" spans="1:2">
      <c r="A13659" s="45"/>
      <c r="B13659" s="45"/>
    </row>
    <row r="13660" spans="1:2">
      <c r="A13660" s="45"/>
      <c r="B13660" s="45"/>
    </row>
    <row r="13661" spans="1:2">
      <c r="A13661" s="45"/>
      <c r="B13661" s="45"/>
    </row>
    <row r="13662" spans="1:2">
      <c r="A13662" s="45"/>
      <c r="B13662" s="45"/>
    </row>
    <row r="13663" spans="1:2">
      <c r="A13663" s="45"/>
      <c r="B13663" s="45"/>
    </row>
    <row r="13664" spans="1:2">
      <c r="A13664" s="45"/>
      <c r="B13664" s="45"/>
    </row>
    <row r="13665" spans="1:2">
      <c r="A13665" s="45"/>
      <c r="B13665" s="45"/>
    </row>
    <row r="13666" spans="1:2">
      <c r="A13666" s="45"/>
      <c r="B13666" s="45"/>
    </row>
    <row r="13667" spans="1:2">
      <c r="A13667" s="45"/>
      <c r="B13667" s="45"/>
    </row>
    <row r="13668" spans="1:2">
      <c r="A13668" s="45"/>
      <c r="B13668" s="45"/>
    </row>
    <row r="13669" spans="1:2">
      <c r="A13669" s="45"/>
      <c r="B13669" s="45"/>
    </row>
    <row r="13670" spans="1:2">
      <c r="A13670" s="45"/>
      <c r="B13670" s="45"/>
    </row>
    <row r="13671" spans="1:2">
      <c r="A13671" s="45"/>
      <c r="B13671" s="45"/>
    </row>
    <row r="13672" spans="1:2">
      <c r="A13672" s="45"/>
      <c r="B13672" s="45"/>
    </row>
    <row r="13673" spans="1:2">
      <c r="A13673" s="45"/>
      <c r="B13673" s="45"/>
    </row>
    <row r="13674" spans="1:2">
      <c r="A13674" s="45"/>
      <c r="B13674" s="45"/>
    </row>
    <row r="13675" spans="1:2">
      <c r="A13675" s="45"/>
      <c r="B13675" s="45"/>
    </row>
    <row r="13676" spans="1:2">
      <c r="A13676" s="45"/>
      <c r="B13676" s="45"/>
    </row>
    <row r="13677" spans="1:2">
      <c r="A13677" s="45"/>
      <c r="B13677" s="45"/>
    </row>
    <row r="13678" spans="1:2">
      <c r="A13678" s="45"/>
      <c r="B13678" s="45"/>
    </row>
    <row r="13679" spans="1:2">
      <c r="A13679" s="45"/>
      <c r="B13679" s="45"/>
    </row>
    <row r="13680" spans="1:2">
      <c r="A13680" s="45"/>
      <c r="B13680" s="45"/>
    </row>
    <row r="13681" spans="1:2">
      <c r="A13681" s="45"/>
      <c r="B13681" s="45"/>
    </row>
    <row r="13682" spans="1:2">
      <c r="A13682" s="45"/>
      <c r="B13682" s="45"/>
    </row>
    <row r="13683" spans="1:2">
      <c r="A13683" s="45"/>
      <c r="B13683" s="45"/>
    </row>
    <row r="13684" spans="1:2">
      <c r="A13684" s="45"/>
      <c r="B13684" s="45"/>
    </row>
    <row r="13685" spans="1:2">
      <c r="A13685" s="45"/>
      <c r="B13685" s="45"/>
    </row>
    <row r="13686" spans="1:2">
      <c r="A13686" s="45"/>
      <c r="B13686" s="45"/>
    </row>
    <row r="13687" spans="1:2">
      <c r="A13687" s="45"/>
      <c r="B13687" s="45"/>
    </row>
    <row r="13688" spans="1:2">
      <c r="A13688" s="45"/>
      <c r="B13688" s="45"/>
    </row>
    <row r="13689" spans="1:2">
      <c r="A13689" s="45"/>
      <c r="B13689" s="45"/>
    </row>
    <row r="13690" spans="1:2">
      <c r="A13690" s="45"/>
      <c r="B13690" s="45"/>
    </row>
    <row r="13691" spans="1:2">
      <c r="A13691" s="45"/>
      <c r="B13691" s="45"/>
    </row>
    <row r="13692" spans="1:2">
      <c r="A13692" s="45"/>
      <c r="B13692" s="45"/>
    </row>
    <row r="13693" spans="1:2">
      <c r="A13693" s="45"/>
      <c r="B13693" s="45"/>
    </row>
    <row r="13694" spans="1:2">
      <c r="A13694" s="45"/>
      <c r="B13694" s="45"/>
    </row>
    <row r="13695" spans="1:2">
      <c r="A13695" s="45"/>
      <c r="B13695" s="45"/>
    </row>
    <row r="13696" spans="1:2">
      <c r="A13696" s="45"/>
      <c r="B13696" s="45"/>
    </row>
    <row r="13697" spans="1:2">
      <c r="A13697" s="45"/>
      <c r="B13697" s="45"/>
    </row>
    <row r="13698" spans="1:2">
      <c r="A13698" s="45"/>
      <c r="B13698" s="45"/>
    </row>
    <row r="13699" spans="1:2">
      <c r="A13699" s="45"/>
      <c r="B13699" s="45"/>
    </row>
    <row r="13700" spans="1:2">
      <c r="A13700" s="45"/>
      <c r="B13700" s="45"/>
    </row>
    <row r="13701" spans="1:2">
      <c r="A13701" s="45"/>
      <c r="B13701" s="45"/>
    </row>
    <row r="13702" spans="1:2">
      <c r="A13702" s="45"/>
      <c r="B13702" s="45"/>
    </row>
    <row r="13703" spans="1:2">
      <c r="A13703" s="45"/>
      <c r="B13703" s="45"/>
    </row>
    <row r="13704" spans="1:2">
      <c r="A13704" s="45"/>
      <c r="B13704" s="45"/>
    </row>
    <row r="13705" spans="1:2">
      <c r="A13705" s="45"/>
      <c r="B13705" s="45"/>
    </row>
    <row r="13706" spans="1:2">
      <c r="A13706" s="45"/>
      <c r="B13706" s="45"/>
    </row>
    <row r="13707" spans="1:2">
      <c r="A13707" s="45"/>
      <c r="B13707" s="45"/>
    </row>
    <row r="13708" spans="1:2">
      <c r="A13708" s="45"/>
      <c r="B13708" s="45"/>
    </row>
    <row r="13709" spans="1:2">
      <c r="A13709" s="45"/>
      <c r="B13709" s="45"/>
    </row>
    <row r="13710" spans="1:2">
      <c r="A13710" s="45"/>
      <c r="B13710" s="45"/>
    </row>
    <row r="13711" spans="1:2">
      <c r="A13711" s="45"/>
      <c r="B13711" s="45"/>
    </row>
    <row r="13712" spans="1:2">
      <c r="A13712" s="45"/>
      <c r="B13712" s="45"/>
    </row>
    <row r="13713" spans="1:2">
      <c r="A13713" s="45"/>
      <c r="B13713" s="45"/>
    </row>
    <row r="13714" spans="1:2">
      <c r="A13714" s="45"/>
      <c r="B13714" s="45"/>
    </row>
    <row r="13715" spans="1:2">
      <c r="A13715" s="45"/>
      <c r="B13715" s="45"/>
    </row>
    <row r="13716" spans="1:2">
      <c r="A13716" s="45"/>
      <c r="B13716" s="45"/>
    </row>
    <row r="13717" spans="1:2">
      <c r="A13717" s="45"/>
      <c r="B13717" s="45"/>
    </row>
    <row r="13718" spans="1:2">
      <c r="A13718" s="45"/>
      <c r="B13718" s="45"/>
    </row>
    <row r="13719" spans="1:2">
      <c r="A13719" s="45"/>
      <c r="B13719" s="45"/>
    </row>
    <row r="13720" spans="1:2">
      <c r="A13720" s="45"/>
      <c r="B13720" s="45"/>
    </row>
    <row r="13721" spans="1:2">
      <c r="A13721" s="45"/>
      <c r="B13721" s="45"/>
    </row>
    <row r="13722" spans="1:2">
      <c r="A13722" s="45"/>
      <c r="B13722" s="45"/>
    </row>
    <row r="13723" spans="1:2">
      <c r="A13723" s="45"/>
      <c r="B13723" s="45"/>
    </row>
    <row r="13724" spans="1:2">
      <c r="A13724" s="45"/>
      <c r="B13724" s="45"/>
    </row>
    <row r="13725" spans="1:2">
      <c r="A13725" s="45"/>
      <c r="B13725" s="45"/>
    </row>
    <row r="13726" spans="1:2">
      <c r="A13726" s="45"/>
      <c r="B13726" s="45"/>
    </row>
    <row r="13727" spans="1:2">
      <c r="A13727" s="45"/>
      <c r="B13727" s="45"/>
    </row>
    <row r="13728" spans="1:2">
      <c r="A13728" s="45"/>
      <c r="B13728" s="45"/>
    </row>
    <row r="13729" spans="1:2">
      <c r="A13729" s="45"/>
      <c r="B13729" s="45"/>
    </row>
    <row r="13730" spans="1:2">
      <c r="A13730" s="45"/>
      <c r="B13730" s="45"/>
    </row>
    <row r="13731" spans="1:2">
      <c r="A13731" s="45"/>
      <c r="B13731" s="45"/>
    </row>
    <row r="13732" spans="1:2">
      <c r="A13732" s="45"/>
      <c r="B13732" s="45"/>
    </row>
    <row r="13733" spans="1:2">
      <c r="A13733" s="45"/>
      <c r="B13733" s="45"/>
    </row>
    <row r="13734" spans="1:2">
      <c r="A13734" s="45"/>
      <c r="B13734" s="45"/>
    </row>
    <row r="13735" spans="1:2">
      <c r="A13735" s="45"/>
      <c r="B13735" s="45"/>
    </row>
    <row r="13736" spans="1:2">
      <c r="A13736" s="45"/>
      <c r="B13736" s="45"/>
    </row>
    <row r="13737" spans="1:2">
      <c r="A13737" s="45"/>
      <c r="B13737" s="45"/>
    </row>
    <row r="13738" spans="1:2">
      <c r="A13738" s="45"/>
      <c r="B13738" s="45"/>
    </row>
    <row r="13739" spans="1:2">
      <c r="A13739" s="45"/>
      <c r="B13739" s="45"/>
    </row>
    <row r="13740" spans="1:2">
      <c r="A13740" s="45"/>
      <c r="B13740" s="45"/>
    </row>
    <row r="13741" spans="1:2">
      <c r="A13741" s="45"/>
      <c r="B13741" s="45"/>
    </row>
    <row r="13742" spans="1:2">
      <c r="A13742" s="45"/>
      <c r="B13742" s="45"/>
    </row>
    <row r="13743" spans="1:2">
      <c r="A13743" s="45"/>
      <c r="B13743" s="45"/>
    </row>
    <row r="13744" spans="1:2">
      <c r="A13744" s="45"/>
      <c r="B13744" s="45"/>
    </row>
    <row r="13745" spans="1:2">
      <c r="A13745" s="45"/>
      <c r="B13745" s="45"/>
    </row>
    <row r="13746" spans="1:2">
      <c r="A13746" s="45"/>
      <c r="B13746" s="45"/>
    </row>
    <row r="13747" spans="1:2">
      <c r="A13747" s="45"/>
      <c r="B13747" s="45"/>
    </row>
    <row r="13748" spans="1:2">
      <c r="A13748" s="45"/>
      <c r="B13748" s="45"/>
    </row>
    <row r="13749" spans="1:2">
      <c r="A13749" s="45"/>
      <c r="B13749" s="45"/>
    </row>
    <row r="13750" spans="1:2">
      <c r="A13750" s="45"/>
      <c r="B13750" s="45"/>
    </row>
    <row r="13751" spans="1:2">
      <c r="A13751" s="45"/>
      <c r="B13751" s="45"/>
    </row>
    <row r="13752" spans="1:2">
      <c r="A13752" s="45"/>
      <c r="B13752" s="45"/>
    </row>
    <row r="13753" spans="1:2">
      <c r="A13753" s="45"/>
      <c r="B13753" s="45"/>
    </row>
    <row r="13754" spans="1:2">
      <c r="A13754" s="45"/>
      <c r="B13754" s="45"/>
    </row>
    <row r="13755" spans="1:2">
      <c r="A13755" s="45"/>
      <c r="B13755" s="45"/>
    </row>
    <row r="13756" spans="1:2">
      <c r="A13756" s="45"/>
      <c r="B13756" s="45"/>
    </row>
    <row r="13757" spans="1:2">
      <c r="A13757" s="45"/>
      <c r="B13757" s="45"/>
    </row>
    <row r="13758" spans="1:2">
      <c r="A13758" s="45"/>
      <c r="B13758" s="45"/>
    </row>
    <row r="13759" spans="1:2">
      <c r="A13759" s="45"/>
      <c r="B13759" s="45"/>
    </row>
    <row r="13760" spans="1:2">
      <c r="A13760" s="45"/>
      <c r="B13760" s="45"/>
    </row>
    <row r="13761" spans="1:2">
      <c r="A13761" s="45"/>
      <c r="B13761" s="45"/>
    </row>
    <row r="13762" spans="1:2">
      <c r="A13762" s="45"/>
      <c r="B13762" s="45"/>
    </row>
    <row r="13763" spans="1:2">
      <c r="A13763" s="45"/>
      <c r="B13763" s="45"/>
    </row>
    <row r="13764" spans="1:2">
      <c r="A13764" s="45"/>
      <c r="B13764" s="45"/>
    </row>
    <row r="13765" spans="1:2">
      <c r="A13765" s="45"/>
      <c r="B13765" s="45"/>
    </row>
    <row r="13766" spans="1:2">
      <c r="A13766" s="45"/>
      <c r="B13766" s="45"/>
    </row>
    <row r="13767" spans="1:2">
      <c r="A13767" s="45"/>
      <c r="B13767" s="45"/>
    </row>
    <row r="13768" spans="1:2">
      <c r="A13768" s="45"/>
      <c r="B13768" s="45"/>
    </row>
    <row r="13769" spans="1:2">
      <c r="A13769" s="45"/>
      <c r="B13769" s="45"/>
    </row>
    <row r="13770" spans="1:2">
      <c r="A13770" s="45"/>
      <c r="B13770" s="45"/>
    </row>
    <row r="13771" spans="1:2">
      <c r="A13771" s="45"/>
      <c r="B13771" s="45"/>
    </row>
    <row r="13772" spans="1:2">
      <c r="A13772" s="45"/>
      <c r="B13772" s="45"/>
    </row>
    <row r="13773" spans="1:2">
      <c r="A13773" s="45"/>
      <c r="B13773" s="45"/>
    </row>
    <row r="13774" spans="1:2">
      <c r="A13774" s="45"/>
      <c r="B13774" s="45"/>
    </row>
    <row r="13775" spans="1:2">
      <c r="A13775" s="45"/>
      <c r="B13775" s="45"/>
    </row>
    <row r="13776" spans="1:2">
      <c r="A13776" s="45"/>
      <c r="B13776" s="45"/>
    </row>
    <row r="13777" spans="1:2">
      <c r="A13777" s="45"/>
      <c r="B13777" s="45"/>
    </row>
    <row r="13778" spans="1:2">
      <c r="A13778" s="45"/>
      <c r="B13778" s="45"/>
    </row>
    <row r="13779" spans="1:2">
      <c r="A13779" s="45"/>
      <c r="B13779" s="45"/>
    </row>
    <row r="13780" spans="1:2">
      <c r="A13780" s="45"/>
      <c r="B13780" s="45"/>
    </row>
    <row r="13781" spans="1:2">
      <c r="A13781" s="45"/>
      <c r="B13781" s="45"/>
    </row>
    <row r="13782" spans="1:2">
      <c r="A13782" s="45"/>
      <c r="B13782" s="45"/>
    </row>
    <row r="13783" spans="1:2">
      <c r="A13783" s="45"/>
      <c r="B13783" s="45"/>
    </row>
    <row r="13784" spans="1:2">
      <c r="A13784" s="45"/>
      <c r="B13784" s="45"/>
    </row>
    <row r="13785" spans="1:2">
      <c r="A13785" s="45"/>
      <c r="B13785" s="45"/>
    </row>
    <row r="13786" spans="1:2">
      <c r="A13786" s="45"/>
      <c r="B13786" s="45"/>
    </row>
    <row r="13787" spans="1:2">
      <c r="A13787" s="45"/>
      <c r="B13787" s="45"/>
    </row>
    <row r="13788" spans="1:2">
      <c r="A13788" s="45"/>
      <c r="B13788" s="45"/>
    </row>
    <row r="13789" spans="1:2">
      <c r="A13789" s="45"/>
      <c r="B13789" s="45"/>
    </row>
    <row r="13790" spans="1:2">
      <c r="A13790" s="45"/>
      <c r="B13790" s="45"/>
    </row>
    <row r="13791" spans="1:2">
      <c r="A13791" s="45"/>
      <c r="B13791" s="45"/>
    </row>
    <row r="13792" spans="1:2">
      <c r="A13792" s="45"/>
      <c r="B13792" s="45"/>
    </row>
    <row r="13793" spans="1:2">
      <c r="A13793" s="45"/>
      <c r="B13793" s="45"/>
    </row>
    <row r="13794" spans="1:2">
      <c r="A13794" s="45"/>
      <c r="B13794" s="45"/>
    </row>
    <row r="13795" spans="1:2">
      <c r="A13795" s="45"/>
      <c r="B13795" s="45"/>
    </row>
    <row r="13796" spans="1:2">
      <c r="A13796" s="45"/>
      <c r="B13796" s="45"/>
    </row>
    <row r="13797" spans="1:2">
      <c r="A13797" s="45"/>
      <c r="B13797" s="45"/>
    </row>
    <row r="13798" spans="1:2">
      <c r="A13798" s="45"/>
      <c r="B13798" s="45"/>
    </row>
    <row r="13799" spans="1:2">
      <c r="A13799" s="45"/>
      <c r="B13799" s="45"/>
    </row>
    <row r="13800" spans="1:2">
      <c r="A13800" s="45"/>
      <c r="B13800" s="45"/>
    </row>
    <row r="13801" spans="1:2">
      <c r="A13801" s="45"/>
      <c r="B13801" s="45"/>
    </row>
    <row r="13802" spans="1:2">
      <c r="A13802" s="45"/>
      <c r="B13802" s="45"/>
    </row>
    <row r="13803" spans="1:2">
      <c r="A13803" s="45"/>
      <c r="B13803" s="45"/>
    </row>
    <row r="13804" spans="1:2">
      <c r="A13804" s="45"/>
      <c r="B13804" s="45"/>
    </row>
    <row r="13805" spans="1:2">
      <c r="A13805" s="45"/>
      <c r="B13805" s="45"/>
    </row>
    <row r="13806" spans="1:2">
      <c r="A13806" s="45"/>
      <c r="B13806" s="45"/>
    </row>
    <row r="13807" spans="1:2">
      <c r="A13807" s="45"/>
      <c r="B13807" s="45"/>
    </row>
    <row r="13808" spans="1:2">
      <c r="A13808" s="45"/>
      <c r="B13808" s="45"/>
    </row>
    <row r="13809" spans="1:2">
      <c r="A13809" s="45"/>
      <c r="B13809" s="45"/>
    </row>
    <row r="13810" spans="1:2">
      <c r="A13810" s="45"/>
      <c r="B13810" s="45"/>
    </row>
    <row r="13811" spans="1:2">
      <c r="A13811" s="45"/>
      <c r="B13811" s="45"/>
    </row>
    <row r="13812" spans="1:2">
      <c r="A13812" s="45"/>
      <c r="B13812" s="45"/>
    </row>
    <row r="13813" spans="1:2">
      <c r="A13813" s="45"/>
      <c r="B13813" s="45"/>
    </row>
    <row r="13814" spans="1:2">
      <c r="A13814" s="45"/>
      <c r="B13814" s="45"/>
    </row>
    <row r="13815" spans="1:2">
      <c r="A13815" s="45"/>
      <c r="B13815" s="45"/>
    </row>
    <row r="13816" spans="1:2">
      <c r="A13816" s="45"/>
      <c r="B13816" s="45"/>
    </row>
    <row r="13817" spans="1:2">
      <c r="A13817" s="45"/>
      <c r="B13817" s="45"/>
    </row>
    <row r="13818" spans="1:2">
      <c r="A13818" s="45"/>
      <c r="B13818" s="45"/>
    </row>
    <row r="13819" spans="1:2">
      <c r="A13819" s="45"/>
      <c r="B13819" s="45"/>
    </row>
    <row r="13820" spans="1:2">
      <c r="A13820" s="45"/>
      <c r="B13820" s="45"/>
    </row>
    <row r="13821" spans="1:2">
      <c r="A13821" s="45"/>
      <c r="B13821" s="45"/>
    </row>
    <row r="13822" spans="1:2">
      <c r="A13822" s="45"/>
      <c r="B13822" s="45"/>
    </row>
    <row r="13823" spans="1:2">
      <c r="A13823" s="45"/>
      <c r="B13823" s="45"/>
    </row>
    <row r="13824" spans="1:2">
      <c r="A13824" s="45"/>
      <c r="B13824" s="45"/>
    </row>
    <row r="13825" spans="1:2">
      <c r="A13825" s="45"/>
      <c r="B13825" s="45"/>
    </row>
    <row r="13826" spans="1:2">
      <c r="A13826" s="45"/>
      <c r="B13826" s="45"/>
    </row>
    <row r="13827" spans="1:2">
      <c r="A13827" s="45"/>
      <c r="B13827" s="45"/>
    </row>
    <row r="13828" spans="1:2">
      <c r="A13828" s="45"/>
      <c r="B13828" s="45"/>
    </row>
    <row r="13829" spans="1:2">
      <c r="A13829" s="45"/>
      <c r="B13829" s="45"/>
    </row>
    <row r="13830" spans="1:2">
      <c r="A13830" s="45"/>
      <c r="B13830" s="45"/>
    </row>
    <row r="13831" spans="1:2">
      <c r="A13831" s="45"/>
      <c r="B13831" s="45"/>
    </row>
    <row r="13832" spans="1:2">
      <c r="A13832" s="45"/>
      <c r="B13832" s="45"/>
    </row>
    <row r="13833" spans="1:2">
      <c r="A13833" s="45"/>
      <c r="B13833" s="45"/>
    </row>
    <row r="13834" spans="1:2">
      <c r="A13834" s="45"/>
      <c r="B13834" s="45"/>
    </row>
    <row r="13835" spans="1:2">
      <c r="A13835" s="45"/>
      <c r="B13835" s="45"/>
    </row>
    <row r="13836" spans="1:2">
      <c r="A13836" s="45"/>
      <c r="B13836" s="45"/>
    </row>
    <row r="13837" spans="1:2">
      <c r="A13837" s="45"/>
      <c r="B13837" s="45"/>
    </row>
    <row r="13838" spans="1:2">
      <c r="A13838" s="45"/>
      <c r="B13838" s="45"/>
    </row>
    <row r="13839" spans="1:2">
      <c r="A13839" s="45"/>
      <c r="B13839" s="45"/>
    </row>
    <row r="13840" spans="1:2">
      <c r="A13840" s="45"/>
      <c r="B13840" s="45"/>
    </row>
    <row r="13841" spans="1:2">
      <c r="A13841" s="45"/>
      <c r="B13841" s="45"/>
    </row>
    <row r="13842" spans="1:2">
      <c r="A13842" s="45"/>
      <c r="B13842" s="45"/>
    </row>
    <row r="13843" spans="1:2">
      <c r="A13843" s="45"/>
      <c r="B13843" s="45"/>
    </row>
    <row r="13844" spans="1:2">
      <c r="A13844" s="45"/>
      <c r="B13844" s="45"/>
    </row>
    <row r="13845" spans="1:2">
      <c r="A13845" s="45"/>
      <c r="B13845" s="45"/>
    </row>
    <row r="13846" spans="1:2">
      <c r="A13846" s="45"/>
      <c r="B13846" s="45"/>
    </row>
    <row r="13847" spans="1:2">
      <c r="A13847" s="45"/>
      <c r="B13847" s="45"/>
    </row>
    <row r="13848" spans="1:2">
      <c r="A13848" s="45"/>
      <c r="B13848" s="45"/>
    </row>
    <row r="13849" spans="1:2">
      <c r="A13849" s="45"/>
      <c r="B13849" s="45"/>
    </row>
    <row r="13850" spans="1:2">
      <c r="A13850" s="45"/>
      <c r="B13850" s="45"/>
    </row>
    <row r="13851" spans="1:2">
      <c r="A13851" s="45"/>
      <c r="B13851" s="45"/>
    </row>
    <row r="13852" spans="1:2">
      <c r="A13852" s="45"/>
      <c r="B13852" s="45"/>
    </row>
    <row r="13853" spans="1:2">
      <c r="A13853" s="45"/>
      <c r="B13853" s="45"/>
    </row>
    <row r="13854" spans="1:2">
      <c r="A13854" s="45"/>
      <c r="B13854" s="45"/>
    </row>
    <row r="13855" spans="1:2">
      <c r="A13855" s="45"/>
      <c r="B13855" s="45"/>
    </row>
    <row r="13856" spans="1:2">
      <c r="A13856" s="45"/>
      <c r="B13856" s="45"/>
    </row>
    <row r="13857" spans="1:2">
      <c r="A13857" s="45"/>
      <c r="B13857" s="45"/>
    </row>
    <row r="13858" spans="1:2">
      <c r="A13858" s="45"/>
      <c r="B13858" s="45"/>
    </row>
    <row r="13859" spans="1:2">
      <c r="A13859" s="45"/>
      <c r="B13859" s="45"/>
    </row>
    <row r="13860" spans="1:2">
      <c r="A13860" s="45"/>
      <c r="B13860" s="45"/>
    </row>
    <row r="13861" spans="1:2">
      <c r="A13861" s="45"/>
      <c r="B13861" s="45"/>
    </row>
    <row r="13862" spans="1:2">
      <c r="A13862" s="45"/>
      <c r="B13862" s="45"/>
    </row>
    <row r="13863" spans="1:2">
      <c r="A13863" s="45"/>
      <c r="B13863" s="45"/>
    </row>
    <row r="13864" spans="1:2">
      <c r="A13864" s="45"/>
      <c r="B13864" s="45"/>
    </row>
    <row r="13865" spans="1:2">
      <c r="A13865" s="45"/>
      <c r="B13865" s="45"/>
    </row>
    <row r="13866" spans="1:2">
      <c r="A13866" s="45"/>
      <c r="B13866" s="45"/>
    </row>
    <row r="13867" spans="1:2">
      <c r="A13867" s="45"/>
      <c r="B13867" s="45"/>
    </row>
    <row r="13868" spans="1:2">
      <c r="A13868" s="45"/>
      <c r="B13868" s="45"/>
    </row>
    <row r="13869" spans="1:2">
      <c r="A13869" s="45"/>
      <c r="B13869" s="45"/>
    </row>
    <row r="13870" spans="1:2">
      <c r="A13870" s="45"/>
      <c r="B13870" s="45"/>
    </row>
    <row r="13871" spans="1:2">
      <c r="A13871" s="45"/>
      <c r="B13871" s="45"/>
    </row>
    <row r="13872" spans="1:2">
      <c r="A13872" s="45"/>
      <c r="B13872" s="45"/>
    </row>
    <row r="13873" spans="1:2">
      <c r="A13873" s="45"/>
      <c r="B13873" s="45"/>
    </row>
    <row r="13874" spans="1:2">
      <c r="A13874" s="45"/>
      <c r="B13874" s="45"/>
    </row>
    <row r="13875" spans="1:2">
      <c r="A13875" s="45"/>
      <c r="B13875" s="45"/>
    </row>
    <row r="13876" spans="1:2">
      <c r="A13876" s="45"/>
      <c r="B13876" s="45"/>
    </row>
    <row r="13877" spans="1:2">
      <c r="A13877" s="45"/>
      <c r="B13877" s="45"/>
    </row>
    <row r="13878" spans="1:2">
      <c r="A13878" s="45"/>
      <c r="B13878" s="45"/>
    </row>
    <row r="13879" spans="1:2">
      <c r="A13879" s="45"/>
      <c r="B13879" s="45"/>
    </row>
    <row r="13880" spans="1:2">
      <c r="A13880" s="45"/>
      <c r="B13880" s="45"/>
    </row>
    <row r="13881" spans="1:2">
      <c r="A13881" s="45"/>
      <c r="B13881" s="45"/>
    </row>
    <row r="13882" spans="1:2">
      <c r="A13882" s="45"/>
      <c r="B13882" s="45"/>
    </row>
    <row r="13883" spans="1:2">
      <c r="A13883" s="45"/>
      <c r="B13883" s="45"/>
    </row>
    <row r="13884" spans="1:2">
      <c r="A13884" s="45"/>
      <c r="B13884" s="45"/>
    </row>
    <row r="13885" spans="1:2">
      <c r="A13885" s="45"/>
      <c r="B13885" s="45"/>
    </row>
    <row r="13886" spans="1:2">
      <c r="A13886" s="45"/>
      <c r="B13886" s="45"/>
    </row>
    <row r="13887" spans="1:2">
      <c r="A13887" s="45"/>
      <c r="B13887" s="45"/>
    </row>
    <row r="13888" spans="1:2">
      <c r="A13888" s="45"/>
      <c r="B13888" s="45"/>
    </row>
    <row r="13889" spans="1:2">
      <c r="A13889" s="45"/>
      <c r="B13889" s="45"/>
    </row>
    <row r="13890" spans="1:2">
      <c r="A13890" s="45"/>
      <c r="B13890" s="45"/>
    </row>
    <row r="13891" spans="1:2">
      <c r="A13891" s="45"/>
      <c r="B13891" s="45"/>
    </row>
    <row r="13892" spans="1:2">
      <c r="A13892" s="45"/>
      <c r="B13892" s="45"/>
    </row>
    <row r="13893" spans="1:2">
      <c r="A13893" s="45"/>
      <c r="B13893" s="45"/>
    </row>
    <row r="13894" spans="1:2">
      <c r="A13894" s="45"/>
      <c r="B13894" s="45"/>
    </row>
    <row r="13895" spans="1:2">
      <c r="A13895" s="45"/>
      <c r="B13895" s="45"/>
    </row>
    <row r="13896" spans="1:2">
      <c r="A13896" s="45"/>
      <c r="B13896" s="45"/>
    </row>
    <row r="13897" spans="1:2">
      <c r="A13897" s="45"/>
      <c r="B13897" s="45"/>
    </row>
    <row r="13898" spans="1:2">
      <c r="A13898" s="45"/>
      <c r="B13898" s="45"/>
    </row>
    <row r="13899" spans="1:2">
      <c r="A13899" s="45"/>
      <c r="B13899" s="45"/>
    </row>
    <row r="13900" spans="1:2">
      <c r="A13900" s="45"/>
      <c r="B13900" s="45"/>
    </row>
    <row r="13901" spans="1:2">
      <c r="A13901" s="45"/>
      <c r="B13901" s="45"/>
    </row>
    <row r="13902" spans="1:2">
      <c r="A13902" s="45"/>
      <c r="B13902" s="45"/>
    </row>
    <row r="13903" spans="1:2">
      <c r="A13903" s="45"/>
      <c r="B13903" s="45"/>
    </row>
    <row r="13904" spans="1:2">
      <c r="A13904" s="45"/>
      <c r="B13904" s="45"/>
    </row>
    <row r="13905" spans="1:2">
      <c r="A13905" s="45"/>
      <c r="B13905" s="45"/>
    </row>
    <row r="13906" spans="1:2">
      <c r="A13906" s="45"/>
      <c r="B13906" s="45"/>
    </row>
    <row r="13907" spans="1:2">
      <c r="A13907" s="45"/>
      <c r="B13907" s="45"/>
    </row>
    <row r="13908" spans="1:2">
      <c r="A13908" s="45"/>
      <c r="B13908" s="45"/>
    </row>
    <row r="13909" spans="1:2">
      <c r="A13909" s="45"/>
      <c r="B13909" s="45"/>
    </row>
    <row r="13910" spans="1:2">
      <c r="A13910" s="45"/>
      <c r="B13910" s="45"/>
    </row>
    <row r="13911" spans="1:2">
      <c r="A13911" s="45"/>
      <c r="B13911" s="45"/>
    </row>
    <row r="13912" spans="1:2">
      <c r="A13912" s="45"/>
      <c r="B13912" s="45"/>
    </row>
    <row r="13913" spans="1:2">
      <c r="A13913" s="45"/>
      <c r="B13913" s="45"/>
    </row>
    <row r="13914" spans="1:2">
      <c r="A13914" s="45"/>
      <c r="B13914" s="45"/>
    </row>
    <row r="13915" spans="1:2">
      <c r="A13915" s="45"/>
      <c r="B13915" s="45"/>
    </row>
    <row r="13916" spans="1:2">
      <c r="A13916" s="45"/>
      <c r="B13916" s="45"/>
    </row>
    <row r="13917" spans="1:2">
      <c r="A13917" s="45"/>
      <c r="B13917" s="45"/>
    </row>
    <row r="13918" spans="1:2">
      <c r="A13918" s="45"/>
      <c r="B13918" s="45"/>
    </row>
    <row r="13919" spans="1:2">
      <c r="A13919" s="45"/>
      <c r="B13919" s="45"/>
    </row>
    <row r="13920" spans="1:2">
      <c r="A13920" s="45"/>
      <c r="B13920" s="45"/>
    </row>
    <row r="13921" spans="1:2">
      <c r="A13921" s="45"/>
      <c r="B13921" s="45"/>
    </row>
    <row r="13922" spans="1:2">
      <c r="A13922" s="45"/>
      <c r="B13922" s="45"/>
    </row>
    <row r="13923" spans="1:2">
      <c r="A13923" s="45"/>
      <c r="B13923" s="45"/>
    </row>
    <row r="13924" spans="1:2">
      <c r="A13924" s="45"/>
      <c r="B13924" s="45"/>
    </row>
    <row r="13925" spans="1:2">
      <c r="A13925" s="45"/>
      <c r="B13925" s="45"/>
    </row>
    <row r="13926" spans="1:2">
      <c r="A13926" s="45"/>
      <c r="B13926" s="45"/>
    </row>
    <row r="13927" spans="1:2">
      <c r="A13927" s="45"/>
      <c r="B13927" s="45"/>
    </row>
    <row r="13928" spans="1:2">
      <c r="A13928" s="45"/>
      <c r="B13928" s="45"/>
    </row>
    <row r="13929" spans="1:2">
      <c r="A13929" s="45"/>
      <c r="B13929" s="45"/>
    </row>
    <row r="13930" spans="1:2">
      <c r="A13930" s="45"/>
      <c r="B13930" s="45"/>
    </row>
    <row r="13931" spans="1:2">
      <c r="A13931" s="45"/>
      <c r="B13931" s="45"/>
    </row>
    <row r="13932" spans="1:2">
      <c r="A13932" s="45"/>
      <c r="B13932" s="45"/>
    </row>
    <row r="13933" spans="1:2">
      <c r="A13933" s="45"/>
      <c r="B13933" s="45"/>
    </row>
    <row r="13934" spans="1:2">
      <c r="A13934" s="45"/>
      <c r="B13934" s="45"/>
    </row>
    <row r="13935" spans="1:2">
      <c r="A13935" s="45"/>
      <c r="B13935" s="45"/>
    </row>
    <row r="13936" spans="1:2">
      <c r="A13936" s="45"/>
      <c r="B13936" s="45"/>
    </row>
    <row r="13937" spans="1:2">
      <c r="A13937" s="45"/>
      <c r="B13937" s="45"/>
    </row>
    <row r="13938" spans="1:2">
      <c r="A13938" s="45"/>
      <c r="B13938" s="45"/>
    </row>
    <row r="13939" spans="1:2">
      <c r="A13939" s="45"/>
      <c r="B13939" s="45"/>
    </row>
    <row r="13940" spans="1:2">
      <c r="A13940" s="45"/>
      <c r="B13940" s="45"/>
    </row>
    <row r="13941" spans="1:2">
      <c r="A13941" s="45"/>
      <c r="B13941" s="45"/>
    </row>
    <row r="13942" spans="1:2">
      <c r="A13942" s="45"/>
      <c r="B13942" s="45"/>
    </row>
    <row r="13943" spans="1:2">
      <c r="A13943" s="45"/>
      <c r="B13943" s="45"/>
    </row>
    <row r="13944" spans="1:2">
      <c r="A13944" s="45"/>
      <c r="B13944" s="45"/>
    </row>
    <row r="13945" spans="1:2">
      <c r="A13945" s="45"/>
      <c r="B13945" s="45"/>
    </row>
    <row r="13946" spans="1:2">
      <c r="A13946" s="45"/>
      <c r="B13946" s="45"/>
    </row>
    <row r="13947" spans="1:2">
      <c r="A13947" s="45"/>
      <c r="B13947" s="45"/>
    </row>
    <row r="13948" spans="1:2">
      <c r="A13948" s="45"/>
      <c r="B13948" s="45"/>
    </row>
    <row r="13949" spans="1:2">
      <c r="A13949" s="45"/>
      <c r="B13949" s="45"/>
    </row>
    <row r="13950" spans="1:2">
      <c r="A13950" s="45"/>
      <c r="B13950" s="45"/>
    </row>
    <row r="13951" spans="1:2">
      <c r="A13951" s="45"/>
      <c r="B13951" s="45"/>
    </row>
    <row r="13952" spans="1:2">
      <c r="A13952" s="45"/>
      <c r="B13952" s="45"/>
    </row>
    <row r="13953" spans="1:2">
      <c r="A13953" s="45"/>
      <c r="B13953" s="45"/>
    </row>
    <row r="13954" spans="1:2">
      <c r="A13954" s="45"/>
      <c r="B13954" s="45"/>
    </row>
    <row r="13955" spans="1:2">
      <c r="A13955" s="45"/>
      <c r="B13955" s="45"/>
    </row>
    <row r="13956" spans="1:2">
      <c r="A13956" s="45"/>
      <c r="B13956" s="45"/>
    </row>
    <row r="13957" spans="1:2">
      <c r="A13957" s="45"/>
      <c r="B13957" s="45"/>
    </row>
    <row r="13958" spans="1:2">
      <c r="A13958" s="45"/>
      <c r="B13958" s="45"/>
    </row>
    <row r="13959" spans="1:2">
      <c r="A13959" s="45"/>
      <c r="B13959" s="45"/>
    </row>
    <row r="13960" spans="1:2">
      <c r="A13960" s="45"/>
      <c r="B13960" s="45"/>
    </row>
    <row r="13961" spans="1:2">
      <c r="A13961" s="45"/>
      <c r="B13961" s="45"/>
    </row>
    <row r="13962" spans="1:2">
      <c r="A13962" s="45"/>
      <c r="B13962" s="45"/>
    </row>
    <row r="13963" spans="1:2">
      <c r="A13963" s="45"/>
      <c r="B13963" s="45"/>
    </row>
    <row r="13964" spans="1:2">
      <c r="A13964" s="45"/>
      <c r="B13964" s="45"/>
    </row>
    <row r="13965" spans="1:2">
      <c r="A13965" s="45"/>
      <c r="B13965" s="45"/>
    </row>
    <row r="13966" spans="1:2">
      <c r="A13966" s="45"/>
      <c r="B13966" s="45"/>
    </row>
    <row r="13967" spans="1:2">
      <c r="A13967" s="45"/>
      <c r="B13967" s="45"/>
    </row>
    <row r="13968" spans="1:2">
      <c r="A13968" s="45"/>
      <c r="B13968" s="45"/>
    </row>
    <row r="13969" spans="1:2">
      <c r="A13969" s="45"/>
      <c r="B13969" s="45"/>
    </row>
    <row r="13970" spans="1:2">
      <c r="A13970" s="45"/>
      <c r="B13970" s="45"/>
    </row>
    <row r="13971" spans="1:2">
      <c r="A13971" s="45"/>
      <c r="B13971" s="45"/>
    </row>
    <row r="13972" spans="1:2">
      <c r="A13972" s="45"/>
      <c r="B13972" s="45"/>
    </row>
    <row r="13973" spans="1:2">
      <c r="A13973" s="45"/>
      <c r="B13973" s="45"/>
    </row>
    <row r="13974" spans="1:2">
      <c r="A13974" s="45"/>
      <c r="B13974" s="45"/>
    </row>
    <row r="13975" spans="1:2">
      <c r="A13975" s="45"/>
      <c r="B13975" s="45"/>
    </row>
    <row r="13976" spans="1:2">
      <c r="A13976" s="45"/>
      <c r="B13976" s="45"/>
    </row>
    <row r="13977" spans="1:2">
      <c r="A13977" s="45"/>
      <c r="B13977" s="45"/>
    </row>
    <row r="13978" spans="1:2">
      <c r="A13978" s="45"/>
      <c r="B13978" s="45"/>
    </row>
    <row r="13979" spans="1:2">
      <c r="A13979" s="45"/>
      <c r="B13979" s="45"/>
    </row>
    <row r="13980" spans="1:2">
      <c r="A13980" s="45"/>
      <c r="B13980" s="45"/>
    </row>
    <row r="13981" spans="1:2">
      <c r="A13981" s="45"/>
      <c r="B13981" s="45"/>
    </row>
    <row r="13982" spans="1:2">
      <c r="A13982" s="45"/>
      <c r="B13982" s="45"/>
    </row>
    <row r="13983" spans="1:2">
      <c r="A13983" s="45"/>
      <c r="B13983" s="45"/>
    </row>
    <row r="13984" spans="1:2">
      <c r="A13984" s="45"/>
      <c r="B13984" s="45"/>
    </row>
    <row r="13985" spans="1:2">
      <c r="A13985" s="45"/>
      <c r="B13985" s="45"/>
    </row>
    <row r="13986" spans="1:2">
      <c r="A13986" s="45"/>
      <c r="B13986" s="45"/>
    </row>
    <row r="13987" spans="1:2">
      <c r="A13987" s="45"/>
      <c r="B13987" s="45"/>
    </row>
    <row r="13988" spans="1:2">
      <c r="A13988" s="45"/>
      <c r="B13988" s="45"/>
    </row>
    <row r="13989" spans="1:2">
      <c r="A13989" s="45"/>
      <c r="B13989" s="45"/>
    </row>
    <row r="13990" spans="1:2">
      <c r="A13990" s="45"/>
      <c r="B13990" s="45"/>
    </row>
    <row r="13991" spans="1:2">
      <c r="A13991" s="45"/>
      <c r="B13991" s="45"/>
    </row>
    <row r="13992" spans="1:2">
      <c r="A13992" s="45"/>
      <c r="B13992" s="45"/>
    </row>
    <row r="13993" spans="1:2">
      <c r="A13993" s="45"/>
      <c r="B13993" s="45"/>
    </row>
    <row r="13994" spans="1:2">
      <c r="A13994" s="45"/>
      <c r="B13994" s="45"/>
    </row>
    <row r="13995" spans="1:2">
      <c r="A13995" s="45"/>
      <c r="B13995" s="45"/>
    </row>
    <row r="13996" spans="1:2">
      <c r="A13996" s="45"/>
      <c r="B13996" s="45"/>
    </row>
    <row r="13997" spans="1:2">
      <c r="A13997" s="45"/>
      <c r="B13997" s="45"/>
    </row>
    <row r="13998" spans="1:2">
      <c r="A13998" s="45"/>
      <c r="B13998" s="45"/>
    </row>
    <row r="13999" spans="1:2">
      <c r="A13999" s="45"/>
      <c r="B13999" s="45"/>
    </row>
    <row r="14000" spans="1:2">
      <c r="A14000" s="45"/>
      <c r="B14000" s="45"/>
    </row>
    <row r="14001" spans="1:2">
      <c r="A14001" s="45"/>
      <c r="B14001" s="45"/>
    </row>
    <row r="14002" spans="1:2">
      <c r="A14002" s="45"/>
      <c r="B14002" s="45"/>
    </row>
    <row r="14003" spans="1:2">
      <c r="A14003" s="45"/>
      <c r="B14003" s="45"/>
    </row>
    <row r="14004" spans="1:2">
      <c r="A14004" s="45"/>
      <c r="B14004" s="45"/>
    </row>
    <row r="14005" spans="1:2">
      <c r="A14005" s="45"/>
      <c r="B14005" s="45"/>
    </row>
    <row r="14006" spans="1:2">
      <c r="A14006" s="45"/>
      <c r="B14006" s="45"/>
    </row>
    <row r="14007" spans="1:2">
      <c r="A14007" s="45"/>
      <c r="B14007" s="45"/>
    </row>
    <row r="14008" spans="1:2">
      <c r="A14008" s="45"/>
      <c r="B14008" s="45"/>
    </row>
    <row r="14009" spans="1:2">
      <c r="A14009" s="45"/>
      <c r="B14009" s="45"/>
    </row>
    <row r="14010" spans="1:2">
      <c r="A14010" s="45"/>
      <c r="B14010" s="45"/>
    </row>
    <row r="14011" spans="1:2">
      <c r="A14011" s="45"/>
      <c r="B14011" s="45"/>
    </row>
    <row r="14012" spans="1:2">
      <c r="A14012" s="45"/>
      <c r="B14012" s="45"/>
    </row>
    <row r="14013" spans="1:2">
      <c r="A14013" s="45"/>
      <c r="B14013" s="45"/>
    </row>
    <row r="14014" spans="1:2">
      <c r="A14014" s="45"/>
      <c r="B14014" s="45"/>
    </row>
    <row r="14015" spans="1:2">
      <c r="A14015" s="45"/>
      <c r="B14015" s="45"/>
    </row>
    <row r="14016" spans="1:2">
      <c r="A14016" s="45"/>
      <c r="B14016" s="45"/>
    </row>
    <row r="14017" spans="1:2">
      <c r="A14017" s="45"/>
      <c r="B14017" s="45"/>
    </row>
    <row r="14018" spans="1:2">
      <c r="A14018" s="45"/>
      <c r="B14018" s="45"/>
    </row>
    <row r="14019" spans="1:2">
      <c r="A14019" s="45"/>
      <c r="B14019" s="45"/>
    </row>
    <row r="14020" spans="1:2">
      <c r="A14020" s="45"/>
      <c r="B14020" s="45"/>
    </row>
    <row r="14021" spans="1:2">
      <c r="A14021" s="45"/>
      <c r="B14021" s="45"/>
    </row>
    <row r="14022" spans="1:2">
      <c r="A14022" s="45"/>
      <c r="B14022" s="45"/>
    </row>
    <row r="14023" spans="1:2">
      <c r="A14023" s="45"/>
      <c r="B14023" s="45"/>
    </row>
    <row r="14024" spans="1:2">
      <c r="A14024" s="45"/>
      <c r="B14024" s="45"/>
    </row>
    <row r="14025" spans="1:2">
      <c r="A14025" s="45"/>
      <c r="B14025" s="45"/>
    </row>
    <row r="14026" spans="1:2">
      <c r="A14026" s="45"/>
      <c r="B14026" s="45"/>
    </row>
    <row r="14027" spans="1:2">
      <c r="A14027" s="45"/>
      <c r="B14027" s="45"/>
    </row>
    <row r="14028" spans="1:2">
      <c r="A14028" s="45"/>
      <c r="B14028" s="45"/>
    </row>
    <row r="14029" spans="1:2">
      <c r="A14029" s="45"/>
      <c r="B14029" s="45"/>
    </row>
    <row r="14030" spans="1:2">
      <c r="A14030" s="45"/>
      <c r="B14030" s="45"/>
    </row>
    <row r="14031" spans="1:2">
      <c r="A14031" s="45"/>
      <c r="B14031" s="45"/>
    </row>
    <row r="14032" spans="1:2">
      <c r="A14032" s="45"/>
      <c r="B14032" s="45"/>
    </row>
    <row r="14033" spans="1:2">
      <c r="A14033" s="45"/>
      <c r="B14033" s="45"/>
    </row>
    <row r="14034" spans="1:2">
      <c r="A14034" s="45"/>
      <c r="B14034" s="45"/>
    </row>
    <row r="14035" spans="1:2">
      <c r="A14035" s="45"/>
      <c r="B14035" s="45"/>
    </row>
    <row r="14036" spans="1:2">
      <c r="A14036" s="45"/>
      <c r="B14036" s="45"/>
    </row>
    <row r="14037" spans="1:2">
      <c r="A14037" s="45"/>
      <c r="B14037" s="45"/>
    </row>
    <row r="14038" spans="1:2">
      <c r="A14038" s="45"/>
      <c r="B14038" s="45"/>
    </row>
    <row r="14039" spans="1:2">
      <c r="A14039" s="45"/>
      <c r="B14039" s="45"/>
    </row>
    <row r="14040" spans="1:2">
      <c r="A14040" s="45"/>
      <c r="B14040" s="45"/>
    </row>
    <row r="14041" spans="1:2">
      <c r="A14041" s="45"/>
      <c r="B14041" s="45"/>
    </row>
    <row r="14042" spans="1:2">
      <c r="A14042" s="45"/>
      <c r="B14042" s="45"/>
    </row>
    <row r="14043" spans="1:2">
      <c r="A14043" s="45"/>
      <c r="B14043" s="45"/>
    </row>
    <row r="14044" spans="1:2">
      <c r="A14044" s="45"/>
      <c r="B14044" s="45"/>
    </row>
    <row r="14045" spans="1:2">
      <c r="A14045" s="45"/>
      <c r="B14045" s="45"/>
    </row>
    <row r="14046" spans="1:2">
      <c r="A14046" s="45"/>
      <c r="B14046" s="45"/>
    </row>
    <row r="14047" spans="1:2">
      <c r="A14047" s="45"/>
      <c r="B14047" s="45"/>
    </row>
    <row r="14048" spans="1:2">
      <c r="A14048" s="45"/>
      <c r="B14048" s="45"/>
    </row>
    <row r="14049" spans="1:2">
      <c r="A14049" s="45"/>
      <c r="B14049" s="45"/>
    </row>
    <row r="14050" spans="1:2">
      <c r="A14050" s="45"/>
      <c r="B14050" s="45"/>
    </row>
    <row r="14051" spans="1:2">
      <c r="A14051" s="45"/>
      <c r="B14051" s="45"/>
    </row>
    <row r="14052" spans="1:2">
      <c r="A14052" s="45"/>
      <c r="B14052" s="45"/>
    </row>
    <row r="14053" spans="1:2">
      <c r="A14053" s="45"/>
      <c r="B14053" s="45"/>
    </row>
    <row r="14054" spans="1:2">
      <c r="A14054" s="45"/>
      <c r="B14054" s="45"/>
    </row>
    <row r="14055" spans="1:2">
      <c r="A14055" s="45"/>
      <c r="B14055" s="45"/>
    </row>
    <row r="14056" spans="1:2">
      <c r="A14056" s="45"/>
      <c r="B14056" s="45"/>
    </row>
    <row r="14057" spans="1:2">
      <c r="A14057" s="45"/>
      <c r="B14057" s="45"/>
    </row>
    <row r="14058" spans="1:2">
      <c r="A14058" s="45"/>
      <c r="B14058" s="45"/>
    </row>
    <row r="14059" spans="1:2">
      <c r="A14059" s="45"/>
      <c r="B14059" s="45"/>
    </row>
    <row r="14060" spans="1:2">
      <c r="A14060" s="45"/>
      <c r="B14060" s="45"/>
    </row>
    <row r="14061" spans="1:2">
      <c r="A14061" s="45"/>
      <c r="B14061" s="45"/>
    </row>
    <row r="14062" spans="1:2">
      <c r="A14062" s="45"/>
      <c r="B14062" s="45"/>
    </row>
    <row r="14063" spans="1:2">
      <c r="A14063" s="45"/>
      <c r="B14063" s="45"/>
    </row>
    <row r="14064" spans="1:2">
      <c r="A14064" s="45"/>
      <c r="B14064" s="45"/>
    </row>
    <row r="14065" spans="1:2">
      <c r="A14065" s="45"/>
      <c r="B14065" s="45"/>
    </row>
    <row r="14066" spans="1:2">
      <c r="A14066" s="45"/>
      <c r="B14066" s="45"/>
    </row>
    <row r="14067" spans="1:2">
      <c r="A14067" s="45"/>
      <c r="B14067" s="45"/>
    </row>
    <row r="14068" spans="1:2">
      <c r="A14068" s="45"/>
      <c r="B14068" s="45"/>
    </row>
    <row r="14069" spans="1:2">
      <c r="A14069" s="45"/>
      <c r="B14069" s="45"/>
    </row>
    <row r="14070" spans="1:2">
      <c r="A14070" s="45"/>
      <c r="B14070" s="45"/>
    </row>
    <row r="14071" spans="1:2">
      <c r="A14071" s="45"/>
      <c r="B14071" s="45"/>
    </row>
    <row r="14072" spans="1:2">
      <c r="A14072" s="45"/>
      <c r="B14072" s="45"/>
    </row>
    <row r="14073" spans="1:2">
      <c r="A14073" s="45"/>
      <c r="B14073" s="45"/>
    </row>
    <row r="14074" spans="1:2">
      <c r="A14074" s="45"/>
      <c r="B14074" s="45"/>
    </row>
    <row r="14075" spans="1:2">
      <c r="A14075" s="45"/>
      <c r="B14075" s="45"/>
    </row>
    <row r="14076" spans="1:2">
      <c r="A14076" s="45"/>
      <c r="B14076" s="45"/>
    </row>
    <row r="14077" spans="1:2">
      <c r="A14077" s="45"/>
      <c r="B14077" s="45"/>
    </row>
    <row r="14078" spans="1:2">
      <c r="A14078" s="45"/>
      <c r="B14078" s="45"/>
    </row>
    <row r="14079" spans="1:2">
      <c r="A14079" s="45"/>
      <c r="B14079" s="45"/>
    </row>
    <row r="14080" spans="1:2">
      <c r="A14080" s="45"/>
      <c r="B14080" s="45"/>
    </row>
    <row r="14081" spans="1:2">
      <c r="A14081" s="45"/>
      <c r="B14081" s="45"/>
    </row>
    <row r="14082" spans="1:2">
      <c r="A14082" s="45"/>
      <c r="B14082" s="45"/>
    </row>
    <row r="14083" spans="1:2">
      <c r="A14083" s="45"/>
      <c r="B14083" s="45"/>
    </row>
    <row r="14084" spans="1:2">
      <c r="A14084" s="45"/>
      <c r="B14084" s="45"/>
    </row>
    <row r="14085" spans="1:2">
      <c r="A14085" s="45"/>
      <c r="B14085" s="45"/>
    </row>
    <row r="14086" spans="1:2">
      <c r="A14086" s="45"/>
      <c r="B14086" s="45"/>
    </row>
    <row r="14087" spans="1:2">
      <c r="A14087" s="45"/>
      <c r="B14087" s="45"/>
    </row>
    <row r="14088" spans="1:2">
      <c r="A14088" s="45"/>
      <c r="B14088" s="45"/>
    </row>
    <row r="14089" spans="1:2">
      <c r="A14089" s="45"/>
      <c r="B14089" s="45"/>
    </row>
    <row r="14090" spans="1:2">
      <c r="A14090" s="45"/>
      <c r="B14090" s="45"/>
    </row>
    <row r="14091" spans="1:2">
      <c r="A14091" s="45"/>
      <c r="B14091" s="45"/>
    </row>
    <row r="14092" spans="1:2">
      <c r="A14092" s="45"/>
      <c r="B14092" s="45"/>
    </row>
    <row r="14093" spans="1:2">
      <c r="A14093" s="45"/>
      <c r="B14093" s="45"/>
    </row>
    <row r="14094" spans="1:2">
      <c r="A14094" s="45"/>
      <c r="B14094" s="45"/>
    </row>
    <row r="14095" spans="1:2">
      <c r="A14095" s="45"/>
      <c r="B14095" s="45"/>
    </row>
    <row r="14096" spans="1:2">
      <c r="A14096" s="45"/>
      <c r="B14096" s="45"/>
    </row>
    <row r="14097" spans="1:2">
      <c r="A14097" s="45"/>
      <c r="B14097" s="45"/>
    </row>
    <row r="14098" spans="1:2">
      <c r="A14098" s="45"/>
      <c r="B14098" s="45"/>
    </row>
    <row r="14099" spans="1:2">
      <c r="A14099" s="45"/>
      <c r="B14099" s="45"/>
    </row>
    <row r="14100" spans="1:2">
      <c r="A14100" s="45"/>
      <c r="B14100" s="45"/>
    </row>
    <row r="14101" spans="1:2">
      <c r="A14101" s="45"/>
      <c r="B14101" s="45"/>
    </row>
    <row r="14102" spans="1:2">
      <c r="A14102" s="45"/>
      <c r="B14102" s="45"/>
    </row>
    <row r="14103" spans="1:2">
      <c r="A14103" s="45"/>
      <c r="B14103" s="45"/>
    </row>
    <row r="14104" spans="1:2">
      <c r="A14104" s="45"/>
      <c r="B14104" s="45"/>
    </row>
    <row r="14105" spans="1:2">
      <c r="A14105" s="45"/>
      <c r="B14105" s="45"/>
    </row>
    <row r="14106" spans="1:2">
      <c r="A14106" s="45"/>
      <c r="B14106" s="45"/>
    </row>
    <row r="14107" spans="1:2">
      <c r="A14107" s="45"/>
      <c r="B14107" s="45"/>
    </row>
    <row r="14108" spans="1:2">
      <c r="A14108" s="45"/>
      <c r="B14108" s="45"/>
    </row>
    <row r="14109" spans="1:2">
      <c r="A14109" s="45"/>
      <c r="B14109" s="45"/>
    </row>
    <row r="14110" spans="1:2">
      <c r="A14110" s="45"/>
      <c r="B14110" s="45"/>
    </row>
    <row r="14111" spans="1:2">
      <c r="A14111" s="45"/>
      <c r="B14111" s="45"/>
    </row>
    <row r="14112" spans="1:2">
      <c r="A14112" s="45"/>
      <c r="B14112" s="45"/>
    </row>
    <row r="14113" spans="1:2">
      <c r="A14113" s="45"/>
      <c r="B14113" s="45"/>
    </row>
    <row r="14114" spans="1:2">
      <c r="A14114" s="45"/>
      <c r="B14114" s="45"/>
    </row>
    <row r="14115" spans="1:2">
      <c r="A14115" s="45"/>
      <c r="B14115" s="45"/>
    </row>
    <row r="14116" spans="1:2">
      <c r="A14116" s="45"/>
      <c r="B14116" s="45"/>
    </row>
    <row r="14117" spans="1:2">
      <c r="A14117" s="45"/>
      <c r="B14117" s="45"/>
    </row>
    <row r="14118" spans="1:2">
      <c r="A14118" s="45"/>
      <c r="B14118" s="45"/>
    </row>
    <row r="14119" spans="1:2">
      <c r="A14119" s="45"/>
      <c r="B14119" s="45"/>
    </row>
    <row r="14120" spans="1:2">
      <c r="A14120" s="45"/>
      <c r="B14120" s="45"/>
    </row>
    <row r="14121" spans="1:2">
      <c r="A14121" s="45"/>
      <c r="B14121" s="45"/>
    </row>
    <row r="14122" spans="1:2">
      <c r="A14122" s="45"/>
      <c r="B14122" s="45"/>
    </row>
    <row r="14123" spans="1:2">
      <c r="A14123" s="45"/>
      <c r="B14123" s="45"/>
    </row>
    <row r="14124" spans="1:2">
      <c r="A14124" s="45"/>
      <c r="B14124" s="45"/>
    </row>
    <row r="14125" spans="1:2">
      <c r="A14125" s="45"/>
      <c r="B14125" s="45"/>
    </row>
    <row r="14126" spans="1:2">
      <c r="A14126" s="45"/>
      <c r="B14126" s="45"/>
    </row>
    <row r="14127" spans="1:2">
      <c r="A14127" s="45"/>
      <c r="B14127" s="45"/>
    </row>
    <row r="14128" spans="1:2">
      <c r="A14128" s="45"/>
      <c r="B14128" s="45"/>
    </row>
    <row r="14129" spans="1:2">
      <c r="A14129" s="45"/>
      <c r="B14129" s="45"/>
    </row>
    <row r="14130" spans="1:2">
      <c r="A14130" s="45"/>
      <c r="B14130" s="45"/>
    </row>
    <row r="14131" spans="1:2">
      <c r="A14131" s="45"/>
      <c r="B14131" s="45"/>
    </row>
    <row r="14132" spans="1:2">
      <c r="A14132" s="45"/>
      <c r="B14132" s="45"/>
    </row>
    <row r="14133" spans="1:2">
      <c r="A14133" s="45"/>
      <c r="B14133" s="45"/>
    </row>
    <row r="14134" spans="1:2">
      <c r="A14134" s="45"/>
      <c r="B14134" s="45"/>
    </row>
    <row r="14135" spans="1:2">
      <c r="A14135" s="45"/>
      <c r="B14135" s="45"/>
    </row>
    <row r="14136" spans="1:2">
      <c r="A14136" s="45"/>
      <c r="B14136" s="45"/>
    </row>
    <row r="14137" spans="1:2">
      <c r="A14137" s="45"/>
      <c r="B14137" s="45"/>
    </row>
    <row r="14138" spans="1:2">
      <c r="A14138" s="45"/>
      <c r="B14138" s="45"/>
    </row>
    <row r="14139" spans="1:2">
      <c r="A14139" s="45"/>
      <c r="B14139" s="45"/>
    </row>
    <row r="14140" spans="1:2">
      <c r="A14140" s="45"/>
      <c r="B14140" s="45"/>
    </row>
    <row r="14141" spans="1:2">
      <c r="A14141" s="45"/>
      <c r="B14141" s="45"/>
    </row>
    <row r="14142" spans="1:2">
      <c r="A14142" s="45"/>
      <c r="B14142" s="45"/>
    </row>
    <row r="14143" spans="1:2">
      <c r="A14143" s="45"/>
      <c r="B14143" s="45"/>
    </row>
    <row r="14144" spans="1:2">
      <c r="A14144" s="45"/>
      <c r="B14144" s="45"/>
    </row>
    <row r="14145" spans="1:2">
      <c r="A14145" s="45"/>
      <c r="B14145" s="45"/>
    </row>
    <row r="14146" spans="1:2">
      <c r="A14146" s="45"/>
      <c r="B14146" s="45"/>
    </row>
    <row r="14147" spans="1:2">
      <c r="A14147" s="45"/>
      <c r="B14147" s="45"/>
    </row>
    <row r="14148" spans="1:2">
      <c r="A14148" s="45"/>
      <c r="B14148" s="45"/>
    </row>
    <row r="14149" spans="1:2">
      <c r="A14149" s="45"/>
      <c r="B14149" s="45"/>
    </row>
    <row r="14150" spans="1:2">
      <c r="A14150" s="45"/>
      <c r="B14150" s="45"/>
    </row>
    <row r="14151" spans="1:2">
      <c r="A14151" s="45"/>
      <c r="B14151" s="45"/>
    </row>
    <row r="14152" spans="1:2">
      <c r="A14152" s="45"/>
      <c r="B14152" s="45"/>
    </row>
    <row r="14153" spans="1:2">
      <c r="A14153" s="45"/>
      <c r="B14153" s="45"/>
    </row>
    <row r="14154" spans="1:2">
      <c r="A14154" s="45"/>
      <c r="B14154" s="45"/>
    </row>
    <row r="14155" spans="1:2">
      <c r="A14155" s="45"/>
      <c r="B14155" s="45"/>
    </row>
    <row r="14156" spans="1:2">
      <c r="A14156" s="45"/>
      <c r="B14156" s="45"/>
    </row>
    <row r="14157" spans="1:2">
      <c r="A14157" s="45"/>
      <c r="B14157" s="45"/>
    </row>
    <row r="14158" spans="1:2">
      <c r="A14158" s="45"/>
      <c r="B14158" s="45"/>
    </row>
    <row r="14159" spans="1:2">
      <c r="A14159" s="45"/>
      <c r="B14159" s="45"/>
    </row>
    <row r="14160" spans="1:2">
      <c r="A14160" s="45"/>
      <c r="B14160" s="45"/>
    </row>
    <row r="14161" spans="1:2">
      <c r="A14161" s="45"/>
      <c r="B14161" s="45"/>
    </row>
    <row r="14162" spans="1:2">
      <c r="A14162" s="45"/>
      <c r="B14162" s="45"/>
    </row>
    <row r="14163" spans="1:2">
      <c r="A14163" s="45"/>
      <c r="B14163" s="45"/>
    </row>
    <row r="14164" spans="1:2">
      <c r="A14164" s="45"/>
      <c r="B14164" s="45"/>
    </row>
    <row r="14165" spans="1:2">
      <c r="A14165" s="45"/>
      <c r="B14165" s="45"/>
    </row>
    <row r="14166" spans="1:2">
      <c r="A14166" s="45"/>
      <c r="B14166" s="45"/>
    </row>
    <row r="14167" spans="1:2">
      <c r="A14167" s="45"/>
      <c r="B14167" s="45"/>
    </row>
    <row r="14168" spans="1:2">
      <c r="A14168" s="45"/>
      <c r="B14168" s="45"/>
    </row>
    <row r="14169" spans="1:2">
      <c r="A14169" s="45"/>
      <c r="B14169" s="45"/>
    </row>
    <row r="14170" spans="1:2">
      <c r="A14170" s="45"/>
      <c r="B14170" s="45"/>
    </row>
    <row r="14171" spans="1:2">
      <c r="A14171" s="45"/>
      <c r="B14171" s="45"/>
    </row>
    <row r="14172" spans="1:2">
      <c r="A14172" s="45"/>
      <c r="B14172" s="45"/>
    </row>
    <row r="14173" spans="1:2">
      <c r="A14173" s="45"/>
      <c r="B14173" s="45"/>
    </row>
    <row r="14174" spans="1:2">
      <c r="A14174" s="45"/>
      <c r="B14174" s="45"/>
    </row>
    <row r="14175" spans="1:2">
      <c r="A14175" s="45"/>
      <c r="B14175" s="45"/>
    </row>
    <row r="14176" spans="1:2">
      <c r="A14176" s="45"/>
      <c r="B14176" s="45"/>
    </row>
    <row r="14177" spans="1:2">
      <c r="A14177" s="45"/>
      <c r="B14177" s="45"/>
    </row>
    <row r="14178" spans="1:2">
      <c r="A14178" s="45"/>
      <c r="B14178" s="45"/>
    </row>
    <row r="14179" spans="1:2">
      <c r="A14179" s="45"/>
      <c r="B14179" s="45"/>
    </row>
    <row r="14180" spans="1:2">
      <c r="A14180" s="45"/>
      <c r="B14180" s="45"/>
    </row>
    <row r="14181" spans="1:2">
      <c r="A14181" s="45"/>
      <c r="B14181" s="45"/>
    </row>
    <row r="14182" spans="1:2">
      <c r="A14182" s="45"/>
      <c r="B14182" s="45"/>
    </row>
    <row r="14183" spans="1:2">
      <c r="A14183" s="45"/>
      <c r="B14183" s="45"/>
    </row>
    <row r="14184" spans="1:2">
      <c r="A14184" s="45"/>
      <c r="B14184" s="45"/>
    </row>
    <row r="14185" spans="1:2">
      <c r="A14185" s="45"/>
      <c r="B14185" s="45"/>
    </row>
    <row r="14186" spans="1:2">
      <c r="A14186" s="45"/>
      <c r="B14186" s="45"/>
    </row>
    <row r="14187" spans="1:2">
      <c r="A14187" s="45"/>
      <c r="B14187" s="45"/>
    </row>
    <row r="14188" spans="1:2">
      <c r="A14188" s="45"/>
      <c r="B14188" s="45"/>
    </row>
    <row r="14189" spans="1:2">
      <c r="A14189" s="45"/>
      <c r="B14189" s="45"/>
    </row>
    <row r="14190" spans="1:2">
      <c r="A14190" s="45"/>
      <c r="B14190" s="45"/>
    </row>
    <row r="14191" spans="1:2">
      <c r="A14191" s="45"/>
      <c r="B14191" s="45"/>
    </row>
    <row r="14192" spans="1:2">
      <c r="A14192" s="45"/>
      <c r="B14192" s="45"/>
    </row>
    <row r="14193" spans="1:2">
      <c r="A14193" s="45"/>
      <c r="B14193" s="45"/>
    </row>
    <row r="14194" spans="1:2">
      <c r="A14194" s="45"/>
      <c r="B14194" s="45"/>
    </row>
    <row r="14195" spans="1:2">
      <c r="A14195" s="45"/>
      <c r="B14195" s="45"/>
    </row>
    <row r="14196" spans="1:2">
      <c r="A14196" s="45"/>
      <c r="B14196" s="45"/>
    </row>
    <row r="14197" spans="1:2">
      <c r="A14197" s="45"/>
      <c r="B14197" s="45"/>
    </row>
    <row r="14198" spans="1:2">
      <c r="A14198" s="45"/>
      <c r="B14198" s="45"/>
    </row>
    <row r="14199" spans="1:2">
      <c r="A14199" s="45"/>
      <c r="B14199" s="45"/>
    </row>
    <row r="14200" spans="1:2">
      <c r="A14200" s="45"/>
      <c r="B14200" s="45"/>
    </row>
    <row r="14201" spans="1:2">
      <c r="A14201" s="45"/>
      <c r="B14201" s="45"/>
    </row>
    <row r="14202" spans="1:2">
      <c r="A14202" s="45"/>
      <c r="B14202" s="45"/>
    </row>
    <row r="14203" spans="1:2">
      <c r="A14203" s="45"/>
      <c r="B14203" s="45"/>
    </row>
    <row r="14204" spans="1:2">
      <c r="A14204" s="45"/>
      <c r="B14204" s="45"/>
    </row>
    <row r="14205" spans="1:2">
      <c r="A14205" s="45"/>
      <c r="B14205" s="45"/>
    </row>
    <row r="14206" spans="1:2">
      <c r="A14206" s="45"/>
      <c r="B14206" s="45"/>
    </row>
    <row r="14207" spans="1:2">
      <c r="A14207" s="45"/>
      <c r="B14207" s="45"/>
    </row>
    <row r="14208" spans="1:2">
      <c r="A14208" s="45"/>
      <c r="B14208" s="45"/>
    </row>
    <row r="14209" spans="1:2">
      <c r="A14209" s="45"/>
      <c r="B14209" s="45"/>
    </row>
    <row r="14210" spans="1:2">
      <c r="A14210" s="45"/>
      <c r="B14210" s="45"/>
    </row>
    <row r="14211" spans="1:2">
      <c r="A14211" s="45"/>
      <c r="B14211" s="45"/>
    </row>
    <row r="14212" spans="1:2">
      <c r="A14212" s="45"/>
      <c r="B14212" s="45"/>
    </row>
    <row r="14213" spans="1:2">
      <c r="A14213" s="45"/>
      <c r="B14213" s="45"/>
    </row>
    <row r="14214" spans="1:2">
      <c r="A14214" s="45"/>
      <c r="B14214" s="45"/>
    </row>
    <row r="14215" spans="1:2">
      <c r="A14215" s="45"/>
      <c r="B14215" s="45"/>
    </row>
    <row r="14216" spans="1:2">
      <c r="A14216" s="45"/>
      <c r="B14216" s="45"/>
    </row>
    <row r="14217" spans="1:2">
      <c r="A14217" s="45"/>
      <c r="B14217" s="45"/>
    </row>
    <row r="14218" spans="1:2">
      <c r="A14218" s="45"/>
      <c r="B14218" s="45"/>
    </row>
    <row r="14219" spans="1:2">
      <c r="A14219" s="45"/>
      <c r="B14219" s="45"/>
    </row>
    <row r="14220" spans="1:2">
      <c r="A14220" s="45"/>
      <c r="B14220" s="45"/>
    </row>
    <row r="14221" spans="1:2">
      <c r="A14221" s="45"/>
      <c r="B14221" s="45"/>
    </row>
    <row r="14222" spans="1:2">
      <c r="A14222" s="45"/>
      <c r="B14222" s="45"/>
    </row>
    <row r="14223" spans="1:2">
      <c r="A14223" s="45"/>
      <c r="B14223" s="45"/>
    </row>
    <row r="14224" spans="1:2">
      <c r="A14224" s="45"/>
      <c r="B14224" s="45"/>
    </row>
    <row r="14225" spans="1:2">
      <c r="A14225" s="45"/>
      <c r="B14225" s="45"/>
    </row>
    <row r="14226" spans="1:2">
      <c r="A14226" s="45"/>
      <c r="B14226" s="45"/>
    </row>
    <row r="14227" spans="1:2">
      <c r="A14227" s="45"/>
      <c r="B14227" s="45"/>
    </row>
    <row r="14228" spans="1:2">
      <c r="A14228" s="45"/>
      <c r="B14228" s="45"/>
    </row>
    <row r="14229" spans="1:2">
      <c r="A14229" s="45"/>
      <c r="B14229" s="45"/>
    </row>
    <row r="14230" spans="1:2">
      <c r="A14230" s="45"/>
      <c r="B14230" s="45"/>
    </row>
    <row r="14231" spans="1:2">
      <c r="A14231" s="45"/>
      <c r="B14231" s="45"/>
    </row>
    <row r="14232" spans="1:2">
      <c r="A14232" s="45"/>
      <c r="B14232" s="45"/>
    </row>
    <row r="14233" spans="1:2">
      <c r="A14233" s="45"/>
      <c r="B14233" s="45"/>
    </row>
    <row r="14234" spans="1:2">
      <c r="A14234" s="45"/>
      <c r="B14234" s="45"/>
    </row>
    <row r="14235" spans="1:2">
      <c r="A14235" s="45"/>
      <c r="B14235" s="45"/>
    </row>
    <row r="14236" spans="1:2">
      <c r="A14236" s="45"/>
      <c r="B14236" s="45"/>
    </row>
    <row r="14237" spans="1:2">
      <c r="A14237" s="45"/>
      <c r="B14237" s="45"/>
    </row>
    <row r="14238" spans="1:2">
      <c r="A14238" s="45"/>
      <c r="B14238" s="45"/>
    </row>
    <row r="14239" spans="1:2">
      <c r="A14239" s="45"/>
      <c r="B14239" s="45"/>
    </row>
    <row r="14240" spans="1:2">
      <c r="A14240" s="45"/>
      <c r="B14240" s="45"/>
    </row>
    <row r="14241" spans="1:2">
      <c r="A14241" s="45"/>
      <c r="B14241" s="45"/>
    </row>
    <row r="14242" spans="1:2">
      <c r="A14242" s="45"/>
      <c r="B14242" s="45"/>
    </row>
    <row r="14243" spans="1:2">
      <c r="A14243" s="45"/>
      <c r="B14243" s="45"/>
    </row>
    <row r="14244" spans="1:2">
      <c r="A14244" s="45"/>
      <c r="B14244" s="45"/>
    </row>
    <row r="14245" spans="1:2">
      <c r="A14245" s="45"/>
      <c r="B14245" s="45"/>
    </row>
    <row r="14246" spans="1:2">
      <c r="A14246" s="45"/>
      <c r="B14246" s="45"/>
    </row>
    <row r="14247" spans="1:2">
      <c r="A14247" s="45"/>
      <c r="B14247" s="45"/>
    </row>
    <row r="14248" spans="1:2">
      <c r="A14248" s="45"/>
      <c r="B14248" s="45"/>
    </row>
    <row r="14249" spans="1:2">
      <c r="A14249" s="45"/>
      <c r="B14249" s="45"/>
    </row>
    <row r="14250" spans="1:2">
      <c r="A14250" s="45"/>
      <c r="B14250" s="45"/>
    </row>
    <row r="14251" spans="1:2">
      <c r="A14251" s="45"/>
      <c r="B14251" s="45"/>
    </row>
    <row r="14252" spans="1:2">
      <c r="A14252" s="45"/>
      <c r="B14252" s="45"/>
    </row>
    <row r="14253" spans="1:2">
      <c r="A14253" s="45"/>
      <c r="B14253" s="45"/>
    </row>
    <row r="14254" spans="1:2">
      <c r="A14254" s="45"/>
      <c r="B14254" s="45"/>
    </row>
    <row r="14255" spans="1:2">
      <c r="A14255" s="45"/>
      <c r="B14255" s="45"/>
    </row>
    <row r="14256" spans="1:2">
      <c r="A14256" s="45"/>
      <c r="B14256" s="45"/>
    </row>
    <row r="14257" spans="1:2">
      <c r="A14257" s="45"/>
      <c r="B14257" s="45"/>
    </row>
    <row r="14258" spans="1:2">
      <c r="A14258" s="45"/>
      <c r="B14258" s="45"/>
    </row>
    <row r="14259" spans="1:2">
      <c r="A14259" s="45"/>
      <c r="B14259" s="45"/>
    </row>
    <row r="14260" spans="1:2">
      <c r="A14260" s="45"/>
      <c r="B14260" s="45"/>
    </row>
    <row r="14261" spans="1:2">
      <c r="A14261" s="45"/>
      <c r="B14261" s="45"/>
    </row>
    <row r="14262" spans="1:2">
      <c r="A14262" s="45"/>
      <c r="B14262" s="45"/>
    </row>
    <row r="14263" spans="1:2">
      <c r="A14263" s="45"/>
      <c r="B14263" s="45"/>
    </row>
    <row r="14264" spans="1:2">
      <c r="A14264" s="45"/>
      <c r="B14264" s="45"/>
    </row>
    <row r="14265" spans="1:2">
      <c r="A14265" s="45"/>
      <c r="B14265" s="45"/>
    </row>
    <row r="14266" spans="1:2">
      <c r="A14266" s="45"/>
      <c r="B14266" s="45"/>
    </row>
    <row r="14267" spans="1:2">
      <c r="A14267" s="45"/>
      <c r="B14267" s="45"/>
    </row>
    <row r="14268" spans="1:2">
      <c r="A14268" s="45"/>
      <c r="B14268" s="45"/>
    </row>
    <row r="14269" spans="1:2">
      <c r="A14269" s="45"/>
      <c r="B14269" s="45"/>
    </row>
    <row r="14270" spans="1:2">
      <c r="A14270" s="45"/>
      <c r="B14270" s="45"/>
    </row>
    <row r="14271" spans="1:2">
      <c r="A14271" s="45"/>
      <c r="B14271" s="45"/>
    </row>
    <row r="14272" spans="1:2">
      <c r="A14272" s="45"/>
      <c r="B14272" s="45"/>
    </row>
    <row r="14273" spans="1:2">
      <c r="A14273" s="45"/>
      <c r="B14273" s="45"/>
    </row>
    <row r="14274" spans="1:2">
      <c r="A14274" s="45"/>
      <c r="B14274" s="45"/>
    </row>
    <row r="14275" spans="1:2">
      <c r="A14275" s="45"/>
      <c r="B14275" s="45"/>
    </row>
    <row r="14276" spans="1:2">
      <c r="A14276" s="45"/>
      <c r="B14276" s="45"/>
    </row>
    <row r="14277" spans="1:2">
      <c r="A14277" s="45"/>
      <c r="B14277" s="45"/>
    </row>
    <row r="14278" spans="1:2">
      <c r="A14278" s="45"/>
      <c r="B14278" s="45"/>
    </row>
    <row r="14279" spans="1:2">
      <c r="A14279" s="45"/>
      <c r="B14279" s="45"/>
    </row>
    <row r="14280" spans="1:2">
      <c r="A14280" s="45"/>
      <c r="B14280" s="45"/>
    </row>
    <row r="14281" spans="1:2">
      <c r="A14281" s="45"/>
      <c r="B14281" s="45"/>
    </row>
    <row r="14282" spans="1:2">
      <c r="A14282" s="45"/>
      <c r="B14282" s="45"/>
    </row>
    <row r="14283" spans="1:2">
      <c r="A14283" s="45"/>
      <c r="B14283" s="45"/>
    </row>
    <row r="14284" spans="1:2">
      <c r="A14284" s="45"/>
      <c r="B14284" s="45"/>
    </row>
    <row r="14285" spans="1:2">
      <c r="A14285" s="45"/>
      <c r="B14285" s="45"/>
    </row>
    <row r="14286" spans="1:2">
      <c r="A14286" s="45"/>
      <c r="B14286" s="45"/>
    </row>
    <row r="14287" spans="1:2">
      <c r="A14287" s="45"/>
      <c r="B14287" s="45"/>
    </row>
    <row r="14288" spans="1:2">
      <c r="A14288" s="45"/>
      <c r="B14288" s="45"/>
    </row>
    <row r="14289" spans="1:2">
      <c r="A14289" s="45"/>
      <c r="B14289" s="45"/>
    </row>
    <row r="14290" spans="1:2">
      <c r="A14290" s="45"/>
      <c r="B14290" s="45"/>
    </row>
    <row r="14291" spans="1:2">
      <c r="A14291" s="45"/>
      <c r="B14291" s="45"/>
    </row>
    <row r="14292" spans="1:2">
      <c r="A14292" s="45"/>
      <c r="B14292" s="45"/>
    </row>
    <row r="14293" spans="1:2">
      <c r="A14293" s="45"/>
      <c r="B14293" s="45"/>
    </row>
    <row r="14294" spans="1:2">
      <c r="A14294" s="45"/>
      <c r="B14294" s="45"/>
    </row>
    <row r="14295" spans="1:2">
      <c r="A14295" s="45"/>
      <c r="B14295" s="45"/>
    </row>
    <row r="14296" spans="1:2">
      <c r="A14296" s="45"/>
      <c r="B14296" s="45"/>
    </row>
    <row r="14297" spans="1:2">
      <c r="A14297" s="45"/>
      <c r="B14297" s="45"/>
    </row>
    <row r="14298" spans="1:2">
      <c r="A14298" s="45"/>
      <c r="B14298" s="45"/>
    </row>
    <row r="14299" spans="1:2">
      <c r="A14299" s="45"/>
      <c r="B14299" s="45"/>
    </row>
    <row r="14300" spans="1:2">
      <c r="A14300" s="45"/>
      <c r="B14300" s="45"/>
    </row>
    <row r="14301" spans="1:2">
      <c r="A14301" s="45"/>
      <c r="B14301" s="45"/>
    </row>
    <row r="14302" spans="1:2">
      <c r="A14302" s="45"/>
      <c r="B14302" s="45"/>
    </row>
    <row r="14303" spans="1:2">
      <c r="A14303" s="45"/>
      <c r="B14303" s="45"/>
    </row>
    <row r="14304" spans="1:2">
      <c r="A14304" s="45"/>
      <c r="B14304" s="45"/>
    </row>
    <row r="14305" spans="1:2">
      <c r="A14305" s="45"/>
      <c r="B14305" s="45"/>
    </row>
    <row r="14306" spans="1:2">
      <c r="A14306" s="45"/>
      <c r="B14306" s="45"/>
    </row>
    <row r="14307" spans="1:2">
      <c r="A14307" s="45"/>
      <c r="B14307" s="45"/>
    </row>
    <row r="14308" spans="1:2">
      <c r="A14308" s="45"/>
      <c r="B14308" s="45"/>
    </row>
    <row r="14309" spans="1:2">
      <c r="A14309" s="45"/>
      <c r="B14309" s="45"/>
    </row>
    <row r="14310" spans="1:2">
      <c r="A14310" s="45"/>
      <c r="B14310" s="45"/>
    </row>
    <row r="14311" spans="1:2">
      <c r="A14311" s="45"/>
      <c r="B14311" s="45"/>
    </row>
    <row r="14312" spans="1:2">
      <c r="A14312" s="45"/>
      <c r="B14312" s="45"/>
    </row>
    <row r="14313" spans="1:2">
      <c r="A14313" s="45"/>
      <c r="B14313" s="45"/>
    </row>
    <row r="14314" spans="1:2">
      <c r="A14314" s="45"/>
      <c r="B14314" s="45"/>
    </row>
    <row r="14315" spans="1:2">
      <c r="A14315" s="45"/>
      <c r="B14315" s="45"/>
    </row>
    <row r="14316" spans="1:2">
      <c r="A14316" s="45"/>
      <c r="B14316" s="45"/>
    </row>
    <row r="14317" spans="1:2">
      <c r="A14317" s="45"/>
      <c r="B14317" s="45"/>
    </row>
    <row r="14318" spans="1:2">
      <c r="A14318" s="45"/>
      <c r="B14318" s="45"/>
    </row>
    <row r="14319" spans="1:2">
      <c r="A14319" s="45"/>
      <c r="B14319" s="45"/>
    </row>
    <row r="14320" spans="1:2">
      <c r="A14320" s="45"/>
      <c r="B14320" s="45"/>
    </row>
    <row r="14321" spans="1:2">
      <c r="A14321" s="45"/>
      <c r="B14321" s="45"/>
    </row>
    <row r="14322" spans="1:2">
      <c r="A14322" s="45"/>
      <c r="B14322" s="45"/>
    </row>
    <row r="14323" spans="1:2">
      <c r="A14323" s="45"/>
      <c r="B14323" s="45"/>
    </row>
    <row r="14324" spans="1:2">
      <c r="A14324" s="45"/>
      <c r="B14324" s="45"/>
    </row>
    <row r="14325" spans="1:2">
      <c r="A14325" s="45"/>
      <c r="B14325" s="45"/>
    </row>
    <row r="14326" spans="1:2">
      <c r="A14326" s="45"/>
      <c r="B14326" s="45"/>
    </row>
    <row r="14327" spans="1:2">
      <c r="A14327" s="45"/>
      <c r="B14327" s="45"/>
    </row>
    <row r="14328" spans="1:2">
      <c r="A14328" s="45"/>
      <c r="B14328" s="45"/>
    </row>
    <row r="14329" spans="1:2">
      <c r="A14329" s="45"/>
      <c r="B14329" s="45"/>
    </row>
    <row r="14330" spans="1:2">
      <c r="A14330" s="45"/>
      <c r="B14330" s="45"/>
    </row>
    <row r="14331" spans="1:2">
      <c r="A14331" s="45"/>
      <c r="B14331" s="45"/>
    </row>
    <row r="14332" spans="1:2">
      <c r="A14332" s="45"/>
      <c r="B14332" s="45"/>
    </row>
    <row r="14333" spans="1:2">
      <c r="A14333" s="45"/>
      <c r="B14333" s="45"/>
    </row>
    <row r="14334" spans="1:2">
      <c r="A14334" s="45"/>
      <c r="B14334" s="45"/>
    </row>
    <row r="14335" spans="1:2">
      <c r="A14335" s="45"/>
      <c r="B14335" s="45"/>
    </row>
    <row r="14336" spans="1:2">
      <c r="A14336" s="45"/>
      <c r="B14336" s="45"/>
    </row>
    <row r="14337" spans="1:2">
      <c r="A14337" s="45"/>
      <c r="B14337" s="45"/>
    </row>
    <row r="14338" spans="1:2">
      <c r="A14338" s="45"/>
      <c r="B14338" s="45"/>
    </row>
    <row r="14339" spans="1:2">
      <c r="A14339" s="45"/>
      <c r="B14339" s="45"/>
    </row>
    <row r="14340" spans="1:2">
      <c r="A14340" s="45"/>
      <c r="B14340" s="45"/>
    </row>
    <row r="14341" spans="1:2">
      <c r="A14341" s="45"/>
      <c r="B14341" s="45"/>
    </row>
    <row r="14342" spans="1:2">
      <c r="A14342" s="45"/>
      <c r="B14342" s="45"/>
    </row>
    <row r="14343" spans="1:2">
      <c r="A14343" s="45"/>
      <c r="B14343" s="45"/>
    </row>
    <row r="14344" spans="1:2">
      <c r="A14344" s="45"/>
      <c r="B14344" s="45"/>
    </row>
    <row r="14345" spans="1:2">
      <c r="A14345" s="45"/>
      <c r="B14345" s="45"/>
    </row>
    <row r="14346" spans="1:2">
      <c r="A14346" s="45"/>
      <c r="B14346" s="45"/>
    </row>
    <row r="14347" spans="1:2">
      <c r="A14347" s="45"/>
      <c r="B14347" s="45"/>
    </row>
    <row r="14348" spans="1:2">
      <c r="A14348" s="45"/>
      <c r="B14348" s="45"/>
    </row>
    <row r="14349" spans="1:2">
      <c r="A14349" s="45"/>
      <c r="B14349" s="45"/>
    </row>
    <row r="14350" spans="1:2">
      <c r="A14350" s="45"/>
      <c r="B14350" s="45"/>
    </row>
    <row r="14351" spans="1:2">
      <c r="A14351" s="45"/>
      <c r="B14351" s="45"/>
    </row>
    <row r="14352" spans="1:2">
      <c r="A14352" s="45"/>
      <c r="B14352" s="45"/>
    </row>
    <row r="14353" spans="1:2">
      <c r="A14353" s="45"/>
      <c r="B14353" s="45"/>
    </row>
    <row r="14354" spans="1:2">
      <c r="A14354" s="45"/>
      <c r="B14354" s="45"/>
    </row>
    <row r="14355" spans="1:2">
      <c r="A14355" s="45"/>
      <c r="B14355" s="45"/>
    </row>
    <row r="14356" spans="1:2">
      <c r="A14356" s="45"/>
      <c r="B14356" s="45"/>
    </row>
    <row r="14357" spans="1:2">
      <c r="A14357" s="45"/>
      <c r="B14357" s="45"/>
    </row>
    <row r="14358" spans="1:2">
      <c r="A14358" s="45"/>
      <c r="B14358" s="45"/>
    </row>
    <row r="14359" spans="1:2">
      <c r="A14359" s="45"/>
      <c r="B14359" s="45"/>
    </row>
    <row r="14360" spans="1:2">
      <c r="A14360" s="45"/>
      <c r="B14360" s="45"/>
    </row>
    <row r="14361" spans="1:2">
      <c r="A14361" s="45"/>
      <c r="B14361" s="45"/>
    </row>
    <row r="14362" spans="1:2">
      <c r="A14362" s="45"/>
      <c r="B14362" s="45"/>
    </row>
    <row r="14363" spans="1:2">
      <c r="A14363" s="45"/>
      <c r="B14363" s="45"/>
    </row>
    <row r="14364" spans="1:2">
      <c r="A14364" s="45"/>
      <c r="B14364" s="45"/>
    </row>
    <row r="14365" spans="1:2">
      <c r="A14365" s="45"/>
      <c r="B14365" s="45"/>
    </row>
    <row r="14366" spans="1:2">
      <c r="A14366" s="45"/>
      <c r="B14366" s="45"/>
    </row>
    <row r="14367" spans="1:2">
      <c r="A14367" s="45"/>
      <c r="B14367" s="45"/>
    </row>
    <row r="14368" spans="1:2">
      <c r="A14368" s="45"/>
      <c r="B14368" s="45"/>
    </row>
    <row r="14369" spans="1:2">
      <c r="A14369" s="45"/>
      <c r="B14369" s="45"/>
    </row>
    <row r="14370" spans="1:2">
      <c r="A14370" s="45"/>
      <c r="B14370" s="45"/>
    </row>
    <row r="14371" spans="1:2">
      <c r="A14371" s="45"/>
      <c r="B14371" s="45"/>
    </row>
    <row r="14372" spans="1:2">
      <c r="A14372" s="45"/>
      <c r="B14372" s="45"/>
    </row>
    <row r="14373" spans="1:2">
      <c r="A14373" s="45"/>
      <c r="B14373" s="45"/>
    </row>
    <row r="14374" spans="1:2">
      <c r="A14374" s="45"/>
      <c r="B14374" s="45"/>
    </row>
    <row r="14375" spans="1:2">
      <c r="A14375" s="45"/>
      <c r="B14375" s="45"/>
    </row>
    <row r="14376" spans="1:2">
      <c r="A14376" s="45"/>
      <c r="B14376" s="45"/>
    </row>
    <row r="14377" spans="1:2">
      <c r="A14377" s="45"/>
      <c r="B14377" s="45"/>
    </row>
    <row r="14378" spans="1:2">
      <c r="A14378" s="45"/>
      <c r="B14378" s="45"/>
    </row>
    <row r="14379" spans="1:2">
      <c r="A14379" s="45"/>
      <c r="B14379" s="45"/>
    </row>
    <row r="14380" spans="1:2">
      <c r="A14380" s="45"/>
      <c r="B14380" s="45"/>
    </row>
    <row r="14381" spans="1:2">
      <c r="A14381" s="45"/>
      <c r="B14381" s="45"/>
    </row>
    <row r="14382" spans="1:2">
      <c r="A14382" s="45"/>
      <c r="B14382" s="45"/>
    </row>
    <row r="14383" spans="1:2">
      <c r="A14383" s="45"/>
      <c r="B14383" s="45"/>
    </row>
    <row r="14384" spans="1:2">
      <c r="A14384" s="45"/>
      <c r="B14384" s="45"/>
    </row>
    <row r="14385" spans="1:2">
      <c r="A14385" s="45"/>
      <c r="B14385" s="45"/>
    </row>
    <row r="14386" spans="1:2">
      <c r="A14386" s="45"/>
      <c r="B14386" s="45"/>
    </row>
    <row r="14387" spans="1:2">
      <c r="A14387" s="45"/>
      <c r="B14387" s="45"/>
    </row>
    <row r="14388" spans="1:2">
      <c r="A14388" s="45"/>
      <c r="B14388" s="45"/>
    </row>
    <row r="14389" spans="1:2">
      <c r="A14389" s="45"/>
      <c r="B14389" s="45"/>
    </row>
    <row r="14390" spans="1:2">
      <c r="A14390" s="45"/>
      <c r="B14390" s="45"/>
    </row>
    <row r="14391" spans="1:2">
      <c r="A14391" s="45"/>
      <c r="B14391" s="45"/>
    </row>
    <row r="14392" spans="1:2">
      <c r="A14392" s="45"/>
      <c r="B14392" s="45"/>
    </row>
    <row r="14393" spans="1:2">
      <c r="A14393" s="45"/>
      <c r="B14393" s="45"/>
    </row>
    <row r="14394" spans="1:2">
      <c r="A14394" s="45"/>
      <c r="B14394" s="45"/>
    </row>
    <row r="14395" spans="1:2">
      <c r="A14395" s="45"/>
      <c r="B14395" s="45"/>
    </row>
    <row r="14396" spans="1:2">
      <c r="A14396" s="45"/>
      <c r="B14396" s="45"/>
    </row>
    <row r="14397" spans="1:2">
      <c r="A14397" s="45"/>
      <c r="B14397" s="45"/>
    </row>
    <row r="14398" spans="1:2">
      <c r="A14398" s="45"/>
      <c r="B14398" s="45"/>
    </row>
    <row r="14399" spans="1:2">
      <c r="A14399" s="45"/>
      <c r="B14399" s="45"/>
    </row>
    <row r="14400" spans="1:2">
      <c r="A14400" s="45"/>
      <c r="B14400" s="45"/>
    </row>
    <row r="14401" spans="1:2">
      <c r="A14401" s="45"/>
      <c r="B14401" s="45"/>
    </row>
    <row r="14402" spans="1:2">
      <c r="A14402" s="45"/>
      <c r="B14402" s="45"/>
    </row>
    <row r="14403" spans="1:2">
      <c r="A14403" s="45"/>
      <c r="B14403" s="45"/>
    </row>
    <row r="14404" spans="1:2">
      <c r="A14404" s="45"/>
      <c r="B14404" s="45"/>
    </row>
    <row r="14405" spans="1:2">
      <c r="A14405" s="45"/>
      <c r="B14405" s="45"/>
    </row>
    <row r="14406" spans="1:2">
      <c r="A14406" s="45"/>
      <c r="B14406" s="45"/>
    </row>
    <row r="14407" spans="1:2">
      <c r="A14407" s="45"/>
      <c r="B14407" s="45"/>
    </row>
    <row r="14408" spans="1:2">
      <c r="A14408" s="45"/>
      <c r="B14408" s="45"/>
    </row>
    <row r="14409" spans="1:2">
      <c r="A14409" s="45"/>
      <c r="B14409" s="45"/>
    </row>
    <row r="14410" spans="1:2">
      <c r="A14410" s="45"/>
      <c r="B14410" s="45"/>
    </row>
    <row r="14411" spans="1:2">
      <c r="A14411" s="45"/>
      <c r="B14411" s="45"/>
    </row>
    <row r="14412" spans="1:2">
      <c r="A14412" s="45"/>
      <c r="B14412" s="45"/>
    </row>
    <row r="14413" spans="1:2">
      <c r="A14413" s="45"/>
      <c r="B14413" s="45"/>
    </row>
    <row r="14414" spans="1:2">
      <c r="A14414" s="45"/>
      <c r="B14414" s="45"/>
    </row>
    <row r="14415" spans="1:2">
      <c r="A14415" s="45"/>
      <c r="B14415" s="45"/>
    </row>
    <row r="14416" spans="1:2">
      <c r="A14416" s="45"/>
      <c r="B14416" s="45"/>
    </row>
    <row r="14417" spans="1:2">
      <c r="A14417" s="45"/>
      <c r="B14417" s="45"/>
    </row>
    <row r="14418" spans="1:2">
      <c r="A14418" s="45"/>
      <c r="B14418" s="45"/>
    </row>
    <row r="14419" spans="1:2">
      <c r="A14419" s="45"/>
      <c r="B14419" s="45"/>
    </row>
    <row r="14420" spans="1:2">
      <c r="A14420" s="45"/>
      <c r="B14420" s="45"/>
    </row>
    <row r="14421" spans="1:2">
      <c r="A14421" s="45"/>
      <c r="B14421" s="45"/>
    </row>
    <row r="14422" spans="1:2">
      <c r="A14422" s="45"/>
      <c r="B14422" s="45"/>
    </row>
    <row r="14423" spans="1:2">
      <c r="A14423" s="45"/>
      <c r="B14423" s="45"/>
    </row>
    <row r="14424" spans="1:2">
      <c r="A14424" s="45"/>
      <c r="B14424" s="45"/>
    </row>
    <row r="14425" spans="1:2">
      <c r="A14425" s="45"/>
      <c r="B14425" s="45"/>
    </row>
    <row r="14426" spans="1:2">
      <c r="A14426" s="45"/>
      <c r="B14426" s="45"/>
    </row>
    <row r="14427" spans="1:2">
      <c r="A14427" s="45"/>
      <c r="B14427" s="45"/>
    </row>
    <row r="14428" spans="1:2">
      <c r="A14428" s="45"/>
      <c r="B14428" s="45"/>
    </row>
    <row r="14429" spans="1:2">
      <c r="A14429" s="45"/>
      <c r="B14429" s="45"/>
    </row>
    <row r="14430" spans="1:2">
      <c r="A14430" s="45"/>
      <c r="B14430" s="45"/>
    </row>
    <row r="14431" spans="1:2">
      <c r="A14431" s="45"/>
      <c r="B14431" s="45"/>
    </row>
    <row r="14432" spans="1:2">
      <c r="A14432" s="45"/>
      <c r="B14432" s="45"/>
    </row>
    <row r="14433" spans="1:2">
      <c r="A14433" s="45"/>
      <c r="B14433" s="45"/>
    </row>
    <row r="14434" spans="1:2">
      <c r="A14434" s="45"/>
      <c r="B14434" s="45"/>
    </row>
    <row r="14435" spans="1:2">
      <c r="A14435" s="45"/>
      <c r="B14435" s="45"/>
    </row>
    <row r="14436" spans="1:2">
      <c r="A14436" s="45"/>
      <c r="B14436" s="45"/>
    </row>
    <row r="14437" spans="1:2">
      <c r="A14437" s="45"/>
      <c r="B14437" s="45"/>
    </row>
    <row r="14438" spans="1:2">
      <c r="A14438" s="45"/>
      <c r="B14438" s="45"/>
    </row>
    <row r="14439" spans="1:2">
      <c r="A14439" s="45"/>
      <c r="B14439" s="45"/>
    </row>
    <row r="14440" spans="1:2">
      <c r="A14440" s="45"/>
      <c r="B14440" s="45"/>
    </row>
    <row r="14441" spans="1:2">
      <c r="A14441" s="45"/>
      <c r="B14441" s="45"/>
    </row>
    <row r="14442" spans="1:2">
      <c r="A14442" s="45"/>
      <c r="B14442" s="45"/>
    </row>
    <row r="14443" spans="1:2">
      <c r="A14443" s="45"/>
      <c r="B14443" s="45"/>
    </row>
    <row r="14444" spans="1:2">
      <c r="A14444" s="45"/>
      <c r="B14444" s="45"/>
    </row>
    <row r="14445" spans="1:2">
      <c r="A14445" s="45"/>
      <c r="B14445" s="45"/>
    </row>
    <row r="14446" spans="1:2">
      <c r="A14446" s="45"/>
      <c r="B14446" s="45"/>
    </row>
    <row r="14447" spans="1:2">
      <c r="A14447" s="45"/>
      <c r="B14447" s="45"/>
    </row>
    <row r="14448" spans="1:2">
      <c r="A14448" s="45"/>
      <c r="B14448" s="45"/>
    </row>
    <row r="14449" spans="1:2">
      <c r="A14449" s="45"/>
      <c r="B14449" s="45"/>
    </row>
    <row r="14450" spans="1:2">
      <c r="A14450" s="45"/>
      <c r="B14450" s="45"/>
    </row>
    <row r="14451" spans="1:2">
      <c r="A14451" s="45"/>
      <c r="B14451" s="45"/>
    </row>
    <row r="14452" spans="1:2">
      <c r="A14452" s="45"/>
      <c r="B14452" s="45"/>
    </row>
    <row r="14453" spans="1:2">
      <c r="A14453" s="45"/>
      <c r="B14453" s="45"/>
    </row>
    <row r="14454" spans="1:2">
      <c r="A14454" s="45"/>
      <c r="B14454" s="45"/>
    </row>
    <row r="14455" spans="1:2">
      <c r="A14455" s="45"/>
      <c r="B14455" s="45"/>
    </row>
    <row r="14456" spans="1:2">
      <c r="A14456" s="45"/>
      <c r="B14456" s="45"/>
    </row>
    <row r="14457" spans="1:2">
      <c r="A14457" s="45"/>
      <c r="B14457" s="45"/>
    </row>
    <row r="14458" spans="1:2">
      <c r="A14458" s="45"/>
      <c r="B14458" s="45"/>
    </row>
    <row r="14459" spans="1:2">
      <c r="A14459" s="45"/>
      <c r="B14459" s="45"/>
    </row>
    <row r="14460" spans="1:2">
      <c r="A14460" s="45"/>
      <c r="B14460" s="45"/>
    </row>
    <row r="14461" spans="1:2">
      <c r="A14461" s="45"/>
      <c r="B14461" s="45"/>
    </row>
    <row r="14462" spans="1:2">
      <c r="A14462" s="45"/>
      <c r="B14462" s="45"/>
    </row>
    <row r="14463" spans="1:2">
      <c r="A14463" s="45"/>
      <c r="B14463" s="45"/>
    </row>
    <row r="14464" spans="1:2">
      <c r="A14464" s="45"/>
      <c r="B14464" s="45"/>
    </row>
    <row r="14465" spans="1:2">
      <c r="A14465" s="45"/>
      <c r="B14465" s="45"/>
    </row>
    <row r="14466" spans="1:2">
      <c r="A14466" s="45"/>
      <c r="B14466" s="45"/>
    </row>
    <row r="14467" spans="1:2">
      <c r="A14467" s="45"/>
      <c r="B14467" s="45"/>
    </row>
    <row r="14468" spans="1:2">
      <c r="A14468" s="45"/>
      <c r="B14468" s="45"/>
    </row>
    <row r="14469" spans="1:2">
      <c r="A14469" s="45"/>
      <c r="B14469" s="45"/>
    </row>
    <row r="14470" spans="1:2">
      <c r="A14470" s="45"/>
      <c r="B14470" s="45"/>
    </row>
    <row r="14471" spans="1:2">
      <c r="A14471" s="45"/>
      <c r="B14471" s="45"/>
    </row>
    <row r="14472" spans="1:2">
      <c r="A14472" s="45"/>
      <c r="B14472" s="45"/>
    </row>
    <row r="14473" spans="1:2">
      <c r="A14473" s="45"/>
      <c r="B14473" s="45"/>
    </row>
    <row r="14474" spans="1:2">
      <c r="A14474" s="45"/>
      <c r="B14474" s="45"/>
    </row>
    <row r="14475" spans="1:2">
      <c r="A14475" s="45"/>
      <c r="B14475" s="45"/>
    </row>
    <row r="14476" spans="1:2">
      <c r="A14476" s="45"/>
      <c r="B14476" s="45"/>
    </row>
    <row r="14477" spans="1:2">
      <c r="A14477" s="45"/>
      <c r="B14477" s="45"/>
    </row>
    <row r="14478" spans="1:2">
      <c r="A14478" s="45"/>
      <c r="B14478" s="45"/>
    </row>
    <row r="14479" spans="1:2">
      <c r="A14479" s="45"/>
      <c r="B14479" s="45"/>
    </row>
    <row r="14480" spans="1:2">
      <c r="A14480" s="45"/>
      <c r="B14480" s="45"/>
    </row>
    <row r="14481" spans="1:2">
      <c r="A14481" s="45"/>
      <c r="B14481" s="45"/>
    </row>
    <row r="14482" spans="1:2">
      <c r="A14482" s="45"/>
      <c r="B14482" s="45"/>
    </row>
    <row r="14483" spans="1:2">
      <c r="A14483" s="45"/>
      <c r="B14483" s="45"/>
    </row>
    <row r="14484" spans="1:2">
      <c r="A14484" s="45"/>
      <c r="B14484" s="45"/>
    </row>
    <row r="14485" spans="1:2">
      <c r="A14485" s="45"/>
      <c r="B14485" s="45"/>
    </row>
    <row r="14486" spans="1:2">
      <c r="A14486" s="45"/>
      <c r="B14486" s="45"/>
    </row>
    <row r="14487" spans="1:2">
      <c r="A14487" s="45"/>
      <c r="B14487" s="45"/>
    </row>
    <row r="14488" spans="1:2">
      <c r="A14488" s="45"/>
      <c r="B14488" s="45"/>
    </row>
    <row r="14489" spans="1:2">
      <c r="A14489" s="45"/>
      <c r="B14489" s="45"/>
    </row>
    <row r="14490" spans="1:2">
      <c r="A14490" s="45"/>
      <c r="B14490" s="45"/>
    </row>
    <row r="14491" spans="1:2">
      <c r="A14491" s="45"/>
      <c r="B14491" s="45"/>
    </row>
    <row r="14492" spans="1:2">
      <c r="A14492" s="45"/>
      <c r="B14492" s="45"/>
    </row>
    <row r="14493" spans="1:2">
      <c r="A14493" s="45"/>
      <c r="B14493" s="45"/>
    </row>
    <row r="14494" spans="1:2">
      <c r="A14494" s="45"/>
      <c r="B14494" s="45"/>
    </row>
    <row r="14495" spans="1:2">
      <c r="A14495" s="45"/>
      <c r="B14495" s="45"/>
    </row>
    <row r="14496" spans="1:2">
      <c r="A14496" s="45"/>
      <c r="B14496" s="45"/>
    </row>
    <row r="14497" spans="1:2">
      <c r="A14497" s="45"/>
      <c r="B14497" s="45"/>
    </row>
    <row r="14498" spans="1:2">
      <c r="A14498" s="45"/>
      <c r="B14498" s="45"/>
    </row>
    <row r="14499" spans="1:2">
      <c r="A14499" s="45"/>
      <c r="B14499" s="45"/>
    </row>
    <row r="14500" spans="1:2">
      <c r="A14500" s="45"/>
      <c r="B14500" s="45"/>
    </row>
    <row r="14501" spans="1:2">
      <c r="A14501" s="45"/>
      <c r="B14501" s="45"/>
    </row>
    <row r="14502" spans="1:2">
      <c r="A14502" s="45"/>
      <c r="B14502" s="45"/>
    </row>
    <row r="14503" spans="1:2">
      <c r="A14503" s="45"/>
      <c r="B14503" s="45"/>
    </row>
    <row r="14504" spans="1:2">
      <c r="A14504" s="45"/>
      <c r="B14504" s="45"/>
    </row>
    <row r="14505" spans="1:2">
      <c r="A14505" s="45"/>
      <c r="B14505" s="45"/>
    </row>
    <row r="14506" spans="1:2">
      <c r="A14506" s="45"/>
      <c r="B14506" s="45"/>
    </row>
    <row r="14507" spans="1:2">
      <c r="A14507" s="45"/>
      <c r="B14507" s="45"/>
    </row>
    <row r="14508" spans="1:2">
      <c r="A14508" s="45"/>
      <c r="B14508" s="45"/>
    </row>
    <row r="14509" spans="1:2">
      <c r="A14509" s="45"/>
      <c r="B14509" s="45"/>
    </row>
    <row r="14510" spans="1:2">
      <c r="A14510" s="45"/>
      <c r="B14510" s="45"/>
    </row>
    <row r="14511" spans="1:2">
      <c r="A14511" s="45"/>
      <c r="B14511" s="45"/>
    </row>
    <row r="14512" spans="1:2">
      <c r="A14512" s="45"/>
      <c r="B14512" s="45"/>
    </row>
    <row r="14513" spans="1:2">
      <c r="A14513" s="45"/>
      <c r="B14513" s="45"/>
    </row>
    <row r="14514" spans="1:2">
      <c r="A14514" s="45"/>
      <c r="B14514" s="45"/>
    </row>
    <row r="14515" spans="1:2">
      <c r="A14515" s="45"/>
      <c r="B14515" s="45"/>
    </row>
    <row r="14516" spans="1:2">
      <c r="A14516" s="45"/>
      <c r="B14516" s="45"/>
    </row>
    <row r="14517" spans="1:2">
      <c r="A14517" s="45"/>
      <c r="B14517" s="45"/>
    </row>
    <row r="14518" spans="1:2">
      <c r="A14518" s="45"/>
      <c r="B14518" s="45"/>
    </row>
    <row r="14519" spans="1:2">
      <c r="A14519" s="45"/>
      <c r="B14519" s="45"/>
    </row>
    <row r="14520" spans="1:2">
      <c r="A14520" s="45"/>
      <c r="B14520" s="45"/>
    </row>
    <row r="14521" spans="1:2">
      <c r="A14521" s="45"/>
      <c r="B14521" s="45"/>
    </row>
    <row r="14522" spans="1:2">
      <c r="A14522" s="45"/>
      <c r="B14522" s="45"/>
    </row>
    <row r="14523" spans="1:2">
      <c r="A14523" s="45"/>
      <c r="B14523" s="45"/>
    </row>
    <row r="14524" spans="1:2">
      <c r="A14524" s="45"/>
      <c r="B14524" s="45"/>
    </row>
    <row r="14525" spans="1:2">
      <c r="A14525" s="45"/>
      <c r="B14525" s="45"/>
    </row>
    <row r="14526" spans="1:2">
      <c r="A14526" s="45"/>
      <c r="B14526" s="45"/>
    </row>
    <row r="14527" spans="1:2">
      <c r="A14527" s="45"/>
      <c r="B14527" s="45"/>
    </row>
    <row r="14528" spans="1:2">
      <c r="A14528" s="45"/>
      <c r="B14528" s="45"/>
    </row>
    <row r="14529" spans="1:2">
      <c r="A14529" s="45"/>
      <c r="B14529" s="45"/>
    </row>
    <row r="14530" spans="1:2">
      <c r="A14530" s="45"/>
      <c r="B14530" s="45"/>
    </row>
    <row r="14531" spans="1:2">
      <c r="A14531" s="45"/>
      <c r="B14531" s="45"/>
    </row>
    <row r="14532" spans="1:2">
      <c r="A14532" s="45"/>
      <c r="B14532" s="45"/>
    </row>
    <row r="14533" spans="1:2">
      <c r="A14533" s="45"/>
      <c r="B14533" s="45"/>
    </row>
    <row r="14534" spans="1:2">
      <c r="A14534" s="45"/>
      <c r="B14534" s="45"/>
    </row>
    <row r="14535" spans="1:2">
      <c r="A14535" s="45"/>
      <c r="B14535" s="45"/>
    </row>
    <row r="14536" spans="1:2">
      <c r="A14536" s="45"/>
      <c r="B14536" s="45"/>
    </row>
    <row r="14537" spans="1:2">
      <c r="A14537" s="45"/>
      <c r="B14537" s="45"/>
    </row>
    <row r="14538" spans="1:2">
      <c r="A14538" s="45"/>
      <c r="B14538" s="45"/>
    </row>
    <row r="14539" spans="1:2">
      <c r="A14539" s="45"/>
      <c r="B14539" s="45"/>
    </row>
    <row r="14540" spans="1:2">
      <c r="A14540" s="45"/>
      <c r="B14540" s="45"/>
    </row>
    <row r="14541" spans="1:2">
      <c r="A14541" s="45"/>
      <c r="B14541" s="45"/>
    </row>
    <row r="14542" spans="1:2">
      <c r="A14542" s="45"/>
      <c r="B14542" s="45"/>
    </row>
    <row r="14543" spans="1:2">
      <c r="A14543" s="45"/>
      <c r="B14543" s="45"/>
    </row>
    <row r="14544" spans="1:2">
      <c r="A14544" s="45"/>
      <c r="B14544" s="45"/>
    </row>
    <row r="14545" spans="1:2">
      <c r="A14545" s="45"/>
      <c r="B14545" s="45"/>
    </row>
    <row r="14546" spans="1:2">
      <c r="A14546" s="45"/>
      <c r="B14546" s="45"/>
    </row>
    <row r="14547" spans="1:2">
      <c r="A14547" s="45"/>
      <c r="B14547" s="45"/>
    </row>
    <row r="14548" spans="1:2">
      <c r="A14548" s="45"/>
      <c r="B14548" s="45"/>
    </row>
    <row r="14549" spans="1:2">
      <c r="A14549" s="45"/>
      <c r="B14549" s="45"/>
    </row>
    <row r="14550" spans="1:2">
      <c r="A14550" s="45"/>
      <c r="B14550" s="45"/>
    </row>
    <row r="14551" spans="1:2">
      <c r="A14551" s="45"/>
      <c r="B14551" s="45"/>
    </row>
    <row r="14552" spans="1:2">
      <c r="A14552" s="45"/>
      <c r="B14552" s="45"/>
    </row>
    <row r="14553" spans="1:2">
      <c r="A14553" s="45"/>
      <c r="B14553" s="45"/>
    </row>
    <row r="14554" spans="1:2">
      <c r="A14554" s="45"/>
      <c r="B14554" s="45"/>
    </row>
    <row r="14555" spans="1:2">
      <c r="A14555" s="45"/>
      <c r="B14555" s="45"/>
    </row>
    <row r="14556" spans="1:2">
      <c r="A14556" s="45"/>
      <c r="B14556" s="45"/>
    </row>
    <row r="14557" spans="1:2">
      <c r="A14557" s="45"/>
      <c r="B14557" s="45"/>
    </row>
    <row r="14558" spans="1:2">
      <c r="A14558" s="45"/>
      <c r="B14558" s="45"/>
    </row>
    <row r="14559" spans="1:2">
      <c r="A14559" s="45"/>
      <c r="B14559" s="45"/>
    </row>
    <row r="14560" spans="1:2">
      <c r="A14560" s="45"/>
      <c r="B14560" s="45"/>
    </row>
    <row r="14561" spans="1:2">
      <c r="A14561" s="45"/>
      <c r="B14561" s="45"/>
    </row>
    <row r="14562" spans="1:2">
      <c r="A14562" s="45"/>
      <c r="B14562" s="45"/>
    </row>
    <row r="14563" spans="1:2">
      <c r="A14563" s="45"/>
      <c r="B14563" s="45"/>
    </row>
    <row r="14564" spans="1:2">
      <c r="A14564" s="45"/>
      <c r="B14564" s="45"/>
    </row>
    <row r="14565" spans="1:2">
      <c r="A14565" s="45"/>
      <c r="B14565" s="45"/>
    </row>
    <row r="14566" spans="1:2">
      <c r="A14566" s="45"/>
      <c r="B14566" s="45"/>
    </row>
    <row r="14567" spans="1:2">
      <c r="A14567" s="45"/>
      <c r="B14567" s="45"/>
    </row>
    <row r="14568" spans="1:2">
      <c r="A14568" s="45"/>
      <c r="B14568" s="45"/>
    </row>
    <row r="14569" spans="1:2">
      <c r="A14569" s="45"/>
      <c r="B14569" s="45"/>
    </row>
    <row r="14570" spans="1:2">
      <c r="A14570" s="45"/>
      <c r="B14570" s="45"/>
    </row>
    <row r="14571" spans="1:2">
      <c r="A14571" s="45"/>
      <c r="B14571" s="45"/>
    </row>
    <row r="14572" spans="1:2">
      <c r="A14572" s="45"/>
      <c r="B14572" s="45"/>
    </row>
    <row r="14573" spans="1:2">
      <c r="A14573" s="45"/>
      <c r="B14573" s="45"/>
    </row>
    <row r="14574" spans="1:2">
      <c r="A14574" s="45"/>
      <c r="B14574" s="45"/>
    </row>
    <row r="14575" spans="1:2">
      <c r="A14575" s="45"/>
      <c r="B14575" s="45"/>
    </row>
    <row r="14576" spans="1:2">
      <c r="A14576" s="45"/>
      <c r="B14576" s="45"/>
    </row>
    <row r="14577" spans="1:2">
      <c r="A14577" s="45"/>
      <c r="B14577" s="45"/>
    </row>
    <row r="14578" spans="1:2">
      <c r="A14578" s="45"/>
      <c r="B14578" s="45"/>
    </row>
    <row r="14579" spans="1:2">
      <c r="A14579" s="45"/>
      <c r="B14579" s="45"/>
    </row>
    <row r="14580" spans="1:2">
      <c r="A14580" s="45"/>
      <c r="B14580" s="45"/>
    </row>
    <row r="14581" spans="1:2">
      <c r="A14581" s="45"/>
      <c r="B14581" s="45"/>
    </row>
    <row r="14582" spans="1:2">
      <c r="A14582" s="45"/>
      <c r="B14582" s="45"/>
    </row>
    <row r="14583" spans="1:2">
      <c r="A14583" s="45"/>
      <c r="B14583" s="45"/>
    </row>
    <row r="14584" spans="1:2">
      <c r="A14584" s="45"/>
      <c r="B14584" s="45"/>
    </row>
    <row r="14585" spans="1:2">
      <c r="A14585" s="45"/>
      <c r="B14585" s="45"/>
    </row>
    <row r="14586" spans="1:2">
      <c r="A14586" s="45"/>
      <c r="B14586" s="45"/>
    </row>
    <row r="14587" spans="1:2">
      <c r="A14587" s="45"/>
      <c r="B14587" s="45"/>
    </row>
    <row r="14588" spans="1:2">
      <c r="A14588" s="45"/>
      <c r="B14588" s="45"/>
    </row>
    <row r="14589" spans="1:2">
      <c r="A14589" s="45"/>
      <c r="B14589" s="45"/>
    </row>
    <row r="14590" spans="1:2">
      <c r="A14590" s="45"/>
      <c r="B14590" s="45"/>
    </row>
    <row r="14591" spans="1:2">
      <c r="A14591" s="45"/>
      <c r="B14591" s="45"/>
    </row>
    <row r="14592" spans="1:2">
      <c r="A14592" s="45"/>
      <c r="B14592" s="45"/>
    </row>
    <row r="14593" spans="1:2">
      <c r="A14593" s="45"/>
      <c r="B14593" s="45"/>
    </row>
    <row r="14594" spans="1:2">
      <c r="A14594" s="45"/>
      <c r="B14594" s="45"/>
    </row>
    <row r="14595" spans="1:2">
      <c r="A14595" s="45"/>
      <c r="B14595" s="45"/>
    </row>
    <row r="14596" spans="1:2">
      <c r="A14596" s="45"/>
      <c r="B14596" s="45"/>
    </row>
    <row r="14597" spans="1:2">
      <c r="A14597" s="45"/>
      <c r="B14597" s="45"/>
    </row>
    <row r="14598" spans="1:2">
      <c r="A14598" s="45"/>
      <c r="B14598" s="45"/>
    </row>
    <row r="14599" spans="1:2">
      <c r="A14599" s="45"/>
      <c r="B14599" s="45"/>
    </row>
    <row r="14600" spans="1:2">
      <c r="A14600" s="45"/>
      <c r="B14600" s="45"/>
    </row>
    <row r="14601" spans="1:2">
      <c r="A14601" s="45"/>
      <c r="B14601" s="45"/>
    </row>
    <row r="14602" spans="1:2">
      <c r="A14602" s="45"/>
      <c r="B14602" s="45"/>
    </row>
    <row r="14603" spans="1:2">
      <c r="A14603" s="45"/>
      <c r="B14603" s="45"/>
    </row>
    <row r="14604" spans="1:2">
      <c r="A14604" s="45"/>
      <c r="B14604" s="45"/>
    </row>
    <row r="14605" spans="1:2">
      <c r="A14605" s="45"/>
      <c r="B14605" s="45"/>
    </row>
    <row r="14606" spans="1:2">
      <c r="A14606" s="45"/>
      <c r="B14606" s="45"/>
    </row>
    <row r="14607" spans="1:2">
      <c r="A14607" s="45"/>
      <c r="B14607" s="45"/>
    </row>
    <row r="14608" spans="1:2">
      <c r="A14608" s="45"/>
      <c r="B14608" s="45"/>
    </row>
    <row r="14609" spans="1:2">
      <c r="A14609" s="45"/>
      <c r="B14609" s="45"/>
    </row>
    <row r="14610" spans="1:2">
      <c r="A14610" s="45"/>
      <c r="B14610" s="45"/>
    </row>
    <row r="14611" spans="1:2">
      <c r="A14611" s="45"/>
      <c r="B14611" s="45"/>
    </row>
    <row r="14612" spans="1:2">
      <c r="A14612" s="45"/>
      <c r="B14612" s="45"/>
    </row>
    <row r="14613" spans="1:2">
      <c r="A14613" s="45"/>
      <c r="B14613" s="45"/>
    </row>
    <row r="14614" spans="1:2">
      <c r="A14614" s="45"/>
      <c r="B14614" s="45"/>
    </row>
    <row r="14615" spans="1:2">
      <c r="A14615" s="45"/>
      <c r="B14615" s="45"/>
    </row>
    <row r="14616" spans="1:2">
      <c r="A14616" s="45"/>
      <c r="B14616" s="45"/>
    </row>
    <row r="14617" spans="1:2">
      <c r="A14617" s="45"/>
      <c r="B14617" s="45"/>
    </row>
    <row r="14618" spans="1:2">
      <c r="A14618" s="45"/>
      <c r="B14618" s="45"/>
    </row>
    <row r="14619" spans="1:2">
      <c r="A14619" s="45"/>
      <c r="B14619" s="45"/>
    </row>
    <row r="14620" spans="1:2">
      <c r="A14620" s="45"/>
      <c r="B14620" s="45"/>
    </row>
    <row r="14621" spans="1:2">
      <c r="A14621" s="45"/>
      <c r="B14621" s="45"/>
    </row>
    <row r="14622" spans="1:2">
      <c r="A14622" s="45"/>
      <c r="B14622" s="45"/>
    </row>
    <row r="14623" spans="1:2">
      <c r="A14623" s="45"/>
      <c r="B14623" s="45"/>
    </row>
    <row r="14624" spans="1:2">
      <c r="A14624" s="45"/>
      <c r="B14624" s="45"/>
    </row>
    <row r="14625" spans="1:2">
      <c r="A14625" s="45"/>
      <c r="B14625" s="45"/>
    </row>
    <row r="14626" spans="1:2">
      <c r="A14626" s="45"/>
      <c r="B14626" s="45"/>
    </row>
    <row r="14627" spans="1:2">
      <c r="A14627" s="45"/>
      <c r="B14627" s="45"/>
    </row>
    <row r="14628" spans="1:2">
      <c r="A14628" s="45"/>
      <c r="B14628" s="45"/>
    </row>
    <row r="14629" spans="1:2">
      <c r="A14629" s="45"/>
      <c r="B14629" s="45"/>
    </row>
    <row r="14630" spans="1:2">
      <c r="A14630" s="45"/>
      <c r="B14630" s="45"/>
    </row>
    <row r="14631" spans="1:2">
      <c r="A14631" s="45"/>
      <c r="B14631" s="45"/>
    </row>
    <row r="14632" spans="1:2">
      <c r="A14632" s="45"/>
      <c r="B14632" s="45"/>
    </row>
    <row r="14633" spans="1:2">
      <c r="A14633" s="45"/>
      <c r="B14633" s="45"/>
    </row>
    <row r="14634" spans="1:2">
      <c r="A14634" s="45"/>
      <c r="B14634" s="45"/>
    </row>
    <row r="14635" spans="1:2">
      <c r="A14635" s="45"/>
      <c r="B14635" s="45"/>
    </row>
    <row r="14636" spans="1:2">
      <c r="A14636" s="45"/>
      <c r="B14636" s="45"/>
    </row>
    <row r="14637" spans="1:2">
      <c r="A14637" s="45"/>
      <c r="B14637" s="45"/>
    </row>
    <row r="14638" spans="1:2">
      <c r="A14638" s="45"/>
      <c r="B14638" s="45"/>
    </row>
    <row r="14639" spans="1:2">
      <c r="A14639" s="45"/>
      <c r="B14639" s="45"/>
    </row>
    <row r="14640" spans="1:2">
      <c r="A14640" s="45"/>
      <c r="B14640" s="45"/>
    </row>
    <row r="14641" spans="1:2">
      <c r="A14641" s="45"/>
      <c r="B14641" s="45"/>
    </row>
    <row r="14642" spans="1:2">
      <c r="A14642" s="45"/>
      <c r="B14642" s="45"/>
    </row>
    <row r="14643" spans="1:2">
      <c r="A14643" s="45"/>
      <c r="B14643" s="45"/>
    </row>
    <row r="14644" spans="1:2">
      <c r="A14644" s="45"/>
      <c r="B14644" s="45"/>
    </row>
    <row r="14645" spans="1:2">
      <c r="A14645" s="45"/>
      <c r="B14645" s="45"/>
    </row>
    <row r="14646" spans="1:2">
      <c r="A14646" s="45"/>
      <c r="B14646" s="45"/>
    </row>
    <row r="14647" spans="1:2">
      <c r="A14647" s="45"/>
      <c r="B14647" s="45"/>
    </row>
    <row r="14648" spans="1:2">
      <c r="A14648" s="45"/>
      <c r="B14648" s="45"/>
    </row>
    <row r="14649" spans="1:2">
      <c r="A14649" s="45"/>
      <c r="B14649" s="45"/>
    </row>
    <row r="14650" spans="1:2">
      <c r="A14650" s="45"/>
      <c r="B14650" s="45"/>
    </row>
    <row r="14651" spans="1:2">
      <c r="A14651" s="45"/>
      <c r="B14651" s="45"/>
    </row>
    <row r="14652" spans="1:2">
      <c r="A14652" s="45"/>
      <c r="B14652" s="45"/>
    </row>
    <row r="14653" spans="1:2">
      <c r="A14653" s="45"/>
      <c r="B14653" s="45"/>
    </row>
    <row r="14654" spans="1:2">
      <c r="A14654" s="45"/>
      <c r="B14654" s="45"/>
    </row>
    <row r="14655" spans="1:2">
      <c r="A14655" s="45"/>
      <c r="B14655" s="45"/>
    </row>
    <row r="14656" spans="1:2">
      <c r="A14656" s="45"/>
      <c r="B14656" s="45"/>
    </row>
    <row r="14657" spans="1:2">
      <c r="A14657" s="45"/>
      <c r="B14657" s="45"/>
    </row>
    <row r="14658" spans="1:2">
      <c r="A14658" s="45"/>
      <c r="B14658" s="45"/>
    </row>
    <row r="14659" spans="1:2">
      <c r="A14659" s="45"/>
      <c r="B14659" s="45"/>
    </row>
    <row r="14660" spans="1:2">
      <c r="A14660" s="45"/>
      <c r="B14660" s="45"/>
    </row>
    <row r="14661" spans="1:2">
      <c r="A14661" s="45"/>
      <c r="B14661" s="45"/>
    </row>
    <row r="14662" spans="1:2">
      <c r="A14662" s="45"/>
      <c r="B14662" s="45"/>
    </row>
    <row r="14663" spans="1:2">
      <c r="A14663" s="45"/>
      <c r="B14663" s="45"/>
    </row>
    <row r="14664" spans="1:2">
      <c r="A14664" s="45"/>
      <c r="B14664" s="45"/>
    </row>
    <row r="14665" spans="1:2">
      <c r="A14665" s="45"/>
      <c r="B14665" s="45"/>
    </row>
    <row r="14666" spans="1:2">
      <c r="A14666" s="45"/>
      <c r="B14666" s="45"/>
    </row>
    <row r="14667" spans="1:2">
      <c r="A14667" s="45"/>
      <c r="B14667" s="45"/>
    </row>
    <row r="14668" spans="1:2">
      <c r="A14668" s="45"/>
      <c r="B14668" s="45"/>
    </row>
    <row r="14669" spans="1:2">
      <c r="A14669" s="45"/>
      <c r="B14669" s="45"/>
    </row>
    <row r="14670" spans="1:2">
      <c r="A14670" s="45"/>
      <c r="B14670" s="45"/>
    </row>
    <row r="14671" spans="1:2">
      <c r="A14671" s="45"/>
      <c r="B14671" s="45"/>
    </row>
    <row r="14672" spans="1:2">
      <c r="A14672" s="45"/>
      <c r="B14672" s="45"/>
    </row>
    <row r="14673" spans="1:2">
      <c r="A14673" s="45"/>
      <c r="B14673" s="45"/>
    </row>
    <row r="14674" spans="1:2">
      <c r="A14674" s="45"/>
      <c r="B14674" s="45"/>
    </row>
    <row r="14675" spans="1:2">
      <c r="A14675" s="45"/>
      <c r="B14675" s="45"/>
    </row>
    <row r="14676" spans="1:2">
      <c r="A14676" s="45"/>
      <c r="B14676" s="45"/>
    </row>
    <row r="14677" spans="1:2">
      <c r="A14677" s="45"/>
      <c r="B14677" s="45"/>
    </row>
    <row r="14678" spans="1:2">
      <c r="A14678" s="45"/>
      <c r="B14678" s="45"/>
    </row>
    <row r="14679" spans="1:2">
      <c r="A14679" s="45"/>
      <c r="B14679" s="45"/>
    </row>
    <row r="14680" spans="1:2">
      <c r="A14680" s="45"/>
      <c r="B14680" s="45"/>
    </row>
    <row r="14681" spans="1:2">
      <c r="A14681" s="45"/>
      <c r="B14681" s="45"/>
    </row>
    <row r="14682" spans="1:2">
      <c r="A14682" s="45"/>
      <c r="B14682" s="45"/>
    </row>
    <row r="14683" spans="1:2">
      <c r="A14683" s="45"/>
      <c r="B14683" s="45"/>
    </row>
    <row r="14684" spans="1:2">
      <c r="A14684" s="45"/>
      <c r="B14684" s="45"/>
    </row>
    <row r="14685" spans="1:2">
      <c r="A14685" s="45"/>
      <c r="B14685" s="45"/>
    </row>
    <row r="14686" spans="1:2">
      <c r="A14686" s="45"/>
      <c r="B14686" s="45"/>
    </row>
    <row r="14687" spans="1:2">
      <c r="A14687" s="45"/>
      <c r="B14687" s="45"/>
    </row>
    <row r="14688" spans="1:2">
      <c r="A14688" s="45"/>
      <c r="B14688" s="45"/>
    </row>
    <row r="14689" spans="1:2">
      <c r="A14689" s="45"/>
      <c r="B14689" s="45"/>
    </row>
    <row r="14690" spans="1:2">
      <c r="A14690" s="45"/>
      <c r="B14690" s="45"/>
    </row>
    <row r="14691" spans="1:2">
      <c r="A14691" s="45"/>
      <c r="B14691" s="45"/>
    </row>
    <row r="14692" spans="1:2">
      <c r="A14692" s="45"/>
      <c r="B14692" s="45"/>
    </row>
    <row r="14693" spans="1:2">
      <c r="A14693" s="45"/>
      <c r="B14693" s="45"/>
    </row>
    <row r="14694" spans="1:2">
      <c r="A14694" s="45"/>
      <c r="B14694" s="45"/>
    </row>
    <row r="14695" spans="1:2">
      <c r="A14695" s="45"/>
      <c r="B14695" s="45"/>
    </row>
    <row r="14696" spans="1:2">
      <c r="A14696" s="45"/>
      <c r="B14696" s="45"/>
    </row>
    <row r="14697" spans="1:2">
      <c r="A14697" s="45"/>
      <c r="B14697" s="45"/>
    </row>
    <row r="14698" spans="1:2">
      <c r="A14698" s="45"/>
      <c r="B14698" s="45"/>
    </row>
    <row r="14699" spans="1:2">
      <c r="A14699" s="45"/>
      <c r="B14699" s="45"/>
    </row>
    <row r="14700" spans="1:2">
      <c r="A14700" s="45"/>
      <c r="B14700" s="45"/>
    </row>
    <row r="14701" spans="1:2">
      <c r="A14701" s="45"/>
      <c r="B14701" s="45"/>
    </row>
    <row r="14702" spans="1:2">
      <c r="A14702" s="45"/>
      <c r="B14702" s="45"/>
    </row>
    <row r="14703" spans="1:2">
      <c r="A14703" s="45"/>
      <c r="B14703" s="45"/>
    </row>
    <row r="14704" spans="1:2">
      <c r="A14704" s="45"/>
      <c r="B14704" s="45"/>
    </row>
    <row r="14705" spans="1:2">
      <c r="A14705" s="45"/>
      <c r="B14705" s="45"/>
    </row>
    <row r="14706" spans="1:2">
      <c r="A14706" s="45"/>
      <c r="B14706" s="45"/>
    </row>
    <row r="14707" spans="1:2">
      <c r="A14707" s="45"/>
      <c r="B14707" s="45"/>
    </row>
    <row r="14708" spans="1:2">
      <c r="A14708" s="45"/>
      <c r="B14708" s="45"/>
    </row>
    <row r="14709" spans="1:2">
      <c r="A14709" s="45"/>
      <c r="B14709" s="45"/>
    </row>
    <row r="14710" spans="1:2">
      <c r="A14710" s="45"/>
      <c r="B14710" s="45"/>
    </row>
    <row r="14711" spans="1:2">
      <c r="A14711" s="45"/>
      <c r="B14711" s="45"/>
    </row>
    <row r="14712" spans="1:2">
      <c r="A14712" s="45"/>
      <c r="B14712" s="45"/>
    </row>
    <row r="14713" spans="1:2">
      <c r="A14713" s="45"/>
      <c r="B14713" s="45"/>
    </row>
    <row r="14714" spans="1:2">
      <c r="A14714" s="45"/>
      <c r="B14714" s="45"/>
    </row>
    <row r="14715" spans="1:2">
      <c r="A14715" s="45"/>
      <c r="B14715" s="45"/>
    </row>
    <row r="14716" spans="1:2">
      <c r="A14716" s="45"/>
      <c r="B14716" s="45"/>
    </row>
    <row r="14717" spans="1:2">
      <c r="A14717" s="45"/>
      <c r="B14717" s="45"/>
    </row>
    <row r="14718" spans="1:2">
      <c r="A14718" s="45"/>
      <c r="B14718" s="45"/>
    </row>
    <row r="14719" spans="1:2">
      <c r="A14719" s="45"/>
      <c r="B14719" s="45"/>
    </row>
    <row r="14720" spans="1:2">
      <c r="A14720" s="45"/>
      <c r="B14720" s="45"/>
    </row>
    <row r="14721" spans="1:2">
      <c r="A14721" s="45"/>
      <c r="B14721" s="45"/>
    </row>
    <row r="14722" spans="1:2">
      <c r="A14722" s="45"/>
      <c r="B14722" s="45"/>
    </row>
    <row r="14723" spans="1:2">
      <c r="A14723" s="45"/>
      <c r="B14723" s="45"/>
    </row>
    <row r="14724" spans="1:2">
      <c r="A14724" s="45"/>
      <c r="B14724" s="45"/>
    </row>
    <row r="14725" spans="1:2">
      <c r="A14725" s="45"/>
      <c r="B14725" s="45"/>
    </row>
    <row r="14726" spans="1:2">
      <c r="A14726" s="45"/>
      <c r="B14726" s="45"/>
    </row>
    <row r="14727" spans="1:2">
      <c r="A14727" s="45"/>
      <c r="B14727" s="45"/>
    </row>
    <row r="14728" spans="1:2">
      <c r="A14728" s="45"/>
      <c r="B14728" s="45"/>
    </row>
    <row r="14729" spans="1:2">
      <c r="A14729" s="45"/>
      <c r="B14729" s="45"/>
    </row>
    <row r="14730" spans="1:2">
      <c r="A14730" s="45"/>
      <c r="B14730" s="45"/>
    </row>
    <row r="14731" spans="1:2">
      <c r="A14731" s="45"/>
      <c r="B14731" s="45"/>
    </row>
    <row r="14732" spans="1:2">
      <c r="A14732" s="45"/>
      <c r="B14732" s="45"/>
    </row>
    <row r="14733" spans="1:2">
      <c r="A14733" s="45"/>
      <c r="B14733" s="45"/>
    </row>
    <row r="14734" spans="1:2">
      <c r="A14734" s="45"/>
      <c r="B14734" s="45"/>
    </row>
    <row r="14735" spans="1:2">
      <c r="A14735" s="45"/>
      <c r="B14735" s="45"/>
    </row>
    <row r="14736" spans="1:2">
      <c r="A14736" s="45"/>
      <c r="B14736" s="45"/>
    </row>
    <row r="14737" spans="1:2">
      <c r="A14737" s="45"/>
      <c r="B14737" s="45"/>
    </row>
    <row r="14738" spans="1:2">
      <c r="A14738" s="45"/>
      <c r="B14738" s="45"/>
    </row>
    <row r="14739" spans="1:2">
      <c r="A14739" s="45"/>
      <c r="B14739" s="45"/>
    </row>
    <row r="14740" spans="1:2">
      <c r="A14740" s="45"/>
      <c r="B14740" s="45"/>
    </row>
    <row r="14741" spans="1:2">
      <c r="A14741" s="45"/>
      <c r="B14741" s="45"/>
    </row>
    <row r="14742" spans="1:2">
      <c r="A14742" s="45"/>
      <c r="B14742" s="45"/>
    </row>
    <row r="14743" spans="1:2">
      <c r="A14743" s="45"/>
      <c r="B14743" s="45"/>
    </row>
    <row r="14744" spans="1:2">
      <c r="A14744" s="45"/>
      <c r="B14744" s="45"/>
    </row>
    <row r="14745" spans="1:2">
      <c r="A14745" s="45"/>
      <c r="B14745" s="45"/>
    </row>
    <row r="14746" spans="1:2">
      <c r="A14746" s="45"/>
      <c r="B14746" s="45"/>
    </row>
    <row r="14747" spans="1:2">
      <c r="A14747" s="45"/>
      <c r="B14747" s="45"/>
    </row>
    <row r="14748" spans="1:2">
      <c r="A14748" s="45"/>
      <c r="B14748" s="45"/>
    </row>
    <row r="14749" spans="1:2">
      <c r="A14749" s="45"/>
      <c r="B14749" s="45"/>
    </row>
    <row r="14750" spans="1:2">
      <c r="A14750" s="45"/>
      <c r="B14750" s="45"/>
    </row>
    <row r="14751" spans="1:2">
      <c r="A14751" s="45"/>
      <c r="B14751" s="45"/>
    </row>
    <row r="14752" spans="1:2">
      <c r="A14752" s="45"/>
      <c r="B14752" s="45"/>
    </row>
    <row r="14753" spans="1:2">
      <c r="A14753" s="45"/>
      <c r="B14753" s="45"/>
    </row>
    <row r="14754" spans="1:2">
      <c r="A14754" s="45"/>
      <c r="B14754" s="45"/>
    </row>
    <row r="14755" spans="1:2">
      <c r="A14755" s="45"/>
      <c r="B14755" s="45"/>
    </row>
    <row r="14756" spans="1:2">
      <c r="A14756" s="45"/>
      <c r="B14756" s="45"/>
    </row>
    <row r="14757" spans="1:2">
      <c r="A14757" s="45"/>
      <c r="B14757" s="45"/>
    </row>
    <row r="14758" spans="1:2">
      <c r="A14758" s="45"/>
      <c r="B14758" s="45"/>
    </row>
    <row r="14759" spans="1:2">
      <c r="A14759" s="45"/>
      <c r="B14759" s="45"/>
    </row>
    <row r="14760" spans="1:2">
      <c r="A14760" s="45"/>
      <c r="B14760" s="45"/>
    </row>
    <row r="14761" spans="1:2">
      <c r="A14761" s="45"/>
      <c r="B14761" s="45"/>
    </row>
    <row r="14762" spans="1:2">
      <c r="A14762" s="45"/>
      <c r="B14762" s="45"/>
    </row>
    <row r="14763" spans="1:2">
      <c r="A14763" s="45"/>
      <c r="B14763" s="45"/>
    </row>
    <row r="14764" spans="1:2">
      <c r="A14764" s="45"/>
      <c r="B14764" s="45"/>
    </row>
    <row r="14765" spans="1:2">
      <c r="A14765" s="45"/>
      <c r="B14765" s="45"/>
    </row>
    <row r="14766" spans="1:2">
      <c r="A14766" s="45"/>
      <c r="B14766" s="45"/>
    </row>
    <row r="14767" spans="1:2">
      <c r="A14767" s="45"/>
      <c r="B14767" s="45"/>
    </row>
    <row r="14768" spans="1:2">
      <c r="A14768" s="45"/>
      <c r="B14768" s="45"/>
    </row>
    <row r="14769" spans="1:2">
      <c r="A14769" s="45"/>
      <c r="B14769" s="45"/>
    </row>
    <row r="14770" spans="1:2">
      <c r="A14770" s="45"/>
      <c r="B14770" s="45"/>
    </row>
    <row r="14771" spans="1:2">
      <c r="A14771" s="45"/>
      <c r="B14771" s="45"/>
    </row>
    <row r="14772" spans="1:2">
      <c r="A14772" s="45"/>
      <c r="B14772" s="45"/>
    </row>
    <row r="14773" spans="1:2">
      <c r="A14773" s="45"/>
      <c r="B14773" s="45"/>
    </row>
    <row r="14774" spans="1:2">
      <c r="A14774" s="45"/>
      <c r="B14774" s="45"/>
    </row>
    <row r="14775" spans="1:2">
      <c r="A14775" s="45"/>
      <c r="B14775" s="45"/>
    </row>
    <row r="14776" spans="1:2">
      <c r="A14776" s="45"/>
      <c r="B14776" s="45"/>
    </row>
    <row r="14777" spans="1:2">
      <c r="A14777" s="45"/>
      <c r="B14777" s="45"/>
    </row>
    <row r="14778" spans="1:2">
      <c r="A14778" s="45"/>
      <c r="B14778" s="45"/>
    </row>
    <row r="14779" spans="1:2">
      <c r="A14779" s="45"/>
      <c r="B14779" s="45"/>
    </row>
    <row r="14780" spans="1:2">
      <c r="A14780" s="45"/>
      <c r="B14780" s="45"/>
    </row>
    <row r="14781" spans="1:2">
      <c r="A14781" s="45"/>
      <c r="B14781" s="45"/>
    </row>
    <row r="14782" spans="1:2">
      <c r="A14782" s="45"/>
      <c r="B14782" s="45"/>
    </row>
    <row r="14783" spans="1:2">
      <c r="A14783" s="45"/>
      <c r="B14783" s="45"/>
    </row>
    <row r="14784" spans="1:2">
      <c r="A14784" s="45"/>
      <c r="B14784" s="45"/>
    </row>
    <row r="14785" spans="1:2">
      <c r="A14785" s="45"/>
      <c r="B14785" s="45"/>
    </row>
    <row r="14786" spans="1:2">
      <c r="A14786" s="45"/>
      <c r="B14786" s="45"/>
    </row>
    <row r="14787" spans="1:2">
      <c r="A14787" s="45"/>
      <c r="B14787" s="45"/>
    </row>
    <row r="14788" spans="1:2">
      <c r="A14788" s="45"/>
      <c r="B14788" s="45"/>
    </row>
    <row r="14789" spans="1:2">
      <c r="A14789" s="45"/>
      <c r="B14789" s="45"/>
    </row>
    <row r="14790" spans="1:2">
      <c r="A14790" s="45"/>
      <c r="B14790" s="45"/>
    </row>
    <row r="14791" spans="1:2">
      <c r="A14791" s="45"/>
      <c r="B14791" s="45"/>
    </row>
    <row r="14792" spans="1:2">
      <c r="A14792" s="45"/>
      <c r="B14792" s="45"/>
    </row>
    <row r="14793" spans="1:2">
      <c r="A14793" s="45"/>
      <c r="B14793" s="45"/>
    </row>
    <row r="14794" spans="1:2">
      <c r="A14794" s="45"/>
      <c r="B14794" s="45"/>
    </row>
    <row r="14795" spans="1:2">
      <c r="A14795" s="45"/>
      <c r="B14795" s="45"/>
    </row>
    <row r="14796" spans="1:2">
      <c r="A14796" s="45"/>
      <c r="B14796" s="45"/>
    </row>
    <row r="14797" spans="1:2">
      <c r="A14797" s="45"/>
      <c r="B14797" s="45"/>
    </row>
    <row r="14798" spans="1:2">
      <c r="A14798" s="45"/>
      <c r="B14798" s="45"/>
    </row>
    <row r="14799" spans="1:2">
      <c r="A14799" s="45"/>
      <c r="B14799" s="45"/>
    </row>
    <row r="14800" spans="1:2">
      <c r="A14800" s="45"/>
      <c r="B14800" s="45"/>
    </row>
    <row r="14801" spans="1:2">
      <c r="A14801" s="45"/>
      <c r="B14801" s="45"/>
    </row>
    <row r="14802" spans="1:2">
      <c r="A14802" s="45"/>
      <c r="B14802" s="45"/>
    </row>
    <row r="14803" spans="1:2">
      <c r="A14803" s="45"/>
      <c r="B14803" s="45"/>
    </row>
    <row r="14804" spans="1:2">
      <c r="A14804" s="45"/>
      <c r="B14804" s="45"/>
    </row>
    <row r="14805" spans="1:2">
      <c r="A14805" s="45"/>
      <c r="B14805" s="45"/>
    </row>
    <row r="14806" spans="1:2">
      <c r="A14806" s="45"/>
      <c r="B14806" s="45"/>
    </row>
    <row r="14807" spans="1:2">
      <c r="A14807" s="45"/>
      <c r="B14807" s="45"/>
    </row>
    <row r="14808" spans="1:2">
      <c r="A14808" s="45"/>
      <c r="B14808" s="45"/>
    </row>
    <row r="14809" spans="1:2">
      <c r="A14809" s="45"/>
      <c r="B14809" s="45"/>
    </row>
    <row r="14810" spans="1:2">
      <c r="A14810" s="45"/>
      <c r="B14810" s="45"/>
    </row>
    <row r="14811" spans="1:2">
      <c r="A14811" s="45"/>
      <c r="B14811" s="45"/>
    </row>
    <row r="14812" spans="1:2">
      <c r="A14812" s="45"/>
      <c r="B14812" s="45"/>
    </row>
    <row r="14813" spans="1:2">
      <c r="A14813" s="45"/>
      <c r="B14813" s="45"/>
    </row>
    <row r="14814" spans="1:2">
      <c r="A14814" s="45"/>
      <c r="B14814" s="45"/>
    </row>
    <row r="14815" spans="1:2">
      <c r="A14815" s="45"/>
      <c r="B14815" s="45"/>
    </row>
    <row r="14816" spans="1:2">
      <c r="A14816" s="45"/>
      <c r="B14816" s="45"/>
    </row>
    <row r="14817" spans="1:2">
      <c r="A14817" s="45"/>
      <c r="B14817" s="45"/>
    </row>
    <row r="14818" spans="1:2">
      <c r="A14818" s="45"/>
      <c r="B14818" s="45"/>
    </row>
    <row r="14819" spans="1:2">
      <c r="A14819" s="45"/>
      <c r="B14819" s="45"/>
    </row>
    <row r="14820" spans="1:2">
      <c r="A14820" s="45"/>
      <c r="B14820" s="45"/>
    </row>
    <row r="14821" spans="1:2">
      <c r="A14821" s="45"/>
      <c r="B14821" s="45"/>
    </row>
    <row r="14822" spans="1:2">
      <c r="A14822" s="45"/>
      <c r="B14822" s="45"/>
    </row>
    <row r="14823" spans="1:2">
      <c r="A14823" s="45"/>
      <c r="B14823" s="45"/>
    </row>
    <row r="14824" spans="1:2">
      <c r="A14824" s="45"/>
      <c r="B14824" s="45"/>
    </row>
    <row r="14825" spans="1:2">
      <c r="A14825" s="45"/>
      <c r="B14825" s="45"/>
    </row>
    <row r="14826" spans="1:2">
      <c r="A14826" s="45"/>
      <c r="B14826" s="45"/>
    </row>
    <row r="14827" spans="1:2">
      <c r="A14827" s="45"/>
      <c r="B14827" s="45"/>
    </row>
    <row r="14828" spans="1:2">
      <c r="A14828" s="45"/>
      <c r="B14828" s="45"/>
    </row>
    <row r="14829" spans="1:2">
      <c r="A14829" s="45"/>
      <c r="B14829" s="45"/>
    </row>
    <row r="14830" spans="1:2">
      <c r="A14830" s="45"/>
      <c r="B14830" s="45"/>
    </row>
    <row r="14831" spans="1:2">
      <c r="A14831" s="45"/>
      <c r="B14831" s="45"/>
    </row>
    <row r="14832" spans="1:2">
      <c r="A14832" s="45"/>
      <c r="B14832" s="45"/>
    </row>
    <row r="14833" spans="1:2">
      <c r="A14833" s="45"/>
      <c r="B14833" s="45"/>
    </row>
    <row r="14834" spans="1:2">
      <c r="A14834" s="45"/>
      <c r="B14834" s="45"/>
    </row>
    <row r="14835" spans="1:2">
      <c r="A14835" s="45"/>
      <c r="B14835" s="45"/>
    </row>
    <row r="14836" spans="1:2">
      <c r="A14836" s="45"/>
      <c r="B14836" s="45"/>
    </row>
    <row r="14837" spans="1:2">
      <c r="A14837" s="45"/>
      <c r="B14837" s="45"/>
    </row>
    <row r="14838" spans="1:2">
      <c r="A14838" s="45"/>
      <c r="B14838" s="45"/>
    </row>
    <row r="14839" spans="1:2">
      <c r="A14839" s="45"/>
      <c r="B14839" s="45"/>
    </row>
    <row r="14840" spans="1:2">
      <c r="A14840" s="45"/>
      <c r="B14840" s="45"/>
    </row>
    <row r="14841" spans="1:2">
      <c r="A14841" s="45"/>
      <c r="B14841" s="45"/>
    </row>
    <row r="14842" spans="1:2">
      <c r="A14842" s="45"/>
      <c r="B14842" s="45"/>
    </row>
    <row r="14843" spans="1:2">
      <c r="A14843" s="45"/>
      <c r="B14843" s="45"/>
    </row>
    <row r="14844" spans="1:2">
      <c r="A14844" s="45"/>
      <c r="B14844" s="45"/>
    </row>
    <row r="14845" spans="1:2">
      <c r="A14845" s="45"/>
      <c r="B14845" s="45"/>
    </row>
    <row r="14846" spans="1:2">
      <c r="A14846" s="45"/>
      <c r="B14846" s="45"/>
    </row>
    <row r="14847" spans="1:2">
      <c r="A14847" s="45"/>
      <c r="B14847" s="45"/>
    </row>
    <row r="14848" spans="1:2">
      <c r="A14848" s="45"/>
      <c r="B14848" s="45"/>
    </row>
    <row r="14849" spans="1:2">
      <c r="A14849" s="45"/>
      <c r="B14849" s="45"/>
    </row>
    <row r="14850" spans="1:2">
      <c r="A14850" s="45"/>
      <c r="B14850" s="45"/>
    </row>
    <row r="14851" spans="1:2">
      <c r="A14851" s="45"/>
      <c r="B14851" s="45"/>
    </row>
    <row r="14852" spans="1:2">
      <c r="A14852" s="45"/>
      <c r="B14852" s="45"/>
    </row>
    <row r="14853" spans="1:2">
      <c r="A14853" s="45"/>
      <c r="B14853" s="45"/>
    </row>
    <row r="14854" spans="1:2">
      <c r="A14854" s="45"/>
      <c r="B14854" s="45"/>
    </row>
    <row r="14855" spans="1:2">
      <c r="A14855" s="45"/>
      <c r="B14855" s="45"/>
    </row>
    <row r="14856" spans="1:2">
      <c r="A14856" s="45"/>
      <c r="B14856" s="45"/>
    </row>
    <row r="14857" spans="1:2">
      <c r="A14857" s="45"/>
      <c r="B14857" s="45"/>
    </row>
    <row r="14858" spans="1:2">
      <c r="A14858" s="45"/>
      <c r="B14858" s="45"/>
    </row>
    <row r="14859" spans="1:2">
      <c r="A14859" s="45"/>
      <c r="B14859" s="45"/>
    </row>
    <row r="14860" spans="1:2">
      <c r="A14860" s="45"/>
      <c r="B14860" s="45"/>
    </row>
    <row r="14861" spans="1:2">
      <c r="A14861" s="45"/>
      <c r="B14861" s="45"/>
    </row>
    <row r="14862" spans="1:2">
      <c r="A14862" s="45"/>
      <c r="B14862" s="45"/>
    </row>
    <row r="14863" spans="1:2">
      <c r="A14863" s="45"/>
      <c r="B14863" s="45"/>
    </row>
    <row r="14864" spans="1:2">
      <c r="A14864" s="45"/>
      <c r="B14864" s="45"/>
    </row>
    <row r="14865" spans="1:2">
      <c r="A14865" s="45"/>
      <c r="B14865" s="45"/>
    </row>
    <row r="14866" spans="1:2">
      <c r="A14866" s="45"/>
      <c r="B14866" s="45"/>
    </row>
    <row r="14867" spans="1:2">
      <c r="A14867" s="45"/>
      <c r="B14867" s="45"/>
    </row>
    <row r="14868" spans="1:2">
      <c r="A14868" s="45"/>
      <c r="B14868" s="45"/>
    </row>
    <row r="14869" spans="1:2">
      <c r="A14869" s="45"/>
      <c r="B14869" s="45"/>
    </row>
    <row r="14870" spans="1:2">
      <c r="A14870" s="45"/>
      <c r="B14870" s="45"/>
    </row>
    <row r="14871" spans="1:2">
      <c r="A14871" s="45"/>
      <c r="B14871" s="45"/>
    </row>
    <row r="14872" spans="1:2">
      <c r="A14872" s="45"/>
      <c r="B14872" s="45"/>
    </row>
    <row r="14873" spans="1:2">
      <c r="A14873" s="45"/>
      <c r="B14873" s="45"/>
    </row>
    <row r="14874" spans="1:2">
      <c r="A14874" s="45"/>
      <c r="B14874" s="45"/>
    </row>
    <row r="14875" spans="1:2">
      <c r="A14875" s="45"/>
      <c r="B14875" s="45"/>
    </row>
    <row r="14876" spans="1:2">
      <c r="A14876" s="45"/>
      <c r="B14876" s="45"/>
    </row>
    <row r="14877" spans="1:2">
      <c r="A14877" s="45"/>
      <c r="B14877" s="45"/>
    </row>
    <row r="14878" spans="1:2">
      <c r="A14878" s="45"/>
      <c r="B14878" s="45"/>
    </row>
    <row r="14879" spans="1:2">
      <c r="A14879" s="45"/>
      <c r="B14879" s="45"/>
    </row>
    <row r="14880" spans="1:2">
      <c r="A14880" s="45"/>
      <c r="B14880" s="45"/>
    </row>
    <row r="14881" spans="1:2">
      <c r="A14881" s="45"/>
      <c r="B14881" s="45"/>
    </row>
    <row r="14882" spans="1:2">
      <c r="A14882" s="45"/>
      <c r="B14882" s="45"/>
    </row>
    <row r="14883" spans="1:2">
      <c r="A14883" s="45"/>
      <c r="B14883" s="45"/>
    </row>
    <row r="14884" spans="1:2">
      <c r="A14884" s="45"/>
      <c r="B14884" s="45"/>
    </row>
    <row r="14885" spans="1:2">
      <c r="A14885" s="45"/>
      <c r="B14885" s="45"/>
    </row>
    <row r="14886" spans="1:2">
      <c r="A14886" s="45"/>
      <c r="B14886" s="45"/>
    </row>
    <row r="14887" spans="1:2">
      <c r="A14887" s="45"/>
      <c r="B14887" s="45"/>
    </row>
    <row r="14888" spans="1:2">
      <c r="A14888" s="45"/>
      <c r="B14888" s="45"/>
    </row>
    <row r="14889" spans="1:2">
      <c r="A14889" s="45"/>
      <c r="B14889" s="45"/>
    </row>
    <row r="14890" spans="1:2">
      <c r="A14890" s="45"/>
      <c r="B14890" s="45"/>
    </row>
    <row r="14891" spans="1:2">
      <c r="A14891" s="45"/>
      <c r="B14891" s="45"/>
    </row>
    <row r="14892" spans="1:2">
      <c r="A14892" s="45"/>
      <c r="B14892" s="45"/>
    </row>
    <row r="14893" spans="1:2">
      <c r="A14893" s="45"/>
      <c r="B14893" s="45"/>
    </row>
    <row r="14894" spans="1:2">
      <c r="A14894" s="45"/>
      <c r="B14894" s="45"/>
    </row>
    <row r="14895" spans="1:2">
      <c r="A14895" s="45"/>
      <c r="B14895" s="45"/>
    </row>
    <row r="14896" spans="1:2">
      <c r="A14896" s="45"/>
      <c r="B14896" s="45"/>
    </row>
    <row r="14897" spans="1:2">
      <c r="A14897" s="45"/>
      <c r="B14897" s="45"/>
    </row>
    <row r="14898" spans="1:2">
      <c r="A14898" s="45"/>
      <c r="B14898" s="45"/>
    </row>
    <row r="14899" spans="1:2">
      <c r="A14899" s="45"/>
      <c r="B14899" s="45"/>
    </row>
    <row r="14900" spans="1:2">
      <c r="A14900" s="45"/>
      <c r="B14900" s="45"/>
    </row>
    <row r="14901" spans="1:2">
      <c r="A14901" s="45"/>
      <c r="B14901" s="45"/>
    </row>
    <row r="14902" spans="1:2">
      <c r="A14902" s="45"/>
      <c r="B14902" s="45"/>
    </row>
    <row r="14903" spans="1:2">
      <c r="A14903" s="45"/>
      <c r="B14903" s="45"/>
    </row>
    <row r="14904" spans="1:2">
      <c r="A14904" s="45"/>
      <c r="B14904" s="45"/>
    </row>
    <row r="14905" spans="1:2">
      <c r="A14905" s="45"/>
      <c r="B14905" s="45"/>
    </row>
    <row r="14906" spans="1:2">
      <c r="A14906" s="45"/>
      <c r="B14906" s="45"/>
    </row>
    <row r="14907" spans="1:2">
      <c r="A14907" s="45"/>
      <c r="B14907" s="45"/>
    </row>
    <row r="14908" spans="1:2">
      <c r="A14908" s="45"/>
      <c r="B14908" s="45"/>
    </row>
    <row r="14909" spans="1:2">
      <c r="A14909" s="45"/>
      <c r="B14909" s="45"/>
    </row>
    <row r="14910" spans="1:2">
      <c r="A14910" s="45"/>
      <c r="B14910" s="45"/>
    </row>
    <row r="14911" spans="1:2">
      <c r="A14911" s="45"/>
      <c r="B14911" s="45"/>
    </row>
    <row r="14912" spans="1:2">
      <c r="A14912" s="45"/>
      <c r="B14912" s="45"/>
    </row>
    <row r="14913" spans="1:2">
      <c r="A14913" s="45"/>
      <c r="B14913" s="45"/>
    </row>
    <row r="14914" spans="1:2">
      <c r="A14914" s="45"/>
      <c r="B14914" s="45"/>
    </row>
    <row r="14915" spans="1:2">
      <c r="A14915" s="45"/>
      <c r="B14915" s="45"/>
    </row>
    <row r="14916" spans="1:2">
      <c r="A14916" s="45"/>
      <c r="B14916" s="45"/>
    </row>
    <row r="14917" spans="1:2">
      <c r="A14917" s="45"/>
      <c r="B14917" s="45"/>
    </row>
    <row r="14918" spans="1:2">
      <c r="A14918" s="45"/>
      <c r="B14918" s="45"/>
    </row>
    <row r="14919" spans="1:2">
      <c r="A14919" s="45"/>
      <c r="B14919" s="45"/>
    </row>
    <row r="14920" spans="1:2">
      <c r="A14920" s="45"/>
      <c r="B14920" s="45"/>
    </row>
    <row r="14921" spans="1:2">
      <c r="A14921" s="45"/>
      <c r="B14921" s="45"/>
    </row>
    <row r="14922" spans="1:2">
      <c r="A14922" s="45"/>
      <c r="B14922" s="45"/>
    </row>
    <row r="14923" spans="1:2">
      <c r="A14923" s="45"/>
      <c r="B14923" s="45"/>
    </row>
    <row r="14924" spans="1:2">
      <c r="A14924" s="45"/>
      <c r="B14924" s="45"/>
    </row>
    <row r="14925" spans="1:2">
      <c r="A14925" s="45"/>
      <c r="B14925" s="45"/>
    </row>
    <row r="14926" spans="1:2">
      <c r="A14926" s="45"/>
      <c r="B14926" s="45"/>
    </row>
    <row r="14927" spans="1:2">
      <c r="A14927" s="45"/>
      <c r="B14927" s="45"/>
    </row>
    <row r="14928" spans="1:2">
      <c r="A14928" s="45"/>
      <c r="B14928" s="45"/>
    </row>
    <row r="14929" spans="1:2">
      <c r="A14929" s="45"/>
      <c r="B14929" s="45"/>
    </row>
    <row r="14930" spans="1:2">
      <c r="A14930" s="45"/>
      <c r="B14930" s="45"/>
    </row>
    <row r="14931" spans="1:2">
      <c r="A14931" s="45"/>
      <c r="B14931" s="45"/>
    </row>
    <row r="14932" spans="1:2">
      <c r="A14932" s="45"/>
      <c r="B14932" s="45"/>
    </row>
    <row r="14933" spans="1:2">
      <c r="A14933" s="45"/>
      <c r="B14933" s="45"/>
    </row>
    <row r="14934" spans="1:2">
      <c r="A14934" s="45"/>
      <c r="B14934" s="45"/>
    </row>
    <row r="14935" spans="1:2">
      <c r="A14935" s="45"/>
      <c r="B14935" s="45"/>
    </row>
    <row r="14936" spans="1:2">
      <c r="A14936" s="45"/>
      <c r="B14936" s="45"/>
    </row>
    <row r="14937" spans="1:2">
      <c r="A14937" s="45"/>
      <c r="B14937" s="45"/>
    </row>
    <row r="14938" spans="1:2">
      <c r="A14938" s="45"/>
      <c r="B14938" s="45"/>
    </row>
    <row r="14939" spans="1:2">
      <c r="A14939" s="45"/>
      <c r="B14939" s="45"/>
    </row>
    <row r="14940" spans="1:2">
      <c r="A14940" s="45"/>
      <c r="B14940" s="45"/>
    </row>
    <row r="14941" spans="1:2">
      <c r="A14941" s="45"/>
      <c r="B14941" s="45"/>
    </row>
    <row r="14942" spans="1:2">
      <c r="A14942" s="45"/>
      <c r="B14942" s="45"/>
    </row>
    <row r="14943" spans="1:2">
      <c r="A14943" s="45"/>
      <c r="B14943" s="45"/>
    </row>
    <row r="14944" spans="1:2">
      <c r="A14944" s="45"/>
      <c r="B14944" s="45"/>
    </row>
    <row r="14945" spans="1:2">
      <c r="A14945" s="45"/>
      <c r="B14945" s="45"/>
    </row>
    <row r="14946" spans="1:2">
      <c r="A14946" s="45"/>
      <c r="B14946" s="45"/>
    </row>
    <row r="14947" spans="1:2">
      <c r="A14947" s="45"/>
      <c r="B14947" s="45"/>
    </row>
    <row r="14948" spans="1:2">
      <c r="A14948" s="45"/>
      <c r="B14948" s="45"/>
    </row>
    <row r="14949" spans="1:2">
      <c r="A14949" s="45"/>
      <c r="B14949" s="45"/>
    </row>
    <row r="14950" spans="1:2">
      <c r="A14950" s="45"/>
      <c r="B14950" s="45"/>
    </row>
    <row r="14951" spans="1:2">
      <c r="A14951" s="45"/>
      <c r="B14951" s="45"/>
    </row>
    <row r="14952" spans="1:2">
      <c r="A14952" s="45"/>
      <c r="B14952" s="45"/>
    </row>
    <row r="14953" spans="1:2">
      <c r="A14953" s="45"/>
      <c r="B14953" s="45"/>
    </row>
    <row r="14954" spans="1:2">
      <c r="A14954" s="45"/>
      <c r="B14954" s="45"/>
    </row>
    <row r="14955" spans="1:2">
      <c r="A14955" s="45"/>
      <c r="B14955" s="45"/>
    </row>
    <row r="14956" spans="1:2">
      <c r="A14956" s="45"/>
      <c r="B14956" s="45"/>
    </row>
    <row r="14957" spans="1:2">
      <c r="A14957" s="45"/>
      <c r="B14957" s="45"/>
    </row>
    <row r="14958" spans="1:2">
      <c r="A14958" s="45"/>
      <c r="B14958" s="45"/>
    </row>
    <row r="14959" spans="1:2">
      <c r="A14959" s="45"/>
      <c r="B14959" s="45"/>
    </row>
    <row r="14960" spans="1:2">
      <c r="A14960" s="45"/>
      <c r="B14960" s="45"/>
    </row>
    <row r="14961" spans="1:2">
      <c r="A14961" s="45"/>
      <c r="B14961" s="45"/>
    </row>
    <row r="14962" spans="1:2">
      <c r="A14962" s="45"/>
      <c r="B14962" s="45"/>
    </row>
    <row r="14963" spans="1:2">
      <c r="A14963" s="45"/>
      <c r="B14963" s="45"/>
    </row>
    <row r="14964" spans="1:2">
      <c r="A14964" s="45"/>
      <c r="B14964" s="45"/>
    </row>
    <row r="14965" spans="1:2">
      <c r="A14965" s="45"/>
      <c r="B14965" s="45"/>
    </row>
    <row r="14966" spans="1:2">
      <c r="A14966" s="45"/>
      <c r="B14966" s="45"/>
    </row>
    <row r="14967" spans="1:2">
      <c r="A14967" s="45"/>
      <c r="B14967" s="45"/>
    </row>
    <row r="14968" spans="1:2">
      <c r="A14968" s="45"/>
      <c r="B14968" s="45"/>
    </row>
    <row r="14969" spans="1:2">
      <c r="A14969" s="45"/>
      <c r="B14969" s="45"/>
    </row>
    <row r="14970" spans="1:2">
      <c r="A14970" s="45"/>
      <c r="B14970" s="45"/>
    </row>
    <row r="14971" spans="1:2">
      <c r="A14971" s="45"/>
      <c r="B14971" s="45"/>
    </row>
    <row r="14972" spans="1:2">
      <c r="A14972" s="45"/>
      <c r="B14972" s="45"/>
    </row>
    <row r="14973" spans="1:2">
      <c r="A14973" s="45"/>
      <c r="B14973" s="45"/>
    </row>
    <row r="14974" spans="1:2">
      <c r="A14974" s="45"/>
      <c r="B14974" s="45"/>
    </row>
    <row r="14975" spans="1:2">
      <c r="A14975" s="45"/>
      <c r="B14975" s="45"/>
    </row>
    <row r="14976" spans="1:2">
      <c r="A14976" s="45"/>
      <c r="B14976" s="45"/>
    </row>
    <row r="14977" spans="1:2">
      <c r="A14977" s="45"/>
      <c r="B14977" s="45"/>
    </row>
    <row r="14978" spans="1:2">
      <c r="A14978" s="45"/>
      <c r="B14978" s="45"/>
    </row>
    <row r="14979" spans="1:2">
      <c r="A14979" s="45"/>
      <c r="B14979" s="45"/>
    </row>
    <row r="14980" spans="1:2">
      <c r="A14980" s="45"/>
      <c r="B14980" s="45"/>
    </row>
    <row r="14981" spans="1:2">
      <c r="A14981" s="45"/>
      <c r="B14981" s="45"/>
    </row>
    <row r="14982" spans="1:2">
      <c r="A14982" s="45"/>
      <c r="B14982" s="45"/>
    </row>
    <row r="14983" spans="1:2">
      <c r="A14983" s="45"/>
      <c r="B14983" s="45"/>
    </row>
    <row r="14984" spans="1:2">
      <c r="A14984" s="45"/>
      <c r="B14984" s="45"/>
    </row>
    <row r="14985" spans="1:2">
      <c r="A14985" s="45"/>
      <c r="B14985" s="45"/>
    </row>
    <row r="14986" spans="1:2">
      <c r="A14986" s="45"/>
      <c r="B14986" s="45"/>
    </row>
    <row r="14987" spans="1:2">
      <c r="A14987" s="45"/>
      <c r="B14987" s="45"/>
    </row>
    <row r="14988" spans="1:2">
      <c r="A14988" s="45"/>
      <c r="B14988" s="45"/>
    </row>
    <row r="14989" spans="1:2">
      <c r="A14989" s="45"/>
      <c r="B14989" s="45"/>
    </row>
    <row r="14990" spans="1:2">
      <c r="A14990" s="45"/>
      <c r="B14990" s="45"/>
    </row>
    <row r="14991" spans="1:2">
      <c r="A14991" s="45"/>
      <c r="B14991" s="45"/>
    </row>
    <row r="14992" spans="1:2">
      <c r="A14992" s="45"/>
      <c r="B14992" s="45"/>
    </row>
    <row r="14993" spans="1:2">
      <c r="A14993" s="45"/>
      <c r="B14993" s="45"/>
    </row>
    <row r="14994" spans="1:2">
      <c r="A14994" s="45"/>
      <c r="B14994" s="45"/>
    </row>
    <row r="14995" spans="1:2">
      <c r="A14995" s="45"/>
      <c r="B14995" s="45"/>
    </row>
    <row r="14996" spans="1:2">
      <c r="A14996" s="45"/>
      <c r="B14996" s="45"/>
    </row>
    <row r="14997" spans="1:2">
      <c r="A14997" s="45"/>
      <c r="B14997" s="45"/>
    </row>
    <row r="14998" spans="1:2">
      <c r="A14998" s="45"/>
      <c r="B14998" s="45"/>
    </row>
    <row r="14999" spans="1:2">
      <c r="A14999" s="45"/>
      <c r="B14999" s="45"/>
    </row>
    <row r="15000" spans="1:2">
      <c r="A15000" s="45"/>
      <c r="B15000" s="45"/>
    </row>
    <row r="15001" spans="1:2">
      <c r="A15001" s="45"/>
      <c r="B15001" s="45"/>
    </row>
    <row r="15002" spans="1:2">
      <c r="A15002" s="45"/>
      <c r="B15002" s="45"/>
    </row>
    <row r="15003" spans="1:2">
      <c r="A15003" s="45"/>
      <c r="B15003" s="45"/>
    </row>
    <row r="15004" spans="1:2">
      <c r="A15004" s="45"/>
      <c r="B15004" s="45"/>
    </row>
    <row r="15005" spans="1:2">
      <c r="A15005" s="45"/>
      <c r="B15005" s="45"/>
    </row>
    <row r="15006" spans="1:2">
      <c r="A15006" s="45"/>
      <c r="B15006" s="45"/>
    </row>
    <row r="15007" spans="1:2">
      <c r="A15007" s="45"/>
      <c r="B15007" s="45"/>
    </row>
    <row r="15008" spans="1:2">
      <c r="A15008" s="45"/>
      <c r="B15008" s="45"/>
    </row>
    <row r="15009" spans="1:2">
      <c r="A15009" s="45"/>
      <c r="B15009" s="45"/>
    </row>
    <row r="15010" spans="1:2">
      <c r="A15010" s="45"/>
      <c r="B15010" s="45"/>
    </row>
    <row r="15011" spans="1:2">
      <c r="A15011" s="45"/>
      <c r="B15011" s="45"/>
    </row>
    <row r="15012" spans="1:2">
      <c r="A15012" s="45"/>
      <c r="B15012" s="45"/>
    </row>
    <row r="15013" spans="1:2">
      <c r="A15013" s="45"/>
      <c r="B15013" s="45"/>
    </row>
    <row r="15014" spans="1:2">
      <c r="A15014" s="45"/>
      <c r="B15014" s="45"/>
    </row>
    <row r="15015" spans="1:2">
      <c r="A15015" s="45"/>
      <c r="B15015" s="45"/>
    </row>
    <row r="15016" spans="1:2">
      <c r="A15016" s="45"/>
      <c r="B15016" s="45"/>
    </row>
    <row r="15017" spans="1:2">
      <c r="A15017" s="45"/>
      <c r="B15017" s="45"/>
    </row>
    <row r="15018" spans="1:2">
      <c r="A15018" s="45"/>
      <c r="B15018" s="45"/>
    </row>
    <row r="15019" spans="1:2">
      <c r="A15019" s="45"/>
      <c r="B15019" s="45"/>
    </row>
    <row r="15020" spans="1:2">
      <c r="A15020" s="45"/>
      <c r="B15020" s="45"/>
    </row>
    <row r="15021" spans="1:2">
      <c r="A15021" s="45"/>
      <c r="B15021" s="45"/>
    </row>
    <row r="15022" spans="1:2">
      <c r="A15022" s="45"/>
      <c r="B15022" s="45"/>
    </row>
    <row r="15023" spans="1:2">
      <c r="A15023" s="45"/>
      <c r="B15023" s="45"/>
    </row>
    <row r="15024" spans="1:2">
      <c r="A15024" s="45"/>
      <c r="B15024" s="45"/>
    </row>
    <row r="15025" spans="1:2">
      <c r="A15025" s="45"/>
      <c r="B15025" s="45"/>
    </row>
    <row r="15026" spans="1:2">
      <c r="A15026" s="45"/>
      <c r="B15026" s="45"/>
    </row>
    <row r="15027" spans="1:2">
      <c r="A15027" s="45"/>
      <c r="B15027" s="45"/>
    </row>
    <row r="15028" spans="1:2">
      <c r="A15028" s="45"/>
      <c r="B15028" s="45"/>
    </row>
    <row r="15029" spans="1:2">
      <c r="A15029" s="45"/>
      <c r="B15029" s="45"/>
    </row>
    <row r="15030" spans="1:2">
      <c r="A15030" s="45"/>
      <c r="B15030" s="45"/>
    </row>
    <row r="15031" spans="1:2">
      <c r="A15031" s="45"/>
      <c r="B15031" s="45"/>
    </row>
    <row r="15032" spans="1:2">
      <c r="A15032" s="45"/>
      <c r="B15032" s="45"/>
    </row>
    <row r="15033" spans="1:2">
      <c r="A15033" s="45"/>
      <c r="B15033" s="45"/>
    </row>
    <row r="15034" spans="1:2">
      <c r="A15034" s="45"/>
      <c r="B15034" s="45"/>
    </row>
    <row r="15035" spans="1:2">
      <c r="A15035" s="45"/>
      <c r="B15035" s="45"/>
    </row>
    <row r="15036" spans="1:2">
      <c r="A15036" s="45"/>
      <c r="B15036" s="45"/>
    </row>
    <row r="15037" spans="1:2">
      <c r="A15037" s="45"/>
      <c r="B15037" s="45"/>
    </row>
    <row r="15038" spans="1:2">
      <c r="A15038" s="45"/>
      <c r="B15038" s="45"/>
    </row>
    <row r="15039" spans="1:2">
      <c r="A15039" s="45"/>
      <c r="B15039" s="45"/>
    </row>
    <row r="15040" spans="1:2">
      <c r="A15040" s="45"/>
      <c r="B15040" s="45"/>
    </row>
    <row r="15041" spans="1:2">
      <c r="A15041" s="45"/>
      <c r="B15041" s="45"/>
    </row>
    <row r="15042" spans="1:2">
      <c r="A15042" s="45"/>
      <c r="B15042" s="45"/>
    </row>
    <row r="15043" spans="1:2">
      <c r="A15043" s="45"/>
      <c r="B15043" s="45"/>
    </row>
    <row r="15044" spans="1:2">
      <c r="A15044" s="45"/>
      <c r="B15044" s="45"/>
    </row>
    <row r="15045" spans="1:2">
      <c r="A15045" s="45"/>
      <c r="B15045" s="45"/>
    </row>
    <row r="15046" spans="1:2">
      <c r="A15046" s="45"/>
      <c r="B15046" s="45"/>
    </row>
    <row r="15047" spans="1:2">
      <c r="A15047" s="45"/>
      <c r="B15047" s="45"/>
    </row>
    <row r="15048" spans="1:2">
      <c r="A15048" s="45"/>
      <c r="B15048" s="45"/>
    </row>
    <row r="15049" spans="1:2">
      <c r="A15049" s="45"/>
      <c r="B15049" s="45"/>
    </row>
    <row r="15050" spans="1:2">
      <c r="A15050" s="45"/>
      <c r="B15050" s="45"/>
    </row>
    <row r="15051" spans="1:2">
      <c r="A15051" s="45"/>
      <c r="B15051" s="45"/>
    </row>
    <row r="15052" spans="1:2">
      <c r="A15052" s="45"/>
      <c r="B15052" s="45"/>
    </row>
    <row r="15053" spans="1:2">
      <c r="A15053" s="45"/>
      <c r="B15053" s="45"/>
    </row>
    <row r="15054" spans="1:2">
      <c r="A15054" s="45"/>
      <c r="B15054" s="45"/>
    </row>
    <row r="15055" spans="1:2">
      <c r="A15055" s="45"/>
      <c r="B15055" s="45"/>
    </row>
    <row r="15056" spans="1:2">
      <c r="A15056" s="45"/>
      <c r="B15056" s="45"/>
    </row>
    <row r="15057" spans="1:2">
      <c r="A15057" s="45"/>
      <c r="B15057" s="45"/>
    </row>
    <row r="15058" spans="1:2">
      <c r="A15058" s="45"/>
      <c r="B15058" s="45"/>
    </row>
    <row r="15059" spans="1:2">
      <c r="A15059" s="45"/>
      <c r="B15059" s="45"/>
    </row>
    <row r="15060" spans="1:2">
      <c r="A15060" s="45"/>
      <c r="B15060" s="45"/>
    </row>
    <row r="15061" spans="1:2">
      <c r="A15061" s="45"/>
      <c r="B15061" s="45"/>
    </row>
    <row r="15062" spans="1:2">
      <c r="A15062" s="45"/>
      <c r="B15062" s="45"/>
    </row>
    <row r="15063" spans="1:2">
      <c r="A15063" s="45"/>
      <c r="B15063" s="45"/>
    </row>
    <row r="15064" spans="1:2">
      <c r="A15064" s="45"/>
      <c r="B15064" s="45"/>
    </row>
    <row r="15065" spans="1:2">
      <c r="A15065" s="45"/>
      <c r="B15065" s="45"/>
    </row>
    <row r="15066" spans="1:2">
      <c r="A15066" s="45"/>
      <c r="B15066" s="45"/>
    </row>
    <row r="15067" spans="1:2">
      <c r="A15067" s="45"/>
      <c r="B15067" s="45"/>
    </row>
    <row r="15068" spans="1:2">
      <c r="A15068" s="45"/>
      <c r="B15068" s="45"/>
    </row>
    <row r="15069" spans="1:2">
      <c r="A15069" s="45"/>
      <c r="B15069" s="45"/>
    </row>
    <row r="15070" spans="1:2">
      <c r="A15070" s="45"/>
      <c r="B15070" s="45"/>
    </row>
    <row r="15071" spans="1:2">
      <c r="A15071" s="45"/>
      <c r="B15071" s="45"/>
    </row>
    <row r="15072" spans="1:2">
      <c r="A15072" s="45"/>
      <c r="B15072" s="45"/>
    </row>
    <row r="15073" spans="1:2">
      <c r="A15073" s="45"/>
      <c r="B15073" s="45"/>
    </row>
    <row r="15074" spans="1:2">
      <c r="A15074" s="45"/>
      <c r="B15074" s="45"/>
    </row>
    <row r="15075" spans="1:2">
      <c r="A15075" s="45"/>
      <c r="B15075" s="45"/>
    </row>
    <row r="15076" spans="1:2">
      <c r="A15076" s="45"/>
      <c r="B15076" s="45"/>
    </row>
    <row r="15077" spans="1:2">
      <c r="A15077" s="45"/>
      <c r="B15077" s="45"/>
    </row>
    <row r="15078" spans="1:2">
      <c r="A15078" s="45"/>
      <c r="B15078" s="45"/>
    </row>
    <row r="15079" spans="1:2">
      <c r="A15079" s="45"/>
      <c r="B15079" s="45"/>
    </row>
    <row r="15080" spans="1:2">
      <c r="A15080" s="45"/>
      <c r="B15080" s="45"/>
    </row>
    <row r="15081" spans="1:2">
      <c r="A15081" s="45"/>
      <c r="B15081" s="45"/>
    </row>
    <row r="15082" spans="1:2">
      <c r="A15082" s="45"/>
      <c r="B15082" s="45"/>
    </row>
    <row r="15083" spans="1:2">
      <c r="A15083" s="45"/>
      <c r="B15083" s="45"/>
    </row>
    <row r="15084" spans="1:2">
      <c r="A15084" s="45"/>
      <c r="B15084" s="45"/>
    </row>
    <row r="15085" spans="1:2">
      <c r="A15085" s="45"/>
      <c r="B15085" s="45"/>
    </row>
    <row r="15086" spans="1:2">
      <c r="A15086" s="45"/>
      <c r="B15086" s="45"/>
    </row>
    <row r="15087" spans="1:2">
      <c r="A15087" s="45"/>
      <c r="B15087" s="45"/>
    </row>
    <row r="15088" spans="1:2">
      <c r="A15088" s="45"/>
      <c r="B15088" s="45"/>
    </row>
    <row r="15089" spans="1:2">
      <c r="A15089" s="45"/>
      <c r="B15089" s="45"/>
    </row>
    <row r="15090" spans="1:2">
      <c r="A15090" s="45"/>
      <c r="B15090" s="45"/>
    </row>
    <row r="15091" spans="1:2">
      <c r="A15091" s="45"/>
      <c r="B15091" s="45"/>
    </row>
    <row r="15092" spans="1:2">
      <c r="A15092" s="45"/>
      <c r="B15092" s="45"/>
    </row>
    <row r="15093" spans="1:2">
      <c r="A15093" s="45"/>
      <c r="B15093" s="45"/>
    </row>
    <row r="15094" spans="1:2">
      <c r="A15094" s="45"/>
      <c r="B15094" s="45"/>
    </row>
    <row r="15095" spans="1:2">
      <c r="A15095" s="45"/>
      <c r="B15095" s="45"/>
    </row>
    <row r="15096" spans="1:2">
      <c r="A15096" s="45"/>
      <c r="B15096" s="45"/>
    </row>
    <row r="15097" spans="1:2">
      <c r="A15097" s="45"/>
      <c r="B15097" s="45"/>
    </row>
    <row r="15098" spans="1:2">
      <c r="A15098" s="45"/>
      <c r="B15098" s="45"/>
    </row>
    <row r="15099" spans="1:2">
      <c r="A15099" s="45"/>
      <c r="B15099" s="45"/>
    </row>
    <row r="15100" spans="1:2">
      <c r="A15100" s="45"/>
      <c r="B15100" s="45"/>
    </row>
    <row r="15101" spans="1:2">
      <c r="A15101" s="45"/>
      <c r="B15101" s="45"/>
    </row>
    <row r="15102" spans="1:2">
      <c r="A15102" s="45"/>
      <c r="B15102" s="45"/>
    </row>
    <row r="15103" spans="1:2">
      <c r="A15103" s="45"/>
      <c r="B15103" s="45"/>
    </row>
    <row r="15104" spans="1:2">
      <c r="A15104" s="45"/>
      <c r="B15104" s="45"/>
    </row>
    <row r="15105" spans="1:2">
      <c r="A15105" s="45"/>
      <c r="B15105" s="45"/>
    </row>
    <row r="15106" spans="1:2">
      <c r="A15106" s="45"/>
      <c r="B15106" s="45"/>
    </row>
    <row r="15107" spans="1:2">
      <c r="A15107" s="45"/>
      <c r="B15107" s="45"/>
    </row>
    <row r="15108" spans="1:2">
      <c r="A15108" s="45"/>
      <c r="B15108" s="45"/>
    </row>
    <row r="15109" spans="1:2">
      <c r="A15109" s="45"/>
      <c r="B15109" s="45"/>
    </row>
    <row r="15110" spans="1:2">
      <c r="A15110" s="45"/>
      <c r="B15110" s="45"/>
    </row>
    <row r="15111" spans="1:2">
      <c r="A15111" s="45"/>
      <c r="B15111" s="45"/>
    </row>
    <row r="15112" spans="1:2">
      <c r="A15112" s="45"/>
      <c r="B15112" s="45"/>
    </row>
    <row r="15113" spans="1:2">
      <c r="A15113" s="45"/>
      <c r="B15113" s="45"/>
    </row>
    <row r="15114" spans="1:2">
      <c r="A15114" s="45"/>
      <c r="B15114" s="45"/>
    </row>
    <row r="15115" spans="1:2">
      <c r="A15115" s="45"/>
      <c r="B15115" s="45"/>
    </row>
    <row r="15116" spans="1:2">
      <c r="A15116" s="45"/>
      <c r="B15116" s="45"/>
    </row>
    <row r="15117" spans="1:2">
      <c r="A15117" s="45"/>
      <c r="B15117" s="45"/>
    </row>
    <row r="15118" spans="1:2">
      <c r="A15118" s="45"/>
      <c r="B15118" s="45"/>
    </row>
    <row r="15119" spans="1:2">
      <c r="A15119" s="45"/>
      <c r="B15119" s="45"/>
    </row>
    <row r="15120" spans="1:2">
      <c r="A15120" s="45"/>
      <c r="B15120" s="45"/>
    </row>
    <row r="15121" spans="1:2">
      <c r="A15121" s="45"/>
      <c r="B15121" s="45"/>
    </row>
    <row r="15122" spans="1:2">
      <c r="A15122" s="45"/>
      <c r="B15122" s="45"/>
    </row>
    <row r="15123" spans="1:2">
      <c r="A15123" s="45"/>
      <c r="B15123" s="45"/>
    </row>
    <row r="15124" spans="1:2">
      <c r="A15124" s="45"/>
      <c r="B15124" s="45"/>
    </row>
    <row r="15125" spans="1:2">
      <c r="A15125" s="45"/>
      <c r="B15125" s="45"/>
    </row>
    <row r="15126" spans="1:2">
      <c r="A15126" s="45"/>
      <c r="B15126" s="45"/>
    </row>
    <row r="15127" spans="1:2">
      <c r="A15127" s="45"/>
      <c r="B15127" s="45"/>
    </row>
    <row r="15128" spans="1:2">
      <c r="A15128" s="45"/>
      <c r="B15128" s="45"/>
    </row>
    <row r="15129" spans="1:2">
      <c r="A15129" s="45"/>
      <c r="B15129" s="45"/>
    </row>
    <row r="15130" spans="1:2">
      <c r="A15130" s="45"/>
      <c r="B15130" s="45"/>
    </row>
    <row r="15131" spans="1:2">
      <c r="A15131" s="45"/>
      <c r="B15131" s="45"/>
    </row>
    <row r="15132" spans="1:2">
      <c r="A15132" s="45"/>
      <c r="B15132" s="45"/>
    </row>
    <row r="15133" spans="1:2">
      <c r="A15133" s="45"/>
      <c r="B15133" s="45"/>
    </row>
    <row r="15134" spans="1:2">
      <c r="A15134" s="45"/>
      <c r="B15134" s="45"/>
    </row>
    <row r="15135" spans="1:2">
      <c r="A15135" s="45"/>
      <c r="B15135" s="45"/>
    </row>
    <row r="15136" spans="1:2">
      <c r="A15136" s="45"/>
      <c r="B15136" s="45"/>
    </row>
    <row r="15137" spans="1:2">
      <c r="A15137" s="45"/>
      <c r="B15137" s="45"/>
    </row>
    <row r="15138" spans="1:2">
      <c r="A15138" s="45"/>
      <c r="B15138" s="45"/>
    </row>
    <row r="15139" spans="1:2">
      <c r="A15139" s="45"/>
      <c r="B15139" s="45"/>
    </row>
    <row r="15140" spans="1:2">
      <c r="A15140" s="45"/>
      <c r="B15140" s="45"/>
    </row>
    <row r="15141" spans="1:2">
      <c r="A15141" s="45"/>
      <c r="B15141" s="45"/>
    </row>
    <row r="15142" spans="1:2">
      <c r="A15142" s="45"/>
      <c r="B15142" s="45"/>
    </row>
    <row r="15143" spans="1:2">
      <c r="A15143" s="45"/>
      <c r="B15143" s="45"/>
    </row>
    <row r="15144" spans="1:2">
      <c r="A15144" s="45"/>
      <c r="B15144" s="45"/>
    </row>
    <row r="15145" spans="1:2">
      <c r="A15145" s="45"/>
      <c r="B15145" s="45"/>
    </row>
    <row r="15146" spans="1:2">
      <c r="A15146" s="45"/>
      <c r="B15146" s="45"/>
    </row>
    <row r="15147" spans="1:2">
      <c r="A15147" s="45"/>
      <c r="B15147" s="45"/>
    </row>
    <row r="15148" spans="1:2">
      <c r="A15148" s="45"/>
      <c r="B15148" s="45"/>
    </row>
    <row r="15149" spans="1:2">
      <c r="A15149" s="45"/>
      <c r="B15149" s="45"/>
    </row>
    <row r="15150" spans="1:2">
      <c r="A15150" s="45"/>
      <c r="B15150" s="45"/>
    </row>
    <row r="15151" spans="1:2">
      <c r="A15151" s="45"/>
      <c r="B15151" s="45"/>
    </row>
    <row r="15152" spans="1:2">
      <c r="A15152" s="45"/>
      <c r="B15152" s="45"/>
    </row>
    <row r="15153" spans="1:2">
      <c r="A15153" s="45"/>
      <c r="B15153" s="45"/>
    </row>
    <row r="15154" spans="1:2">
      <c r="A15154" s="45"/>
      <c r="B15154" s="45"/>
    </row>
    <row r="15155" spans="1:2">
      <c r="A15155" s="45"/>
      <c r="B15155" s="45"/>
    </row>
    <row r="15156" spans="1:2">
      <c r="A15156" s="45"/>
      <c r="B15156" s="45"/>
    </row>
    <row r="15157" spans="1:2">
      <c r="A15157" s="45"/>
      <c r="B15157" s="45"/>
    </row>
    <row r="15158" spans="1:2">
      <c r="A15158" s="45"/>
      <c r="B15158" s="45"/>
    </row>
    <row r="15159" spans="1:2">
      <c r="A15159" s="45"/>
      <c r="B15159" s="45"/>
    </row>
    <row r="15160" spans="1:2">
      <c r="A15160" s="45"/>
      <c r="B15160" s="45"/>
    </row>
    <row r="15161" spans="1:2">
      <c r="A15161" s="45"/>
      <c r="B15161" s="45"/>
    </row>
    <row r="15162" spans="1:2">
      <c r="A15162" s="45"/>
      <c r="B15162" s="45"/>
    </row>
    <row r="15163" spans="1:2">
      <c r="A15163" s="45"/>
      <c r="B15163" s="45"/>
    </row>
    <row r="15164" spans="1:2">
      <c r="A15164" s="45"/>
      <c r="B15164" s="45"/>
    </row>
    <row r="15165" spans="1:2">
      <c r="A15165" s="45"/>
      <c r="B15165" s="45"/>
    </row>
    <row r="15166" spans="1:2">
      <c r="A15166" s="45"/>
      <c r="B15166" s="45"/>
    </row>
    <row r="15167" spans="1:2">
      <c r="A15167" s="45"/>
      <c r="B15167" s="45"/>
    </row>
    <row r="15168" spans="1:2">
      <c r="A15168" s="45"/>
      <c r="B15168" s="45"/>
    </row>
    <row r="15169" spans="1:2">
      <c r="A15169" s="45"/>
      <c r="B15169" s="45"/>
    </row>
    <row r="15170" spans="1:2">
      <c r="A15170" s="45"/>
      <c r="B15170" s="45"/>
    </row>
    <row r="15171" spans="1:2">
      <c r="A15171" s="45"/>
      <c r="B15171" s="45"/>
    </row>
    <row r="15172" spans="1:2">
      <c r="A15172" s="45"/>
      <c r="B15172" s="45"/>
    </row>
    <row r="15173" spans="1:2">
      <c r="A15173" s="45"/>
      <c r="B15173" s="45"/>
    </row>
    <row r="15174" spans="1:2">
      <c r="A15174" s="45"/>
      <c r="B15174" s="45"/>
    </row>
    <row r="15175" spans="1:2">
      <c r="A15175" s="45"/>
      <c r="B15175" s="45"/>
    </row>
    <row r="15176" spans="1:2">
      <c r="A15176" s="45"/>
      <c r="B15176" s="45"/>
    </row>
    <row r="15177" spans="1:2">
      <c r="A15177" s="45"/>
      <c r="B15177" s="45"/>
    </row>
    <row r="15178" spans="1:2">
      <c r="A15178" s="45"/>
      <c r="B15178" s="45"/>
    </row>
    <row r="15179" spans="1:2">
      <c r="A15179" s="45"/>
      <c r="B15179" s="45"/>
    </row>
    <row r="15180" spans="1:2">
      <c r="A15180" s="45"/>
      <c r="B15180" s="45"/>
    </row>
    <row r="15181" spans="1:2">
      <c r="A15181" s="45"/>
      <c r="B15181" s="45"/>
    </row>
    <row r="15182" spans="1:2">
      <c r="A15182" s="45"/>
      <c r="B15182" s="45"/>
    </row>
    <row r="15183" spans="1:2">
      <c r="A15183" s="45"/>
      <c r="B15183" s="45"/>
    </row>
    <row r="15184" spans="1:2">
      <c r="A15184" s="45"/>
      <c r="B15184" s="45"/>
    </row>
    <row r="15185" spans="1:2">
      <c r="A15185" s="45"/>
      <c r="B15185" s="45"/>
    </row>
    <row r="15186" spans="1:2">
      <c r="A15186" s="45"/>
      <c r="B15186" s="45"/>
    </row>
    <row r="15187" spans="1:2">
      <c r="A15187" s="45"/>
      <c r="B15187" s="45"/>
    </row>
    <row r="15188" spans="1:2">
      <c r="A15188" s="45"/>
      <c r="B15188" s="45"/>
    </row>
    <row r="15189" spans="1:2">
      <c r="A15189" s="45"/>
      <c r="B15189" s="45"/>
    </row>
    <row r="15190" spans="1:2">
      <c r="A15190" s="45"/>
      <c r="B15190" s="45"/>
    </row>
    <row r="15191" spans="1:2">
      <c r="A15191" s="45"/>
      <c r="B15191" s="45"/>
    </row>
    <row r="15192" spans="1:2">
      <c r="A15192" s="45"/>
      <c r="B15192" s="45"/>
    </row>
    <row r="15193" spans="1:2">
      <c r="A15193" s="45"/>
      <c r="B15193" s="45"/>
    </row>
    <row r="15194" spans="1:2">
      <c r="A15194" s="45"/>
      <c r="B15194" s="45"/>
    </row>
    <row r="15195" spans="1:2">
      <c r="A15195" s="45"/>
      <c r="B15195" s="45"/>
    </row>
    <row r="15196" spans="1:2">
      <c r="A15196" s="45"/>
      <c r="B15196" s="45"/>
    </row>
    <row r="15197" spans="1:2">
      <c r="A15197" s="45"/>
      <c r="B15197" s="45"/>
    </row>
    <row r="15198" spans="1:2">
      <c r="A15198" s="45"/>
      <c r="B15198" s="45"/>
    </row>
    <row r="15199" spans="1:2">
      <c r="A15199" s="45"/>
      <c r="B15199" s="45"/>
    </row>
    <row r="15200" spans="1:2">
      <c r="A15200" s="45"/>
      <c r="B15200" s="45"/>
    </row>
    <row r="15201" spans="1:2">
      <c r="A15201" s="45"/>
      <c r="B15201" s="45"/>
    </row>
    <row r="15202" spans="1:2">
      <c r="A15202" s="45"/>
      <c r="B15202" s="45"/>
    </row>
    <row r="15203" spans="1:2">
      <c r="A15203" s="45"/>
      <c r="B15203" s="45"/>
    </row>
    <row r="15204" spans="1:2">
      <c r="A15204" s="45"/>
      <c r="B15204" s="45"/>
    </row>
    <row r="15205" spans="1:2">
      <c r="A15205" s="45"/>
      <c r="B15205" s="45"/>
    </row>
    <row r="15206" spans="1:2">
      <c r="A15206" s="45"/>
      <c r="B15206" s="45"/>
    </row>
    <row r="15207" spans="1:2">
      <c r="A15207" s="45"/>
      <c r="B15207" s="45"/>
    </row>
    <row r="15208" spans="1:2">
      <c r="A15208" s="45"/>
      <c r="B15208" s="45"/>
    </row>
    <row r="15209" spans="1:2">
      <c r="A15209" s="45"/>
      <c r="B15209" s="45"/>
    </row>
    <row r="15210" spans="1:2">
      <c r="A15210" s="45"/>
      <c r="B15210" s="45"/>
    </row>
    <row r="15211" spans="1:2">
      <c r="A15211" s="45"/>
      <c r="B15211" s="45"/>
    </row>
    <row r="15212" spans="1:2">
      <c r="A15212" s="45"/>
      <c r="B15212" s="45"/>
    </row>
    <row r="15213" spans="1:2">
      <c r="A15213" s="45"/>
      <c r="B15213" s="45"/>
    </row>
    <row r="15214" spans="1:2">
      <c r="A15214" s="45"/>
      <c r="B15214" s="45"/>
    </row>
    <row r="15215" spans="1:2">
      <c r="A15215" s="45"/>
      <c r="B15215" s="45"/>
    </row>
    <row r="15216" spans="1:2">
      <c r="A15216" s="45"/>
      <c r="B15216" s="45"/>
    </row>
    <row r="15217" spans="1:2">
      <c r="A15217" s="45"/>
      <c r="B15217" s="45"/>
    </row>
    <row r="15218" spans="1:2">
      <c r="A15218" s="45"/>
      <c r="B15218" s="45"/>
    </row>
    <row r="15219" spans="1:2">
      <c r="A15219" s="45"/>
      <c r="B15219" s="45"/>
    </row>
    <row r="15220" spans="1:2">
      <c r="A15220" s="45"/>
      <c r="B15220" s="45"/>
    </row>
    <row r="15221" spans="1:2">
      <c r="A15221" s="45"/>
      <c r="B15221" s="45"/>
    </row>
    <row r="15222" spans="1:2">
      <c r="A15222" s="45"/>
      <c r="B15222" s="45"/>
    </row>
    <row r="15223" spans="1:2">
      <c r="A15223" s="45"/>
      <c r="B15223" s="45"/>
    </row>
    <row r="15224" spans="1:2">
      <c r="A15224" s="45"/>
      <c r="B15224" s="45"/>
    </row>
    <row r="15225" spans="1:2">
      <c r="A15225" s="45"/>
      <c r="B15225" s="45"/>
    </row>
    <row r="15226" spans="1:2">
      <c r="A15226" s="45"/>
      <c r="B15226" s="45"/>
    </row>
    <row r="15227" spans="1:2">
      <c r="A15227" s="45"/>
      <c r="B15227" s="45"/>
    </row>
    <row r="15228" spans="1:2">
      <c r="A15228" s="45"/>
      <c r="B15228" s="45"/>
    </row>
    <row r="15229" spans="1:2">
      <c r="A15229" s="45"/>
      <c r="B15229" s="45"/>
    </row>
    <row r="15230" spans="1:2">
      <c r="A15230" s="45"/>
      <c r="B15230" s="45"/>
    </row>
    <row r="15231" spans="1:2">
      <c r="A15231" s="45"/>
      <c r="B15231" s="45"/>
    </row>
    <row r="15232" spans="1:2">
      <c r="A15232" s="45"/>
      <c r="B15232" s="45"/>
    </row>
    <row r="15233" spans="1:2">
      <c r="A15233" s="45"/>
      <c r="B15233" s="45"/>
    </row>
    <row r="15234" spans="1:2">
      <c r="A15234" s="45"/>
      <c r="B15234" s="45"/>
    </row>
    <row r="15235" spans="1:2">
      <c r="A15235" s="45"/>
      <c r="B15235" s="45"/>
    </row>
    <row r="15236" spans="1:2">
      <c r="A15236" s="45"/>
      <c r="B15236" s="45"/>
    </row>
    <row r="15237" spans="1:2">
      <c r="A15237" s="45"/>
      <c r="B15237" s="45"/>
    </row>
    <row r="15238" spans="1:2">
      <c r="A15238" s="45"/>
      <c r="B15238" s="45"/>
    </row>
    <row r="15239" spans="1:2">
      <c r="A15239" s="45"/>
      <c r="B15239" s="45"/>
    </row>
    <row r="15240" spans="1:2">
      <c r="A15240" s="45"/>
      <c r="B15240" s="45"/>
    </row>
    <row r="15241" spans="1:2">
      <c r="A15241" s="45"/>
      <c r="B15241" s="45"/>
    </row>
    <row r="15242" spans="1:2">
      <c r="A15242" s="45"/>
      <c r="B15242" s="45"/>
    </row>
    <row r="15243" spans="1:2">
      <c r="A15243" s="45"/>
      <c r="B15243" s="45"/>
    </row>
    <row r="15244" spans="1:2">
      <c r="A15244" s="45"/>
      <c r="B15244" s="45"/>
    </row>
    <row r="15245" spans="1:2">
      <c r="A15245" s="45"/>
      <c r="B15245" s="45"/>
    </row>
    <row r="15246" spans="1:2">
      <c r="A15246" s="45"/>
      <c r="B15246" s="45"/>
    </row>
    <row r="15247" spans="1:2">
      <c r="A15247" s="45"/>
      <c r="B15247" s="45"/>
    </row>
    <row r="15248" spans="1:2">
      <c r="A15248" s="45"/>
      <c r="B15248" s="45"/>
    </row>
    <row r="15249" spans="1:2">
      <c r="A15249" s="45"/>
      <c r="B15249" s="45"/>
    </row>
    <row r="15250" spans="1:2">
      <c r="A15250" s="45"/>
      <c r="B15250" s="45"/>
    </row>
    <row r="15251" spans="1:2">
      <c r="A15251" s="45"/>
      <c r="B15251" s="45"/>
    </row>
    <row r="15252" spans="1:2">
      <c r="A15252" s="45"/>
      <c r="B15252" s="45"/>
    </row>
    <row r="15253" spans="1:2">
      <c r="A15253" s="45"/>
      <c r="B15253" s="45"/>
    </row>
    <row r="15254" spans="1:2">
      <c r="A15254" s="45"/>
      <c r="B15254" s="45"/>
    </row>
    <row r="15255" spans="1:2">
      <c r="A15255" s="45"/>
      <c r="B15255" s="45"/>
    </row>
    <row r="15256" spans="1:2">
      <c r="A15256" s="45"/>
      <c r="B15256" s="45"/>
    </row>
    <row r="15257" spans="1:2">
      <c r="A15257" s="45"/>
      <c r="B15257" s="45"/>
    </row>
    <row r="15258" spans="1:2">
      <c r="A15258" s="45"/>
      <c r="B15258" s="45"/>
    </row>
    <row r="15259" spans="1:2">
      <c r="A15259" s="45"/>
      <c r="B15259" s="45"/>
    </row>
    <row r="15260" spans="1:2">
      <c r="A15260" s="45"/>
      <c r="B15260" s="45"/>
    </row>
    <row r="15261" spans="1:2">
      <c r="A15261" s="45"/>
      <c r="B15261" s="45"/>
    </row>
    <row r="15262" spans="1:2">
      <c r="A15262" s="45"/>
      <c r="B15262" s="45"/>
    </row>
    <row r="15263" spans="1:2">
      <c r="A15263" s="45"/>
      <c r="B15263" s="45"/>
    </row>
    <row r="15264" spans="1:2">
      <c r="A15264" s="45"/>
      <c r="B15264" s="45"/>
    </row>
    <row r="15265" spans="1:2">
      <c r="A15265" s="45"/>
      <c r="B15265" s="45"/>
    </row>
    <row r="15266" spans="1:2">
      <c r="A15266" s="45"/>
      <c r="B15266" s="45"/>
    </row>
    <row r="15267" spans="1:2">
      <c r="A15267" s="45"/>
      <c r="B15267" s="45"/>
    </row>
    <row r="15268" spans="1:2">
      <c r="A15268" s="45"/>
      <c r="B15268" s="45"/>
    </row>
    <row r="15269" spans="1:2">
      <c r="A15269" s="45"/>
      <c r="B15269" s="45"/>
    </row>
    <row r="15270" spans="1:2">
      <c r="A15270" s="45"/>
      <c r="B15270" s="45"/>
    </row>
    <row r="15271" spans="1:2">
      <c r="A15271" s="45"/>
      <c r="B15271" s="45"/>
    </row>
    <row r="15272" spans="1:2">
      <c r="A15272" s="45"/>
      <c r="B15272" s="45"/>
    </row>
    <row r="15273" spans="1:2">
      <c r="A15273" s="45"/>
      <c r="B15273" s="45"/>
    </row>
    <row r="15274" spans="1:2">
      <c r="A15274" s="45"/>
      <c r="B15274" s="45"/>
    </row>
    <row r="15275" spans="1:2">
      <c r="A15275" s="45"/>
      <c r="B15275" s="45"/>
    </row>
    <row r="15276" spans="1:2">
      <c r="A15276" s="45"/>
      <c r="B15276" s="45"/>
    </row>
    <row r="15277" spans="1:2">
      <c r="A15277" s="45"/>
      <c r="B15277" s="45"/>
    </row>
    <row r="15278" spans="1:2">
      <c r="A15278" s="45"/>
      <c r="B15278" s="45"/>
    </row>
    <row r="15279" spans="1:2">
      <c r="A15279" s="45"/>
      <c r="B15279" s="45"/>
    </row>
    <row r="15280" spans="1:2">
      <c r="A15280" s="45"/>
      <c r="B15280" s="45"/>
    </row>
    <row r="15281" spans="1:2">
      <c r="A15281" s="45"/>
      <c r="B15281" s="45"/>
    </row>
    <row r="15282" spans="1:2">
      <c r="A15282" s="45"/>
      <c r="B15282" s="45"/>
    </row>
    <row r="15283" spans="1:2">
      <c r="A15283" s="45"/>
      <c r="B15283" s="45"/>
    </row>
    <row r="15284" spans="1:2">
      <c r="A15284" s="45"/>
      <c r="B15284" s="45"/>
    </row>
    <row r="15285" spans="1:2">
      <c r="A15285" s="45"/>
      <c r="B15285" s="45"/>
    </row>
    <row r="15286" spans="1:2">
      <c r="A15286" s="45"/>
      <c r="B15286" s="45"/>
    </row>
    <row r="15287" spans="1:2">
      <c r="A15287" s="45"/>
      <c r="B15287" s="45"/>
    </row>
    <row r="15288" spans="1:2">
      <c r="A15288" s="45"/>
      <c r="B15288" s="45"/>
    </row>
    <row r="15289" spans="1:2">
      <c r="A15289" s="45"/>
      <c r="B15289" s="45"/>
    </row>
    <row r="15290" spans="1:2">
      <c r="A15290" s="45"/>
      <c r="B15290" s="45"/>
    </row>
    <row r="15291" spans="1:2">
      <c r="A15291" s="45"/>
      <c r="B15291" s="45"/>
    </row>
    <row r="15292" spans="1:2">
      <c r="A15292" s="45"/>
      <c r="B15292" s="45"/>
    </row>
    <row r="15293" spans="1:2">
      <c r="A15293" s="45"/>
      <c r="B15293" s="45"/>
    </row>
    <row r="15294" spans="1:2">
      <c r="A15294" s="45"/>
      <c r="B15294" s="45"/>
    </row>
    <row r="15295" spans="1:2">
      <c r="A15295" s="45"/>
      <c r="B15295" s="45"/>
    </row>
    <row r="15296" spans="1:2">
      <c r="A15296" s="45"/>
      <c r="B15296" s="45"/>
    </row>
    <row r="15297" spans="1:2">
      <c r="A15297" s="45"/>
      <c r="B15297" s="45"/>
    </row>
    <row r="15298" spans="1:2">
      <c r="A15298" s="45"/>
      <c r="B15298" s="45"/>
    </row>
    <row r="15299" spans="1:2">
      <c r="A15299" s="45"/>
      <c r="B15299" s="45"/>
    </row>
    <row r="15300" spans="1:2">
      <c r="A15300" s="45"/>
      <c r="B15300" s="45"/>
    </row>
    <row r="15301" spans="1:2">
      <c r="A15301" s="45"/>
      <c r="B15301" s="45"/>
    </row>
    <row r="15302" spans="1:2">
      <c r="A15302" s="45"/>
      <c r="B15302" s="45"/>
    </row>
    <row r="15303" spans="1:2">
      <c r="A15303" s="45"/>
      <c r="B15303" s="45"/>
    </row>
    <row r="15304" spans="1:2">
      <c r="A15304" s="45"/>
      <c r="B15304" s="45"/>
    </row>
    <row r="15305" spans="1:2">
      <c r="A15305" s="45"/>
      <c r="B15305" s="45"/>
    </row>
    <row r="15306" spans="1:2">
      <c r="A15306" s="45"/>
      <c r="B15306" s="45"/>
    </row>
    <row r="15307" spans="1:2">
      <c r="A15307" s="45"/>
      <c r="B15307" s="45"/>
    </row>
    <row r="15308" spans="1:2">
      <c r="A15308" s="45"/>
      <c r="B15308" s="45"/>
    </row>
    <row r="15309" spans="1:2">
      <c r="A15309" s="45"/>
      <c r="B15309" s="45"/>
    </row>
    <row r="15310" spans="1:2">
      <c r="A15310" s="45"/>
      <c r="B15310" s="45"/>
    </row>
    <row r="15311" spans="1:2">
      <c r="A15311" s="45"/>
      <c r="B15311" s="45"/>
    </row>
    <row r="15312" spans="1:2">
      <c r="A15312" s="45"/>
      <c r="B15312" s="45"/>
    </row>
    <row r="15313" spans="1:2">
      <c r="A15313" s="45"/>
      <c r="B15313" s="45"/>
    </row>
    <row r="15314" spans="1:2">
      <c r="A15314" s="45"/>
      <c r="B15314" s="45"/>
    </row>
    <row r="15315" spans="1:2">
      <c r="A15315" s="45"/>
      <c r="B15315" s="45"/>
    </row>
    <row r="15316" spans="1:2">
      <c r="A15316" s="45"/>
      <c r="B15316" s="45"/>
    </row>
    <row r="15317" spans="1:2">
      <c r="A15317" s="45"/>
      <c r="B15317" s="45"/>
    </row>
    <row r="15318" spans="1:2">
      <c r="A15318" s="45"/>
      <c r="B15318" s="45"/>
    </row>
    <row r="15319" spans="1:2">
      <c r="A15319" s="45"/>
      <c r="B15319" s="45"/>
    </row>
    <row r="15320" spans="1:2">
      <c r="A15320" s="45"/>
      <c r="B15320" s="45"/>
    </row>
    <row r="15321" spans="1:2">
      <c r="A15321" s="45"/>
      <c r="B15321" s="45"/>
    </row>
    <row r="15322" spans="1:2">
      <c r="A15322" s="45"/>
      <c r="B15322" s="45"/>
    </row>
    <row r="15323" spans="1:2">
      <c r="A15323" s="45"/>
      <c r="B15323" s="45"/>
    </row>
    <row r="15324" spans="1:2">
      <c r="A15324" s="45"/>
      <c r="B15324" s="45"/>
    </row>
    <row r="15325" spans="1:2">
      <c r="A15325" s="45"/>
      <c r="B15325" s="45"/>
    </row>
    <row r="15326" spans="1:2">
      <c r="A15326" s="45"/>
      <c r="B15326" s="45"/>
    </row>
    <row r="15327" spans="1:2">
      <c r="A15327" s="45"/>
      <c r="B15327" s="45"/>
    </row>
    <row r="15328" spans="1:2">
      <c r="A15328" s="45"/>
      <c r="B15328" s="45"/>
    </row>
    <row r="15329" spans="1:2">
      <c r="A15329" s="45"/>
      <c r="B15329" s="45"/>
    </row>
    <row r="15330" spans="1:2">
      <c r="A15330" s="45"/>
      <c r="B15330" s="45"/>
    </row>
    <row r="15331" spans="1:2">
      <c r="A15331" s="45"/>
      <c r="B15331" s="45"/>
    </row>
    <row r="15332" spans="1:2">
      <c r="A15332" s="45"/>
      <c r="B15332" s="45"/>
    </row>
    <row r="15333" spans="1:2">
      <c r="A15333" s="45"/>
      <c r="B15333" s="45"/>
    </row>
    <row r="15334" spans="1:2">
      <c r="A15334" s="45"/>
      <c r="B15334" s="45"/>
    </row>
    <row r="15335" spans="1:2">
      <c r="A15335" s="45"/>
      <c r="B15335" s="45"/>
    </row>
    <row r="15336" spans="1:2">
      <c r="A15336" s="45"/>
      <c r="B15336" s="45"/>
    </row>
    <row r="15337" spans="1:2">
      <c r="A15337" s="45"/>
      <c r="B15337" s="45"/>
    </row>
    <row r="15338" spans="1:2">
      <c r="A15338" s="45"/>
      <c r="B15338" s="45"/>
    </row>
    <row r="15339" spans="1:2">
      <c r="A15339" s="45"/>
      <c r="B15339" s="45"/>
    </row>
    <row r="15340" spans="1:2">
      <c r="A15340" s="45"/>
      <c r="B15340" s="45"/>
    </row>
    <row r="15341" spans="1:2">
      <c r="A15341" s="45"/>
      <c r="B15341" s="45"/>
    </row>
    <row r="15342" spans="1:2">
      <c r="A15342" s="45"/>
      <c r="B15342" s="45"/>
    </row>
    <row r="15343" spans="1:2">
      <c r="A15343" s="45"/>
      <c r="B15343" s="45"/>
    </row>
    <row r="15344" spans="1:2">
      <c r="A15344" s="45"/>
      <c r="B15344" s="45"/>
    </row>
    <row r="15345" spans="1:2">
      <c r="A15345" s="45"/>
      <c r="B15345" s="45"/>
    </row>
    <row r="15346" spans="1:2">
      <c r="A15346" s="45"/>
      <c r="B15346" s="45"/>
    </row>
    <row r="15347" spans="1:2">
      <c r="A15347" s="45"/>
      <c r="B15347" s="45"/>
    </row>
    <row r="15348" spans="1:2">
      <c r="A15348" s="45"/>
      <c r="B15348" s="45"/>
    </row>
    <row r="15349" spans="1:2">
      <c r="A15349" s="45"/>
      <c r="B15349" s="45"/>
    </row>
    <row r="15350" spans="1:2">
      <c r="A15350" s="45"/>
      <c r="B15350" s="45"/>
    </row>
    <row r="15351" spans="1:2">
      <c r="A15351" s="45"/>
      <c r="B15351" s="45"/>
    </row>
    <row r="15352" spans="1:2">
      <c r="A15352" s="45"/>
      <c r="B15352" s="45"/>
    </row>
    <row r="15353" spans="1:2">
      <c r="A15353" s="45"/>
      <c r="B15353" s="45"/>
    </row>
    <row r="15354" spans="1:2">
      <c r="A15354" s="45"/>
      <c r="B15354" s="45"/>
    </row>
    <row r="15355" spans="1:2">
      <c r="A15355" s="45"/>
      <c r="B15355" s="45"/>
    </row>
    <row r="15356" spans="1:2">
      <c r="A15356" s="45"/>
      <c r="B15356" s="45"/>
    </row>
    <row r="15357" spans="1:2">
      <c r="A15357" s="45"/>
      <c r="B15357" s="45"/>
    </row>
    <row r="15358" spans="1:2">
      <c r="A15358" s="45"/>
      <c r="B15358" s="45"/>
    </row>
    <row r="15359" spans="1:2">
      <c r="A15359" s="45"/>
      <c r="B15359" s="45"/>
    </row>
    <row r="15360" spans="1:2">
      <c r="A15360" s="45"/>
      <c r="B15360" s="45"/>
    </row>
    <row r="15361" spans="1:2">
      <c r="A15361" s="45"/>
      <c r="B15361" s="45"/>
    </row>
    <row r="15362" spans="1:2">
      <c r="A15362" s="45"/>
      <c r="B15362" s="45"/>
    </row>
    <row r="15363" spans="1:2">
      <c r="A15363" s="45"/>
      <c r="B15363" s="45"/>
    </row>
    <row r="15364" spans="1:2">
      <c r="A15364" s="45"/>
      <c r="B15364" s="45"/>
    </row>
    <row r="15365" spans="1:2">
      <c r="A15365" s="45"/>
      <c r="B15365" s="45"/>
    </row>
    <row r="15366" spans="1:2">
      <c r="A15366" s="45"/>
      <c r="B15366" s="45"/>
    </row>
    <row r="15367" spans="1:2">
      <c r="A15367" s="45"/>
      <c r="B15367" s="45"/>
    </row>
    <row r="15368" spans="1:2">
      <c r="A15368" s="45"/>
      <c r="B15368" s="45"/>
    </row>
    <row r="15369" spans="1:2">
      <c r="A15369" s="45"/>
      <c r="B15369" s="45"/>
    </row>
    <row r="15370" spans="1:2">
      <c r="A15370" s="45"/>
      <c r="B15370" s="45"/>
    </row>
    <row r="15371" spans="1:2">
      <c r="A15371" s="45"/>
      <c r="B15371" s="45"/>
    </row>
    <row r="15372" spans="1:2">
      <c r="A15372" s="45"/>
      <c r="B15372" s="45"/>
    </row>
    <row r="15373" spans="1:2">
      <c r="A15373" s="45"/>
      <c r="B15373" s="45"/>
    </row>
    <row r="15374" spans="1:2">
      <c r="A15374" s="45"/>
      <c r="B15374" s="45"/>
    </row>
    <row r="15375" spans="1:2">
      <c r="A15375" s="45"/>
      <c r="B15375" s="45"/>
    </row>
    <row r="15376" spans="1:2">
      <c r="A15376" s="45"/>
      <c r="B15376" s="45"/>
    </row>
    <row r="15377" spans="1:2">
      <c r="A15377" s="45"/>
      <c r="B15377" s="45"/>
    </row>
    <row r="15378" spans="1:2">
      <c r="A15378" s="45"/>
      <c r="B15378" s="45"/>
    </row>
    <row r="15379" spans="1:2">
      <c r="A15379" s="45"/>
      <c r="B15379" s="45"/>
    </row>
    <row r="15380" spans="1:2">
      <c r="A15380" s="45"/>
      <c r="B15380" s="45"/>
    </row>
    <row r="15381" spans="1:2">
      <c r="A15381" s="45"/>
      <c r="B15381" s="45"/>
    </row>
    <row r="15382" spans="1:2">
      <c r="A15382" s="45"/>
      <c r="B15382" s="45"/>
    </row>
    <row r="15383" spans="1:2">
      <c r="A15383" s="45"/>
      <c r="B15383" s="45"/>
    </row>
    <row r="15384" spans="1:2">
      <c r="A15384" s="45"/>
      <c r="B15384" s="45"/>
    </row>
    <row r="15385" spans="1:2">
      <c r="A15385" s="45"/>
      <c r="B15385" s="45"/>
    </row>
    <row r="15386" spans="1:2">
      <c r="A15386" s="45"/>
      <c r="B15386" s="45"/>
    </row>
    <row r="15387" spans="1:2">
      <c r="A15387" s="45"/>
      <c r="B15387" s="45"/>
    </row>
    <row r="15388" spans="1:2">
      <c r="A15388" s="45"/>
      <c r="B15388" s="45"/>
    </row>
    <row r="15389" spans="1:2">
      <c r="A15389" s="45"/>
      <c r="B15389" s="45"/>
    </row>
    <row r="15390" spans="1:2">
      <c r="A15390" s="45"/>
      <c r="B15390" s="45"/>
    </row>
    <row r="15391" spans="1:2">
      <c r="A15391" s="45"/>
      <c r="B15391" s="45"/>
    </row>
    <row r="15392" spans="1:2">
      <c r="A15392" s="45"/>
      <c r="B15392" s="45"/>
    </row>
    <row r="15393" spans="1:2">
      <c r="A15393" s="45"/>
      <c r="B15393" s="45"/>
    </row>
    <row r="15394" spans="1:2">
      <c r="A15394" s="45"/>
      <c r="B15394" s="45"/>
    </row>
    <row r="15395" spans="1:2">
      <c r="A15395" s="45"/>
      <c r="B15395" s="45"/>
    </row>
    <row r="15396" spans="1:2">
      <c r="A15396" s="45"/>
      <c r="B15396" s="45"/>
    </row>
    <row r="15397" spans="1:2">
      <c r="A15397" s="45"/>
      <c r="B15397" s="45"/>
    </row>
    <row r="15398" spans="1:2">
      <c r="A15398" s="45"/>
      <c r="B15398" s="45"/>
    </row>
    <row r="15399" spans="1:2">
      <c r="A15399" s="45"/>
      <c r="B15399" s="45"/>
    </row>
    <row r="15400" spans="1:2">
      <c r="A15400" s="45"/>
      <c r="B15400" s="45"/>
    </row>
    <row r="15401" spans="1:2">
      <c r="A15401" s="45"/>
      <c r="B15401" s="45"/>
    </row>
    <row r="15402" spans="1:2">
      <c r="A15402" s="45"/>
      <c r="B15402" s="45"/>
    </row>
    <row r="15403" spans="1:2">
      <c r="A15403" s="45"/>
      <c r="B15403" s="45"/>
    </row>
    <row r="15404" spans="1:2">
      <c r="A15404" s="45"/>
      <c r="B15404" s="45"/>
    </row>
    <row r="15405" spans="1:2">
      <c r="A15405" s="45"/>
      <c r="B15405" s="45"/>
    </row>
    <row r="15406" spans="1:2">
      <c r="A15406" s="45"/>
      <c r="B15406" s="45"/>
    </row>
    <row r="15407" spans="1:2">
      <c r="A15407" s="45"/>
      <c r="B15407" s="45"/>
    </row>
    <row r="15408" spans="1:2">
      <c r="A15408" s="45"/>
      <c r="B15408" s="45"/>
    </row>
    <row r="15409" spans="1:2">
      <c r="A15409" s="45"/>
      <c r="B15409" s="45"/>
    </row>
    <row r="15410" spans="1:2">
      <c r="A15410" s="45"/>
      <c r="B15410" s="45"/>
    </row>
    <row r="15411" spans="1:2">
      <c r="A15411" s="45"/>
      <c r="B15411" s="45"/>
    </row>
    <row r="15412" spans="1:2">
      <c r="A15412" s="45"/>
      <c r="B15412" s="45"/>
    </row>
    <row r="15413" spans="1:2">
      <c r="A15413" s="45"/>
      <c r="B15413" s="45"/>
    </row>
    <row r="15414" spans="1:2">
      <c r="A15414" s="45"/>
      <c r="B15414" s="45"/>
    </row>
    <row r="15415" spans="1:2">
      <c r="A15415" s="45"/>
      <c r="B15415" s="45"/>
    </row>
    <row r="15416" spans="1:2">
      <c r="A15416" s="45"/>
      <c r="B15416" s="45"/>
    </row>
    <row r="15417" spans="1:2">
      <c r="A15417" s="45"/>
      <c r="B15417" s="45"/>
    </row>
    <row r="15418" spans="1:2">
      <c r="A15418" s="45"/>
      <c r="B15418" s="45"/>
    </row>
    <row r="15419" spans="1:2">
      <c r="A15419" s="45"/>
      <c r="B15419" s="45"/>
    </row>
    <row r="15420" spans="1:2">
      <c r="A15420" s="45"/>
      <c r="B15420" s="45"/>
    </row>
    <row r="15421" spans="1:2">
      <c r="A15421" s="45"/>
      <c r="B15421" s="45"/>
    </row>
    <row r="15422" spans="1:2">
      <c r="A15422" s="45"/>
      <c r="B15422" s="45"/>
    </row>
    <row r="15423" spans="1:2">
      <c r="A15423" s="45"/>
      <c r="B15423" s="45"/>
    </row>
    <row r="15424" spans="1:2">
      <c r="A15424" s="45"/>
      <c r="B15424" s="45"/>
    </row>
    <row r="15425" spans="1:2">
      <c r="A15425" s="45"/>
      <c r="B15425" s="45"/>
    </row>
    <row r="15426" spans="1:2">
      <c r="A15426" s="45"/>
      <c r="B15426" s="45"/>
    </row>
    <row r="15427" spans="1:2">
      <c r="A15427" s="45"/>
      <c r="B15427" s="45"/>
    </row>
    <row r="15428" spans="1:2">
      <c r="A15428" s="45"/>
      <c r="B15428" s="45"/>
    </row>
    <row r="15429" spans="1:2">
      <c r="A15429" s="45"/>
      <c r="B15429" s="45"/>
    </row>
    <row r="15430" spans="1:2">
      <c r="A15430" s="45"/>
      <c r="B15430" s="45"/>
    </row>
    <row r="15431" spans="1:2">
      <c r="A15431" s="45"/>
      <c r="B15431" s="45"/>
    </row>
    <row r="15432" spans="1:2">
      <c r="A15432" s="45"/>
      <c r="B15432" s="45"/>
    </row>
    <row r="15433" spans="1:2">
      <c r="A15433" s="45"/>
      <c r="B15433" s="45"/>
    </row>
    <row r="15434" spans="1:2">
      <c r="A15434" s="45"/>
      <c r="B15434" s="45"/>
    </row>
    <row r="15435" spans="1:2">
      <c r="A15435" s="45"/>
      <c r="B15435" s="45"/>
    </row>
    <row r="15436" spans="1:2">
      <c r="A15436" s="45"/>
      <c r="B15436" s="45"/>
    </row>
    <row r="15437" spans="1:2">
      <c r="A15437" s="45"/>
      <c r="B15437" s="45"/>
    </row>
    <row r="15438" spans="1:2">
      <c r="A15438" s="45"/>
      <c r="B15438" s="45"/>
    </row>
    <row r="15439" spans="1:2">
      <c r="A15439" s="45"/>
      <c r="B15439" s="45"/>
    </row>
    <row r="15440" spans="1:2">
      <c r="A15440" s="45"/>
      <c r="B15440" s="45"/>
    </row>
    <row r="15441" spans="1:2">
      <c r="A15441" s="45"/>
      <c r="B15441" s="45"/>
    </row>
    <row r="15442" spans="1:2">
      <c r="A15442" s="45"/>
      <c r="B15442" s="45"/>
    </row>
    <row r="15443" spans="1:2">
      <c r="A15443" s="45"/>
      <c r="B15443" s="45"/>
    </row>
    <row r="15444" spans="1:2">
      <c r="A15444" s="45"/>
      <c r="B15444" s="45"/>
    </row>
    <row r="15445" spans="1:2">
      <c r="A15445" s="45"/>
      <c r="B15445" s="45"/>
    </row>
    <row r="15446" spans="1:2">
      <c r="A15446" s="45"/>
      <c r="B15446" s="45"/>
    </row>
    <row r="15447" spans="1:2">
      <c r="A15447" s="45"/>
      <c r="B15447" s="45"/>
    </row>
    <row r="15448" spans="1:2">
      <c r="A15448" s="45"/>
      <c r="B15448" s="45"/>
    </row>
    <row r="15449" spans="1:2">
      <c r="A15449" s="45"/>
      <c r="B15449" s="45"/>
    </row>
    <row r="15450" spans="1:2">
      <c r="A15450" s="45"/>
      <c r="B15450" s="45"/>
    </row>
    <row r="15451" spans="1:2">
      <c r="A15451" s="45"/>
      <c r="B15451" s="45"/>
    </row>
    <row r="15452" spans="1:2">
      <c r="A15452" s="45"/>
      <c r="B15452" s="45"/>
    </row>
    <row r="15453" spans="1:2">
      <c r="A15453" s="45"/>
      <c r="B15453" s="45"/>
    </row>
    <row r="15454" spans="1:2">
      <c r="A15454" s="45"/>
      <c r="B15454" s="45"/>
    </row>
    <row r="15455" spans="1:2">
      <c r="A15455" s="45"/>
      <c r="B15455" s="45"/>
    </row>
    <row r="15456" spans="1:2">
      <c r="A15456" s="45"/>
      <c r="B15456" s="45"/>
    </row>
    <row r="15457" spans="1:2">
      <c r="A15457" s="45"/>
      <c r="B15457" s="45"/>
    </row>
    <row r="15458" spans="1:2">
      <c r="A15458" s="45"/>
      <c r="B15458" s="45"/>
    </row>
    <row r="15459" spans="1:2">
      <c r="A15459" s="45"/>
      <c r="B15459" s="45"/>
    </row>
    <row r="15460" spans="1:2">
      <c r="A15460" s="45"/>
      <c r="B15460" s="45"/>
    </row>
    <row r="15461" spans="1:2">
      <c r="A15461" s="45"/>
      <c r="B15461" s="45"/>
    </row>
    <row r="15462" spans="1:2">
      <c r="A15462" s="45"/>
      <c r="B15462" s="45"/>
    </row>
    <row r="15463" spans="1:2">
      <c r="A15463" s="45"/>
      <c r="B15463" s="45"/>
    </row>
    <row r="15464" spans="1:2">
      <c r="A15464" s="45"/>
      <c r="B15464" s="45"/>
    </row>
    <row r="15465" spans="1:2">
      <c r="A15465" s="45"/>
      <c r="B15465" s="45"/>
    </row>
    <row r="15466" spans="1:2">
      <c r="A15466" s="45"/>
      <c r="B15466" s="45"/>
    </row>
    <row r="15467" spans="1:2">
      <c r="A15467" s="45"/>
      <c r="B15467" s="45"/>
    </row>
    <row r="15468" spans="1:2">
      <c r="A15468" s="45"/>
      <c r="B15468" s="45"/>
    </row>
    <row r="15469" spans="1:2">
      <c r="A15469" s="45"/>
      <c r="B15469" s="45"/>
    </row>
    <row r="15470" spans="1:2">
      <c r="A15470" s="45"/>
      <c r="B15470" s="45"/>
    </row>
    <row r="15471" spans="1:2">
      <c r="A15471" s="45"/>
      <c r="B15471" s="45"/>
    </row>
    <row r="15472" spans="1:2">
      <c r="A15472" s="45"/>
      <c r="B15472" s="45"/>
    </row>
    <row r="15473" spans="1:2">
      <c r="A15473" s="45"/>
      <c r="B15473" s="45"/>
    </row>
    <row r="15474" spans="1:2">
      <c r="A15474" s="45"/>
      <c r="B15474" s="45"/>
    </row>
    <row r="15475" spans="1:2">
      <c r="A15475" s="45"/>
      <c r="B15475" s="45"/>
    </row>
    <row r="15476" spans="1:2">
      <c r="A15476" s="45"/>
      <c r="B15476" s="45"/>
    </row>
    <row r="15477" spans="1:2">
      <c r="A15477" s="45"/>
      <c r="B15477" s="45"/>
    </row>
    <row r="15478" spans="1:2">
      <c r="A15478" s="45"/>
      <c r="B15478" s="45"/>
    </row>
    <row r="15479" spans="1:2">
      <c r="A15479" s="45"/>
      <c r="B15479" s="45"/>
    </row>
    <row r="15480" spans="1:2">
      <c r="A15480" s="45"/>
      <c r="B15480" s="45"/>
    </row>
    <row r="15481" spans="1:2">
      <c r="A15481" s="45"/>
      <c r="B15481" s="45"/>
    </row>
    <row r="15482" spans="1:2">
      <c r="A15482" s="45"/>
      <c r="B15482" s="45"/>
    </row>
    <row r="15483" spans="1:2">
      <c r="A15483" s="45"/>
      <c r="B15483" s="45"/>
    </row>
    <row r="15484" spans="1:2">
      <c r="A15484" s="45"/>
      <c r="B15484" s="45"/>
    </row>
    <row r="15485" spans="1:2">
      <c r="A15485" s="45"/>
      <c r="B15485" s="45"/>
    </row>
    <row r="15486" spans="1:2">
      <c r="A15486" s="45"/>
      <c r="B15486" s="45"/>
    </row>
    <row r="15487" spans="1:2">
      <c r="A15487" s="45"/>
      <c r="B15487" s="45"/>
    </row>
    <row r="15488" spans="1:2">
      <c r="A15488" s="45"/>
      <c r="B15488" s="45"/>
    </row>
    <row r="15489" spans="1:2">
      <c r="A15489" s="45"/>
      <c r="B15489" s="45"/>
    </row>
    <row r="15490" spans="1:2">
      <c r="A15490" s="45"/>
      <c r="B15490" s="45"/>
    </row>
    <row r="15491" spans="1:2">
      <c r="A15491" s="45"/>
      <c r="B15491" s="45"/>
    </row>
    <row r="15492" spans="1:2">
      <c r="A15492" s="45"/>
      <c r="B15492" s="45"/>
    </row>
    <row r="15493" spans="1:2">
      <c r="A15493" s="45"/>
      <c r="B15493" s="45"/>
    </row>
    <row r="15494" spans="1:2">
      <c r="A15494" s="45"/>
      <c r="B15494" s="45"/>
    </row>
    <row r="15495" spans="1:2">
      <c r="A15495" s="45"/>
      <c r="B15495" s="45"/>
    </row>
    <row r="15496" spans="1:2">
      <c r="A15496" s="45"/>
      <c r="B15496" s="45"/>
    </row>
    <row r="15497" spans="1:2">
      <c r="A15497" s="45"/>
      <c r="B15497" s="45"/>
    </row>
    <row r="15498" spans="1:2">
      <c r="A15498" s="45"/>
      <c r="B15498" s="45"/>
    </row>
    <row r="15499" spans="1:2">
      <c r="A15499" s="45"/>
      <c r="B15499" s="45"/>
    </row>
    <row r="15500" spans="1:2">
      <c r="A15500" s="45"/>
      <c r="B15500" s="45"/>
    </row>
    <row r="15501" spans="1:2">
      <c r="A15501" s="45"/>
      <c r="B15501" s="45"/>
    </row>
    <row r="15502" spans="1:2">
      <c r="A15502" s="45"/>
      <c r="B15502" s="45"/>
    </row>
    <row r="15503" spans="1:2">
      <c r="A15503" s="45"/>
      <c r="B15503" s="45"/>
    </row>
    <row r="15504" spans="1:2">
      <c r="A15504" s="45"/>
      <c r="B15504" s="45"/>
    </row>
    <row r="15505" spans="1:2">
      <c r="A15505" s="45"/>
      <c r="B15505" s="45"/>
    </row>
    <row r="15506" spans="1:2">
      <c r="A15506" s="45"/>
      <c r="B15506" s="45"/>
    </row>
    <row r="15507" spans="1:2">
      <c r="A15507" s="45"/>
      <c r="B15507" s="45"/>
    </row>
    <row r="15508" spans="1:2">
      <c r="A15508" s="45"/>
      <c r="B15508" s="45"/>
    </row>
    <row r="15509" spans="1:2">
      <c r="A15509" s="45"/>
      <c r="B15509" s="45"/>
    </row>
    <row r="15510" spans="1:2">
      <c r="A15510" s="45"/>
      <c r="B15510" s="45"/>
    </row>
    <row r="15511" spans="1:2">
      <c r="A15511" s="45"/>
      <c r="B15511" s="45"/>
    </row>
    <row r="15512" spans="1:2">
      <c r="A15512" s="45"/>
      <c r="B15512" s="45"/>
    </row>
    <row r="15513" spans="1:2">
      <c r="A15513" s="45"/>
      <c r="B15513" s="45"/>
    </row>
    <row r="15514" spans="1:2">
      <c r="A15514" s="45"/>
      <c r="B15514" s="45"/>
    </row>
    <row r="15515" spans="1:2">
      <c r="A15515" s="45"/>
      <c r="B15515" s="45"/>
    </row>
    <row r="15516" spans="1:2">
      <c r="A15516" s="45"/>
      <c r="B15516" s="45"/>
    </row>
    <row r="15517" spans="1:2">
      <c r="A15517" s="45"/>
      <c r="B15517" s="45"/>
    </row>
    <row r="15518" spans="1:2">
      <c r="A15518" s="45"/>
      <c r="B15518" s="45"/>
    </row>
    <row r="15519" spans="1:2">
      <c r="A15519" s="45"/>
      <c r="B15519" s="45"/>
    </row>
    <row r="15520" spans="1:2">
      <c r="A15520" s="45"/>
      <c r="B15520" s="45"/>
    </row>
    <row r="15521" spans="1:2">
      <c r="A15521" s="45"/>
      <c r="B15521" s="45"/>
    </row>
    <row r="15522" spans="1:2">
      <c r="A15522" s="45"/>
      <c r="B15522" s="45"/>
    </row>
    <row r="15523" spans="1:2">
      <c r="A15523" s="45"/>
      <c r="B15523" s="45"/>
    </row>
    <row r="15524" spans="1:2">
      <c r="A15524" s="45"/>
      <c r="B15524" s="45"/>
    </row>
    <row r="15525" spans="1:2">
      <c r="A15525" s="45"/>
      <c r="B15525" s="45"/>
    </row>
    <row r="15526" spans="1:2">
      <c r="A15526" s="45"/>
      <c r="B15526" s="45"/>
    </row>
    <row r="15527" spans="1:2">
      <c r="A15527" s="45"/>
      <c r="B15527" s="45"/>
    </row>
    <row r="15528" spans="1:2">
      <c r="A15528" s="45"/>
      <c r="B15528" s="45"/>
    </row>
    <row r="15529" spans="1:2">
      <c r="A15529" s="45"/>
      <c r="B15529" s="45"/>
    </row>
    <row r="15530" spans="1:2">
      <c r="A15530" s="45"/>
      <c r="B15530" s="45"/>
    </row>
    <row r="15531" spans="1:2">
      <c r="A15531" s="45"/>
      <c r="B15531" s="45"/>
    </row>
    <row r="15532" spans="1:2">
      <c r="A15532" s="45"/>
      <c r="B15532" s="45"/>
    </row>
    <row r="15533" spans="1:2">
      <c r="A15533" s="45"/>
      <c r="B15533" s="45"/>
    </row>
    <row r="15534" spans="1:2">
      <c r="A15534" s="45"/>
      <c r="B15534" s="45"/>
    </row>
    <row r="15535" spans="1:2">
      <c r="A15535" s="45"/>
      <c r="B15535" s="45"/>
    </row>
    <row r="15536" spans="1:2">
      <c r="A15536" s="45"/>
      <c r="B15536" s="45"/>
    </row>
    <row r="15537" spans="1:2">
      <c r="A15537" s="45"/>
      <c r="B15537" s="45"/>
    </row>
    <row r="15538" spans="1:2">
      <c r="A15538" s="45"/>
      <c r="B15538" s="45"/>
    </row>
    <row r="15539" spans="1:2">
      <c r="A15539" s="45"/>
      <c r="B15539" s="45"/>
    </row>
    <row r="15540" spans="1:2">
      <c r="A15540" s="45"/>
      <c r="B15540" s="45"/>
    </row>
    <row r="15541" spans="1:2">
      <c r="A15541" s="45"/>
      <c r="B15541" s="45"/>
    </row>
    <row r="15542" spans="1:2">
      <c r="A15542" s="45"/>
      <c r="B15542" s="45"/>
    </row>
    <row r="15543" spans="1:2">
      <c r="A15543" s="45"/>
      <c r="B15543" s="45"/>
    </row>
    <row r="15544" spans="1:2">
      <c r="A15544" s="45"/>
      <c r="B15544" s="45"/>
    </row>
    <row r="15545" spans="1:2">
      <c r="A15545" s="45"/>
      <c r="B15545" s="45"/>
    </row>
    <row r="15546" spans="1:2">
      <c r="A15546" s="45"/>
      <c r="B15546" s="45"/>
    </row>
    <row r="15547" spans="1:2">
      <c r="A15547" s="45"/>
      <c r="B15547" s="45"/>
    </row>
    <row r="15548" spans="1:2">
      <c r="A15548" s="45"/>
      <c r="B15548" s="45"/>
    </row>
    <row r="15549" spans="1:2">
      <c r="A15549" s="45"/>
      <c r="B15549" s="45"/>
    </row>
    <row r="15550" spans="1:2">
      <c r="A15550" s="45"/>
      <c r="B15550" s="45"/>
    </row>
    <row r="15551" spans="1:2">
      <c r="A15551" s="45"/>
      <c r="B15551" s="45"/>
    </row>
    <row r="15552" spans="1:2">
      <c r="A15552" s="45"/>
      <c r="B15552" s="45"/>
    </row>
    <row r="15553" spans="1:2">
      <c r="A15553" s="45"/>
      <c r="B15553" s="45"/>
    </row>
    <row r="15554" spans="1:2">
      <c r="A15554" s="45"/>
      <c r="B15554" s="45"/>
    </row>
    <row r="15555" spans="1:2">
      <c r="A15555" s="45"/>
      <c r="B15555" s="45"/>
    </row>
    <row r="15556" spans="1:2">
      <c r="A15556" s="45"/>
      <c r="B15556" s="45"/>
    </row>
    <row r="15557" spans="1:2">
      <c r="A15557" s="45"/>
      <c r="B15557" s="45"/>
    </row>
    <row r="15558" spans="1:2">
      <c r="A15558" s="45"/>
      <c r="B15558" s="45"/>
    </row>
    <row r="15559" spans="1:2">
      <c r="A15559" s="45"/>
      <c r="B15559" s="45"/>
    </row>
    <row r="15560" spans="1:2">
      <c r="A15560" s="45"/>
      <c r="B15560" s="45"/>
    </row>
    <row r="15561" spans="1:2">
      <c r="A15561" s="45"/>
      <c r="B15561" s="45"/>
    </row>
    <row r="15562" spans="1:2">
      <c r="A15562" s="45"/>
      <c r="B15562" s="45"/>
    </row>
    <row r="15563" spans="1:2">
      <c r="A15563" s="45"/>
      <c r="B15563" s="45"/>
    </row>
    <row r="15564" spans="1:2">
      <c r="A15564" s="45"/>
      <c r="B15564" s="45"/>
    </row>
    <row r="15565" spans="1:2">
      <c r="A15565" s="45"/>
      <c r="B15565" s="45"/>
    </row>
    <row r="15566" spans="1:2">
      <c r="A15566" s="45"/>
      <c r="B15566" s="45"/>
    </row>
    <row r="15567" spans="1:2">
      <c r="A15567" s="45"/>
      <c r="B15567" s="45"/>
    </row>
    <row r="15568" spans="1:2">
      <c r="A15568" s="45"/>
      <c r="B15568" s="45"/>
    </row>
    <row r="15569" spans="1:2">
      <c r="A15569" s="45"/>
      <c r="B15569" s="45"/>
    </row>
    <row r="15570" spans="1:2">
      <c r="A15570" s="45"/>
      <c r="B15570" s="45"/>
    </row>
    <row r="15571" spans="1:2">
      <c r="A15571" s="45"/>
      <c r="B15571" s="45"/>
    </row>
    <row r="15572" spans="1:2">
      <c r="A15572" s="45"/>
      <c r="B15572" s="45"/>
    </row>
    <row r="15573" spans="1:2">
      <c r="A15573" s="45"/>
      <c r="B15573" s="45"/>
    </row>
    <row r="15574" spans="1:2">
      <c r="A15574" s="45"/>
      <c r="B15574" s="45"/>
    </row>
    <row r="15575" spans="1:2">
      <c r="A15575" s="45"/>
      <c r="B15575" s="45"/>
    </row>
    <row r="15576" spans="1:2">
      <c r="A15576" s="45"/>
      <c r="B15576" s="45"/>
    </row>
    <row r="15577" spans="1:2">
      <c r="A15577" s="45"/>
      <c r="B15577" s="45"/>
    </row>
    <row r="15578" spans="1:2">
      <c r="A15578" s="45"/>
      <c r="B15578" s="45"/>
    </row>
    <row r="15579" spans="1:2">
      <c r="A15579" s="45"/>
      <c r="B15579" s="45"/>
    </row>
    <row r="15580" spans="1:2">
      <c r="A15580" s="45"/>
      <c r="B15580" s="45"/>
    </row>
    <row r="15581" spans="1:2">
      <c r="A15581" s="45"/>
      <c r="B15581" s="45"/>
    </row>
    <row r="15582" spans="1:2">
      <c r="A15582" s="45"/>
      <c r="B15582" s="45"/>
    </row>
    <row r="15583" spans="1:2">
      <c r="A15583" s="45"/>
      <c r="B15583" s="45"/>
    </row>
    <row r="15584" spans="1:2">
      <c r="A15584" s="45"/>
      <c r="B15584" s="45"/>
    </row>
    <row r="15585" spans="1:2">
      <c r="A15585" s="45"/>
      <c r="B15585" s="45"/>
    </row>
    <row r="15586" spans="1:2">
      <c r="A15586" s="45"/>
      <c r="B15586" s="45"/>
    </row>
    <row r="15587" spans="1:2">
      <c r="A15587" s="45"/>
      <c r="B15587" s="45"/>
    </row>
    <row r="15588" spans="1:2">
      <c r="A15588" s="45"/>
      <c r="B15588" s="45"/>
    </row>
    <row r="15589" spans="1:2">
      <c r="A15589" s="45"/>
      <c r="B15589" s="45"/>
    </row>
    <row r="15590" spans="1:2">
      <c r="A15590" s="45"/>
      <c r="B15590" s="45"/>
    </row>
    <row r="15591" spans="1:2">
      <c r="A15591" s="45"/>
      <c r="B15591" s="45"/>
    </row>
    <row r="15592" spans="1:2">
      <c r="A15592" s="45"/>
      <c r="B15592" s="45"/>
    </row>
    <row r="15593" spans="1:2">
      <c r="A15593" s="45"/>
      <c r="B15593" s="45"/>
    </row>
    <row r="15594" spans="1:2">
      <c r="A15594" s="45"/>
      <c r="B15594" s="45"/>
    </row>
    <row r="15595" spans="1:2">
      <c r="A15595" s="45"/>
      <c r="B15595" s="45"/>
    </row>
    <row r="15596" spans="1:2">
      <c r="A15596" s="45"/>
      <c r="B15596" s="45"/>
    </row>
    <row r="15597" spans="1:2">
      <c r="A15597" s="45"/>
      <c r="B15597" s="45"/>
    </row>
    <row r="15598" spans="1:2">
      <c r="A15598" s="45"/>
      <c r="B15598" s="45"/>
    </row>
    <row r="15599" spans="1:2">
      <c r="A15599" s="45"/>
      <c r="B15599" s="45"/>
    </row>
    <row r="15600" spans="1:2">
      <c r="A15600" s="45"/>
      <c r="B15600" s="45"/>
    </row>
    <row r="15601" spans="1:2">
      <c r="A15601" s="45"/>
      <c r="B15601" s="45"/>
    </row>
    <row r="15602" spans="1:2">
      <c r="A15602" s="45"/>
      <c r="B15602" s="45"/>
    </row>
    <row r="15603" spans="1:2">
      <c r="A15603" s="45"/>
      <c r="B15603" s="45"/>
    </row>
    <row r="15604" spans="1:2">
      <c r="A15604" s="45"/>
      <c r="B15604" s="45"/>
    </row>
    <row r="15605" spans="1:2">
      <c r="A15605" s="45"/>
      <c r="B15605" s="45"/>
    </row>
    <row r="15606" spans="1:2">
      <c r="A15606" s="45"/>
      <c r="B15606" s="45"/>
    </row>
    <row r="15607" spans="1:2">
      <c r="A15607" s="45"/>
      <c r="B15607" s="45"/>
    </row>
    <row r="15608" spans="1:2">
      <c r="A15608" s="45"/>
      <c r="B15608" s="45"/>
    </row>
    <row r="15609" spans="1:2">
      <c r="A15609" s="45"/>
      <c r="B15609" s="45"/>
    </row>
    <row r="15610" spans="1:2">
      <c r="A15610" s="45"/>
      <c r="B15610" s="45"/>
    </row>
    <row r="15611" spans="1:2">
      <c r="A15611" s="45"/>
      <c r="B15611" s="45"/>
    </row>
    <row r="15612" spans="1:2">
      <c r="A15612" s="45"/>
      <c r="B15612" s="45"/>
    </row>
    <row r="15613" spans="1:2">
      <c r="A15613" s="45"/>
      <c r="B15613" s="45"/>
    </row>
    <row r="15614" spans="1:2">
      <c r="A15614" s="45"/>
      <c r="B15614" s="45"/>
    </row>
    <row r="15615" spans="1:2">
      <c r="A15615" s="45"/>
      <c r="B15615" s="45"/>
    </row>
    <row r="15616" spans="1:2">
      <c r="A15616" s="45"/>
      <c r="B15616" s="45"/>
    </row>
    <row r="15617" spans="1:2">
      <c r="A15617" s="45"/>
      <c r="B15617" s="45"/>
    </row>
    <row r="15618" spans="1:2">
      <c r="A15618" s="45"/>
      <c r="B15618" s="45"/>
    </row>
    <row r="15619" spans="1:2">
      <c r="A15619" s="45"/>
      <c r="B15619" s="45"/>
    </row>
    <row r="15620" spans="1:2">
      <c r="A15620" s="45"/>
      <c r="B15620" s="45"/>
    </row>
    <row r="15621" spans="1:2">
      <c r="A15621" s="45"/>
      <c r="B15621" s="45"/>
    </row>
    <row r="15622" spans="1:2">
      <c r="A15622" s="45"/>
      <c r="B15622" s="45"/>
    </row>
    <row r="15623" spans="1:2">
      <c r="A15623" s="45"/>
      <c r="B15623" s="45"/>
    </row>
    <row r="15624" spans="1:2">
      <c r="A15624" s="45"/>
      <c r="B15624" s="45"/>
    </row>
    <row r="15625" spans="1:2">
      <c r="A15625" s="45"/>
      <c r="B15625" s="45"/>
    </row>
    <row r="15626" spans="1:2">
      <c r="A15626" s="45"/>
      <c r="B15626" s="45"/>
    </row>
    <row r="15627" spans="1:2">
      <c r="A15627" s="45"/>
      <c r="B15627" s="45"/>
    </row>
    <row r="15628" spans="1:2">
      <c r="A15628" s="45"/>
      <c r="B15628" s="45"/>
    </row>
    <row r="15629" spans="1:2">
      <c r="A15629" s="45"/>
      <c r="B15629" s="45"/>
    </row>
    <row r="15630" spans="1:2">
      <c r="A15630" s="45"/>
      <c r="B15630" s="45"/>
    </row>
    <row r="15631" spans="1:2">
      <c r="A15631" s="45"/>
      <c r="B15631" s="45"/>
    </row>
    <row r="15632" spans="1:2">
      <c r="A15632" s="45"/>
      <c r="B15632" s="45"/>
    </row>
    <row r="15633" spans="1:2">
      <c r="A15633" s="45"/>
      <c r="B15633" s="45"/>
    </row>
    <row r="15634" spans="1:2">
      <c r="A15634" s="45"/>
      <c r="B15634" s="45"/>
    </row>
    <row r="15635" spans="1:2">
      <c r="A15635" s="45"/>
      <c r="B15635" s="45"/>
    </row>
    <row r="15636" spans="1:2">
      <c r="A15636" s="45"/>
      <c r="B15636" s="45"/>
    </row>
    <row r="15637" spans="1:2">
      <c r="A15637" s="45"/>
      <c r="B15637" s="45"/>
    </row>
    <row r="15638" spans="1:2">
      <c r="A15638" s="45"/>
      <c r="B15638" s="45"/>
    </row>
    <row r="15639" spans="1:2">
      <c r="A15639" s="45"/>
      <c r="B15639" s="45"/>
    </row>
    <row r="15640" spans="1:2">
      <c r="A15640" s="45"/>
      <c r="B15640" s="45"/>
    </row>
    <row r="15641" spans="1:2">
      <c r="A15641" s="45"/>
      <c r="B15641" s="45"/>
    </row>
    <row r="15642" spans="1:2">
      <c r="A15642" s="45"/>
      <c r="B15642" s="45"/>
    </row>
    <row r="15643" spans="1:2">
      <c r="A15643" s="45"/>
      <c r="B15643" s="45"/>
    </row>
    <row r="15644" spans="1:2">
      <c r="A15644" s="45"/>
      <c r="B15644" s="45"/>
    </row>
    <row r="15645" spans="1:2">
      <c r="A15645" s="45"/>
      <c r="B15645" s="45"/>
    </row>
    <row r="15646" spans="1:2">
      <c r="A15646" s="45"/>
      <c r="B15646" s="45"/>
    </row>
    <row r="15647" spans="1:2">
      <c r="A15647" s="45"/>
      <c r="B15647" s="45"/>
    </row>
    <row r="15648" spans="1:2">
      <c r="A15648" s="45"/>
      <c r="B15648" s="45"/>
    </row>
    <row r="15649" spans="1:2">
      <c r="A15649" s="45"/>
      <c r="B15649" s="45"/>
    </row>
    <row r="15650" spans="1:2">
      <c r="A15650" s="45"/>
      <c r="B15650" s="45"/>
    </row>
    <row r="15651" spans="1:2">
      <c r="A15651" s="45"/>
      <c r="B15651" s="45"/>
    </row>
    <row r="15652" spans="1:2">
      <c r="A15652" s="45"/>
      <c r="B15652" s="45"/>
    </row>
    <row r="15653" spans="1:2">
      <c r="A15653" s="45"/>
      <c r="B15653" s="45"/>
    </row>
    <row r="15654" spans="1:2">
      <c r="A15654" s="45"/>
      <c r="B15654" s="45"/>
    </row>
    <row r="15655" spans="1:2">
      <c r="A15655" s="45"/>
      <c r="B15655" s="45"/>
    </row>
    <row r="15656" spans="1:2">
      <c r="A15656" s="45"/>
      <c r="B15656" s="45"/>
    </row>
    <row r="15657" spans="1:2">
      <c r="A15657" s="45"/>
      <c r="B15657" s="45"/>
    </row>
    <row r="15658" spans="1:2">
      <c r="A15658" s="45"/>
      <c r="B15658" s="45"/>
    </row>
    <row r="15659" spans="1:2">
      <c r="A15659" s="45"/>
      <c r="B15659" s="45"/>
    </row>
    <row r="15660" spans="1:2">
      <c r="A15660" s="45"/>
      <c r="B15660" s="45"/>
    </row>
    <row r="15661" spans="1:2">
      <c r="A15661" s="45"/>
      <c r="B15661" s="45"/>
    </row>
    <row r="15662" spans="1:2">
      <c r="A15662" s="45"/>
      <c r="B15662" s="45"/>
    </row>
    <row r="15663" spans="1:2">
      <c r="A15663" s="45"/>
      <c r="B15663" s="45"/>
    </row>
    <row r="15664" spans="1:2">
      <c r="A15664" s="45"/>
      <c r="B15664" s="45"/>
    </row>
    <row r="15665" spans="1:2">
      <c r="A15665" s="45"/>
      <c r="B15665" s="45"/>
    </row>
    <row r="15666" spans="1:2">
      <c r="A15666" s="45"/>
      <c r="B15666" s="45"/>
    </row>
    <row r="15667" spans="1:2">
      <c r="A15667" s="45"/>
      <c r="B15667" s="45"/>
    </row>
    <row r="15668" spans="1:2">
      <c r="A15668" s="45"/>
      <c r="B15668" s="45"/>
    </row>
    <row r="15669" spans="1:2">
      <c r="A15669" s="45"/>
      <c r="B15669" s="45"/>
    </row>
    <row r="15670" spans="1:2">
      <c r="A15670" s="45"/>
      <c r="B15670" s="45"/>
    </row>
    <row r="15671" spans="1:2">
      <c r="A15671" s="45"/>
      <c r="B15671" s="45"/>
    </row>
    <row r="15672" spans="1:2">
      <c r="A15672" s="45"/>
      <c r="B15672" s="45"/>
    </row>
    <row r="15673" spans="1:2">
      <c r="A15673" s="45"/>
      <c r="B15673" s="45"/>
    </row>
    <row r="15674" spans="1:2">
      <c r="A15674" s="45"/>
      <c r="B15674" s="45"/>
    </row>
    <row r="15675" spans="1:2">
      <c r="A15675" s="45"/>
      <c r="B15675" s="45"/>
    </row>
    <row r="15676" spans="1:2">
      <c r="A15676" s="45"/>
      <c r="B15676" s="45"/>
    </row>
    <row r="15677" spans="1:2">
      <c r="A15677" s="45"/>
      <c r="B15677" s="45"/>
    </row>
    <row r="15678" spans="1:2">
      <c r="A15678" s="45"/>
      <c r="B15678" s="45"/>
    </row>
    <row r="15679" spans="1:2">
      <c r="A15679" s="45"/>
      <c r="B15679" s="45"/>
    </row>
    <row r="15680" spans="1:2">
      <c r="A15680" s="45"/>
      <c r="B15680" s="45"/>
    </row>
    <row r="15681" spans="1:2">
      <c r="A15681" s="45"/>
      <c r="B15681" s="45"/>
    </row>
    <row r="15682" spans="1:2">
      <c r="A15682" s="45"/>
      <c r="B15682" s="45"/>
    </row>
    <row r="15683" spans="1:2">
      <c r="A15683" s="45"/>
      <c r="B15683" s="45"/>
    </row>
    <row r="15684" spans="1:2">
      <c r="A15684" s="45"/>
      <c r="B15684" s="45"/>
    </row>
    <row r="15685" spans="1:2">
      <c r="A15685" s="45"/>
      <c r="B15685" s="45"/>
    </row>
    <row r="15686" spans="1:2">
      <c r="A15686" s="45"/>
      <c r="B15686" s="45"/>
    </row>
    <row r="15687" spans="1:2">
      <c r="A15687" s="45"/>
      <c r="B15687" s="45"/>
    </row>
    <row r="15688" spans="1:2">
      <c r="A15688" s="45"/>
      <c r="B15688" s="45"/>
    </row>
    <row r="15689" spans="1:2">
      <c r="A15689" s="45"/>
      <c r="B15689" s="45"/>
    </row>
    <row r="15690" spans="1:2">
      <c r="A15690" s="45"/>
      <c r="B15690" s="45"/>
    </row>
    <row r="15691" spans="1:2">
      <c r="A15691" s="45"/>
      <c r="B15691" s="45"/>
    </row>
    <row r="15692" spans="1:2">
      <c r="A15692" s="45"/>
      <c r="B15692" s="45"/>
    </row>
    <row r="15693" spans="1:2">
      <c r="A15693" s="45"/>
      <c r="B15693" s="45"/>
    </row>
    <row r="15694" spans="1:2">
      <c r="A15694" s="45"/>
      <c r="B15694" s="45"/>
    </row>
    <row r="15695" spans="1:2">
      <c r="A15695" s="45"/>
      <c r="B15695" s="45"/>
    </row>
    <row r="15696" spans="1:2">
      <c r="A15696" s="45"/>
      <c r="B15696" s="45"/>
    </row>
    <row r="15697" spans="1:2">
      <c r="A15697" s="45"/>
      <c r="B15697" s="45"/>
    </row>
    <row r="15698" spans="1:2">
      <c r="A15698" s="45"/>
      <c r="B15698" s="45"/>
    </row>
    <row r="15699" spans="1:2">
      <c r="A15699" s="45"/>
      <c r="B15699" s="45"/>
    </row>
    <row r="15700" spans="1:2">
      <c r="A15700" s="45"/>
      <c r="B15700" s="45"/>
    </row>
    <row r="15701" spans="1:2">
      <c r="A15701" s="45"/>
      <c r="B15701" s="45"/>
    </row>
    <row r="15702" spans="1:2">
      <c r="A15702" s="45"/>
      <c r="B15702" s="45"/>
    </row>
    <row r="15703" spans="1:2">
      <c r="A15703" s="45"/>
      <c r="B15703" s="45"/>
    </row>
    <row r="15704" spans="1:2">
      <c r="A15704" s="45"/>
      <c r="B15704" s="45"/>
    </row>
    <row r="15705" spans="1:2">
      <c r="A15705" s="45"/>
      <c r="B15705" s="45"/>
    </row>
    <row r="15706" spans="1:2">
      <c r="A15706" s="45"/>
      <c r="B15706" s="45"/>
    </row>
    <row r="15707" spans="1:2">
      <c r="A15707" s="45"/>
      <c r="B15707" s="45"/>
    </row>
    <row r="15708" spans="1:2">
      <c r="A15708" s="45"/>
      <c r="B15708" s="45"/>
    </row>
    <row r="15709" spans="1:2">
      <c r="A15709" s="45"/>
      <c r="B15709" s="45"/>
    </row>
    <row r="15710" spans="1:2">
      <c r="A15710" s="45"/>
      <c r="B15710" s="45"/>
    </row>
    <row r="15711" spans="1:2">
      <c r="A15711" s="45"/>
      <c r="B15711" s="45"/>
    </row>
    <row r="15712" spans="1:2">
      <c r="A15712" s="45"/>
      <c r="B15712" s="45"/>
    </row>
    <row r="15713" spans="1:2">
      <c r="A15713" s="45"/>
      <c r="B15713" s="45"/>
    </row>
    <row r="15714" spans="1:2">
      <c r="A15714" s="45"/>
      <c r="B15714" s="45"/>
    </row>
    <row r="15715" spans="1:2">
      <c r="A15715" s="45"/>
      <c r="B15715" s="45"/>
    </row>
    <row r="15716" spans="1:2">
      <c r="A15716" s="45"/>
      <c r="B15716" s="45"/>
    </row>
    <row r="15717" spans="1:2">
      <c r="A15717" s="45"/>
      <c r="B15717" s="45"/>
    </row>
    <row r="15718" spans="1:2">
      <c r="A15718" s="45"/>
      <c r="B15718" s="45"/>
    </row>
    <row r="15719" spans="1:2">
      <c r="A15719" s="45"/>
      <c r="B15719" s="45"/>
    </row>
    <row r="15720" spans="1:2">
      <c r="A15720" s="45"/>
      <c r="B15720" s="45"/>
    </row>
    <row r="15721" spans="1:2">
      <c r="A15721" s="45"/>
      <c r="B15721" s="45"/>
    </row>
    <row r="15722" spans="1:2">
      <c r="A15722" s="45"/>
      <c r="B15722" s="45"/>
    </row>
    <row r="15723" spans="1:2">
      <c r="A15723" s="45"/>
      <c r="B15723" s="45"/>
    </row>
    <row r="15724" spans="1:2">
      <c r="A15724" s="45"/>
      <c r="B15724" s="45"/>
    </row>
    <row r="15725" spans="1:2">
      <c r="A15725" s="45"/>
      <c r="B15725" s="45"/>
    </row>
    <row r="15726" spans="1:2">
      <c r="A15726" s="45"/>
      <c r="B15726" s="45"/>
    </row>
    <row r="15727" spans="1:2">
      <c r="A15727" s="45"/>
      <c r="B15727" s="45"/>
    </row>
    <row r="15728" spans="1:2">
      <c r="A15728" s="45"/>
      <c r="B15728" s="45"/>
    </row>
    <row r="15729" spans="1:2">
      <c r="A15729" s="45"/>
      <c r="B15729" s="45"/>
    </row>
    <row r="15730" spans="1:2">
      <c r="A15730" s="45"/>
      <c r="B15730" s="45"/>
    </row>
    <row r="15731" spans="1:2">
      <c r="A15731" s="45"/>
      <c r="B15731" s="45"/>
    </row>
    <row r="15732" spans="1:2">
      <c r="A15732" s="45"/>
      <c r="B15732" s="45"/>
    </row>
    <row r="15733" spans="1:2">
      <c r="A15733" s="45"/>
      <c r="B15733" s="45"/>
    </row>
    <row r="15734" spans="1:2">
      <c r="A15734" s="45"/>
      <c r="B15734" s="45"/>
    </row>
    <row r="15735" spans="1:2">
      <c r="A15735" s="45"/>
      <c r="B15735" s="45"/>
    </row>
    <row r="15736" spans="1:2">
      <c r="A15736" s="45"/>
      <c r="B15736" s="45"/>
    </row>
    <row r="15737" spans="1:2">
      <c r="A15737" s="45"/>
      <c r="B15737" s="45"/>
    </row>
    <row r="15738" spans="1:2">
      <c r="A15738" s="45"/>
      <c r="B15738" s="45"/>
    </row>
    <row r="15739" spans="1:2">
      <c r="A15739" s="45"/>
      <c r="B15739" s="45"/>
    </row>
    <row r="15740" spans="1:2">
      <c r="A15740" s="45"/>
      <c r="B15740" s="45"/>
    </row>
    <row r="15741" spans="1:2">
      <c r="A15741" s="45"/>
      <c r="B15741" s="45"/>
    </row>
    <row r="15742" spans="1:2">
      <c r="A15742" s="45"/>
      <c r="B15742" s="45"/>
    </row>
    <row r="15743" spans="1:2">
      <c r="A15743" s="45"/>
      <c r="B15743" s="45"/>
    </row>
    <row r="15744" spans="1:2">
      <c r="A15744" s="45"/>
      <c r="B15744" s="45"/>
    </row>
    <row r="15745" spans="1:2">
      <c r="A15745" s="45"/>
      <c r="B15745" s="45"/>
    </row>
    <row r="15746" spans="1:2">
      <c r="A15746" s="45"/>
      <c r="B15746" s="45"/>
    </row>
    <row r="15747" spans="1:2">
      <c r="A15747" s="45"/>
      <c r="B15747" s="45"/>
    </row>
    <row r="15748" spans="1:2">
      <c r="A15748" s="45"/>
      <c r="B15748" s="45"/>
    </row>
    <row r="15749" spans="1:2">
      <c r="A15749" s="45"/>
      <c r="B15749" s="45"/>
    </row>
    <row r="15750" spans="1:2">
      <c r="A15750" s="45"/>
      <c r="B15750" s="45"/>
    </row>
    <row r="15751" spans="1:2">
      <c r="A15751" s="45"/>
      <c r="B15751" s="45"/>
    </row>
    <row r="15752" spans="1:2">
      <c r="A15752" s="45"/>
      <c r="B15752" s="45"/>
    </row>
    <row r="15753" spans="1:2">
      <c r="A15753" s="45"/>
      <c r="B15753" s="45"/>
    </row>
    <row r="15754" spans="1:2">
      <c r="A15754" s="45"/>
      <c r="B15754" s="45"/>
    </row>
    <row r="15755" spans="1:2">
      <c r="A15755" s="45"/>
      <c r="B15755" s="45"/>
    </row>
    <row r="15756" spans="1:2">
      <c r="A15756" s="45"/>
      <c r="B15756" s="45"/>
    </row>
    <row r="15757" spans="1:2">
      <c r="A15757" s="45"/>
      <c r="B15757" s="45"/>
    </row>
    <row r="15758" spans="1:2">
      <c r="A15758" s="45"/>
      <c r="B15758" s="45"/>
    </row>
    <row r="15759" spans="1:2">
      <c r="A15759" s="45"/>
      <c r="B15759" s="45"/>
    </row>
    <row r="15760" spans="1:2">
      <c r="A15760" s="45"/>
      <c r="B15760" s="45"/>
    </row>
    <row r="15761" spans="1:2">
      <c r="A15761" s="45"/>
      <c r="B15761" s="45"/>
    </row>
    <row r="15762" spans="1:2">
      <c r="A15762" s="45"/>
      <c r="B15762" s="45"/>
    </row>
    <row r="15763" spans="1:2">
      <c r="A15763" s="45"/>
      <c r="B15763" s="45"/>
    </row>
    <row r="15764" spans="1:2">
      <c r="A15764" s="45"/>
      <c r="B15764" s="45"/>
    </row>
    <row r="15765" spans="1:2">
      <c r="A15765" s="45"/>
      <c r="B15765" s="45"/>
    </row>
    <row r="15766" spans="1:2">
      <c r="A15766" s="45"/>
      <c r="B15766" s="45"/>
    </row>
    <row r="15767" spans="1:2">
      <c r="A15767" s="45"/>
      <c r="B15767" s="45"/>
    </row>
    <row r="15768" spans="1:2">
      <c r="A15768" s="45"/>
      <c r="B15768" s="45"/>
    </row>
    <row r="15769" spans="1:2">
      <c r="A15769" s="45"/>
      <c r="B15769" s="45"/>
    </row>
    <row r="15770" spans="1:2">
      <c r="A15770" s="45"/>
      <c r="B15770" s="45"/>
    </row>
    <row r="15771" spans="1:2">
      <c r="A15771" s="45"/>
      <c r="B15771" s="45"/>
    </row>
    <row r="15772" spans="1:2">
      <c r="A15772" s="45"/>
      <c r="B15772" s="45"/>
    </row>
    <row r="15773" spans="1:2">
      <c r="A15773" s="45"/>
      <c r="B15773" s="45"/>
    </row>
    <row r="15774" spans="1:2">
      <c r="A15774" s="45"/>
      <c r="B15774" s="45"/>
    </row>
    <row r="15775" spans="1:2">
      <c r="A15775" s="45"/>
      <c r="B15775" s="45"/>
    </row>
    <row r="15776" spans="1:2">
      <c r="A15776" s="45"/>
      <c r="B15776" s="45"/>
    </row>
    <row r="15777" spans="1:2">
      <c r="A15777" s="45"/>
      <c r="B15777" s="45"/>
    </row>
    <row r="15778" spans="1:2">
      <c r="A15778" s="45"/>
      <c r="B15778" s="45"/>
    </row>
    <row r="15779" spans="1:2">
      <c r="A15779" s="45"/>
      <c r="B15779" s="45"/>
    </row>
    <row r="15780" spans="1:2">
      <c r="A15780" s="45"/>
      <c r="B15780" s="45"/>
    </row>
    <row r="15781" spans="1:2">
      <c r="A15781" s="45"/>
      <c r="B15781" s="45"/>
    </row>
    <row r="15782" spans="1:2">
      <c r="A15782" s="45"/>
      <c r="B15782" s="45"/>
    </row>
    <row r="15783" spans="1:2">
      <c r="A15783" s="45"/>
      <c r="B15783" s="45"/>
    </row>
    <row r="15784" spans="1:2">
      <c r="A15784" s="45"/>
      <c r="B15784" s="45"/>
    </row>
    <row r="15785" spans="1:2">
      <c r="A15785" s="45"/>
      <c r="B15785" s="45"/>
    </row>
    <row r="15786" spans="1:2">
      <c r="A15786" s="45"/>
      <c r="B15786" s="45"/>
    </row>
    <row r="15787" spans="1:2">
      <c r="A15787" s="45"/>
      <c r="B15787" s="45"/>
    </row>
    <row r="15788" spans="1:2">
      <c r="A15788" s="45"/>
      <c r="B15788" s="45"/>
    </row>
    <row r="15789" spans="1:2">
      <c r="A15789" s="45"/>
      <c r="B15789" s="45"/>
    </row>
    <row r="15790" spans="1:2">
      <c r="A15790" s="45"/>
      <c r="B15790" s="45"/>
    </row>
    <row r="15791" spans="1:2">
      <c r="A15791" s="45"/>
      <c r="B15791" s="45"/>
    </row>
    <row r="15792" spans="1:2">
      <c r="A15792" s="45"/>
      <c r="B15792" s="45"/>
    </row>
    <row r="15793" spans="1:2">
      <c r="A15793" s="45"/>
      <c r="B15793" s="45"/>
    </row>
    <row r="15794" spans="1:2">
      <c r="A15794" s="45"/>
      <c r="B15794" s="45"/>
    </row>
    <row r="15795" spans="1:2">
      <c r="A15795" s="45"/>
      <c r="B15795" s="45"/>
    </row>
    <row r="15796" spans="1:2">
      <c r="A15796" s="45"/>
      <c r="B15796" s="45"/>
    </row>
    <row r="15797" spans="1:2">
      <c r="A15797" s="45"/>
      <c r="B15797" s="45"/>
    </row>
    <row r="15798" spans="1:2">
      <c r="A15798" s="45"/>
      <c r="B15798" s="45"/>
    </row>
    <row r="15799" spans="1:2">
      <c r="A15799" s="45"/>
      <c r="B15799" s="45"/>
    </row>
    <row r="15800" spans="1:2">
      <c r="A15800" s="45"/>
      <c r="B15800" s="45"/>
    </row>
    <row r="15801" spans="1:2">
      <c r="A15801" s="45"/>
      <c r="B15801" s="45"/>
    </row>
    <row r="15802" spans="1:2">
      <c r="A15802" s="45"/>
      <c r="B15802" s="45"/>
    </row>
    <row r="15803" spans="1:2">
      <c r="A15803" s="45"/>
      <c r="B15803" s="45"/>
    </row>
    <row r="15804" spans="1:2">
      <c r="A15804" s="45"/>
      <c r="B15804" s="45"/>
    </row>
    <row r="15805" spans="1:2">
      <c r="A15805" s="45"/>
      <c r="B15805" s="45"/>
    </row>
    <row r="15806" spans="1:2">
      <c r="A15806" s="45"/>
      <c r="B15806" s="45"/>
    </row>
    <row r="15807" spans="1:2">
      <c r="A15807" s="45"/>
      <c r="B15807" s="45"/>
    </row>
    <row r="15808" spans="1:2">
      <c r="A15808" s="45"/>
      <c r="B15808" s="45"/>
    </row>
    <row r="15809" spans="1:2">
      <c r="A15809" s="45"/>
      <c r="B15809" s="45"/>
    </row>
    <row r="15810" spans="1:2">
      <c r="A15810" s="45"/>
      <c r="B15810" s="45"/>
    </row>
    <row r="15811" spans="1:2">
      <c r="A15811" s="45"/>
      <c r="B15811" s="45"/>
    </row>
    <row r="15812" spans="1:2">
      <c r="A15812" s="45"/>
      <c r="B15812" s="45"/>
    </row>
    <row r="15813" spans="1:2">
      <c r="A15813" s="45"/>
      <c r="B15813" s="45"/>
    </row>
    <row r="15814" spans="1:2">
      <c r="A15814" s="45"/>
      <c r="B15814" s="45"/>
    </row>
    <row r="15815" spans="1:2">
      <c r="A15815" s="45"/>
      <c r="B15815" s="45"/>
    </row>
    <row r="15816" spans="1:2">
      <c r="A15816" s="45"/>
      <c r="B15816" s="45"/>
    </row>
    <row r="15817" spans="1:2">
      <c r="A15817" s="45"/>
      <c r="B15817" s="45"/>
    </row>
    <row r="15818" spans="1:2">
      <c r="A15818" s="45"/>
      <c r="B15818" s="45"/>
    </row>
    <row r="15819" spans="1:2">
      <c r="A15819" s="45"/>
      <c r="B15819" s="45"/>
    </row>
    <row r="15820" spans="1:2">
      <c r="A15820" s="45"/>
      <c r="B15820" s="45"/>
    </row>
    <row r="15821" spans="1:2">
      <c r="A15821" s="45"/>
      <c r="B15821" s="45"/>
    </row>
    <row r="15822" spans="1:2">
      <c r="A15822" s="45"/>
      <c r="B15822" s="45"/>
    </row>
    <row r="15823" spans="1:2">
      <c r="A15823" s="45"/>
      <c r="B15823" s="45"/>
    </row>
    <row r="15824" spans="1:2">
      <c r="A15824" s="45"/>
      <c r="B15824" s="45"/>
    </row>
    <row r="15825" spans="1:2">
      <c r="A15825" s="45"/>
      <c r="B15825" s="45"/>
    </row>
    <row r="15826" spans="1:2">
      <c r="A15826" s="45"/>
      <c r="B15826" s="45"/>
    </row>
    <row r="15827" spans="1:2">
      <c r="A15827" s="45"/>
      <c r="B15827" s="45"/>
    </row>
    <row r="15828" spans="1:2">
      <c r="A15828" s="45"/>
      <c r="B15828" s="45"/>
    </row>
    <row r="15829" spans="1:2">
      <c r="A15829" s="45"/>
      <c r="B15829" s="45"/>
    </row>
    <row r="15830" spans="1:2">
      <c r="A15830" s="45"/>
      <c r="B15830" s="45"/>
    </row>
    <row r="15831" spans="1:2">
      <c r="A15831" s="45"/>
      <c r="B15831" s="45"/>
    </row>
    <row r="15832" spans="1:2">
      <c r="A15832" s="45"/>
      <c r="B15832" s="45"/>
    </row>
    <row r="15833" spans="1:2">
      <c r="A15833" s="45"/>
      <c r="B15833" s="45"/>
    </row>
    <row r="15834" spans="1:2">
      <c r="A15834" s="45"/>
      <c r="B15834" s="45"/>
    </row>
    <row r="15835" spans="1:2">
      <c r="A15835" s="45"/>
      <c r="B15835" s="45"/>
    </row>
    <row r="15836" spans="1:2">
      <c r="A15836" s="45"/>
      <c r="B15836" s="45"/>
    </row>
    <row r="15837" spans="1:2">
      <c r="A15837" s="45"/>
      <c r="B15837" s="45"/>
    </row>
    <row r="15838" spans="1:2">
      <c r="A15838" s="45"/>
      <c r="B15838" s="45"/>
    </row>
    <row r="15839" spans="1:2">
      <c r="A15839" s="45"/>
      <c r="B15839" s="45"/>
    </row>
    <row r="15840" spans="1:2">
      <c r="A15840" s="45"/>
      <c r="B15840" s="45"/>
    </row>
    <row r="15841" spans="1:2">
      <c r="A15841" s="45"/>
      <c r="B15841" s="45"/>
    </row>
    <row r="15842" spans="1:2">
      <c r="A15842" s="45"/>
      <c r="B15842" s="45"/>
    </row>
    <row r="15843" spans="1:2">
      <c r="A15843" s="45"/>
      <c r="B15843" s="45"/>
    </row>
    <row r="15844" spans="1:2">
      <c r="A15844" s="45"/>
      <c r="B15844" s="45"/>
    </row>
    <row r="15845" spans="1:2">
      <c r="A15845" s="45"/>
      <c r="B15845" s="45"/>
    </row>
    <row r="15846" spans="1:2">
      <c r="A15846" s="45"/>
      <c r="B15846" s="45"/>
    </row>
    <row r="15847" spans="1:2">
      <c r="A15847" s="45"/>
      <c r="B15847" s="45"/>
    </row>
    <row r="15848" spans="1:2">
      <c r="A15848" s="45"/>
      <c r="B15848" s="45"/>
    </row>
    <row r="15849" spans="1:2">
      <c r="A15849" s="45"/>
      <c r="B15849" s="45"/>
    </row>
    <row r="15850" spans="1:2">
      <c r="A15850" s="45"/>
      <c r="B15850" s="45"/>
    </row>
    <row r="15851" spans="1:2">
      <c r="A15851" s="45"/>
      <c r="B15851" s="45"/>
    </row>
    <row r="15852" spans="1:2">
      <c r="A15852" s="45"/>
      <c r="B15852" s="45"/>
    </row>
    <row r="15853" spans="1:2">
      <c r="A15853" s="45"/>
      <c r="B15853" s="45"/>
    </row>
    <row r="15854" spans="1:2">
      <c r="A15854" s="45"/>
      <c r="B15854" s="45"/>
    </row>
    <row r="15855" spans="1:2">
      <c r="A15855" s="45"/>
      <c r="B15855" s="45"/>
    </row>
    <row r="15856" spans="1:2">
      <c r="A15856" s="45"/>
      <c r="B15856" s="45"/>
    </row>
    <row r="15857" spans="1:2">
      <c r="A15857" s="45"/>
      <c r="B15857" s="45"/>
    </row>
    <row r="15858" spans="1:2">
      <c r="A15858" s="45"/>
      <c r="B15858" s="45"/>
    </row>
    <row r="15859" spans="1:2">
      <c r="A15859" s="45"/>
      <c r="B15859" s="45"/>
    </row>
    <row r="15860" spans="1:2">
      <c r="A15860" s="45"/>
      <c r="B15860" s="45"/>
    </row>
    <row r="15861" spans="1:2">
      <c r="A15861" s="45"/>
      <c r="B15861" s="45"/>
    </row>
    <row r="15862" spans="1:2">
      <c r="A15862" s="45"/>
      <c r="B15862" s="45"/>
    </row>
    <row r="15863" spans="1:2">
      <c r="A15863" s="45"/>
      <c r="B15863" s="45"/>
    </row>
    <row r="15864" spans="1:2">
      <c r="A15864" s="45"/>
      <c r="B15864" s="45"/>
    </row>
    <row r="15865" spans="1:2">
      <c r="A15865" s="45"/>
      <c r="B15865" s="45"/>
    </row>
    <row r="15866" spans="1:2">
      <c r="A15866" s="45"/>
      <c r="B15866" s="45"/>
    </row>
    <row r="15867" spans="1:2">
      <c r="A15867" s="45"/>
      <c r="B15867" s="45"/>
    </row>
    <row r="15868" spans="1:2">
      <c r="A15868" s="45"/>
      <c r="B15868" s="45"/>
    </row>
    <row r="15869" spans="1:2">
      <c r="A15869" s="45"/>
      <c r="B15869" s="45"/>
    </row>
    <row r="15870" spans="1:2">
      <c r="A15870" s="45"/>
      <c r="B15870" s="45"/>
    </row>
    <row r="15871" spans="1:2">
      <c r="A15871" s="45"/>
      <c r="B15871" s="45"/>
    </row>
    <row r="15872" spans="1:2">
      <c r="A15872" s="45"/>
      <c r="B15872" s="45"/>
    </row>
    <row r="15873" spans="1:2">
      <c r="A15873" s="45"/>
      <c r="B15873" s="45"/>
    </row>
    <row r="15874" spans="1:2">
      <c r="A15874" s="45"/>
      <c r="B15874" s="45"/>
    </row>
    <row r="15875" spans="1:2">
      <c r="A15875" s="45"/>
      <c r="B15875" s="45"/>
    </row>
    <row r="15876" spans="1:2">
      <c r="A15876" s="45"/>
      <c r="B15876" s="45"/>
    </row>
    <row r="15877" spans="1:2">
      <c r="A15877" s="45"/>
      <c r="B15877" s="45"/>
    </row>
    <row r="15878" spans="1:2">
      <c r="A15878" s="45"/>
      <c r="B15878" s="45"/>
    </row>
    <row r="15879" spans="1:2">
      <c r="A15879" s="45"/>
      <c r="B15879" s="45"/>
    </row>
    <row r="15880" spans="1:2">
      <c r="A15880" s="45"/>
      <c r="B15880" s="45"/>
    </row>
    <row r="15881" spans="1:2">
      <c r="A15881" s="45"/>
      <c r="B15881" s="45"/>
    </row>
    <row r="15882" spans="1:2">
      <c r="A15882" s="45"/>
      <c r="B15882" s="45"/>
    </row>
    <row r="15883" spans="1:2">
      <c r="A15883" s="45"/>
      <c r="B15883" s="45"/>
    </row>
    <row r="15884" spans="1:2">
      <c r="A15884" s="45"/>
      <c r="B15884" s="45"/>
    </row>
    <row r="15885" spans="1:2">
      <c r="A15885" s="45"/>
      <c r="B15885" s="45"/>
    </row>
    <row r="15886" spans="1:2">
      <c r="A15886" s="45"/>
      <c r="B15886" s="45"/>
    </row>
    <row r="15887" spans="1:2">
      <c r="A15887" s="45"/>
      <c r="B15887" s="45"/>
    </row>
    <row r="15888" spans="1:2">
      <c r="A15888" s="45"/>
      <c r="B15888" s="45"/>
    </row>
    <row r="15889" spans="1:2">
      <c r="A15889" s="45"/>
      <c r="B15889" s="45"/>
    </row>
    <row r="15890" spans="1:2">
      <c r="A15890" s="45"/>
      <c r="B15890" s="45"/>
    </row>
    <row r="15891" spans="1:2">
      <c r="A15891" s="45"/>
      <c r="B15891" s="45"/>
    </row>
    <row r="15892" spans="1:2">
      <c r="A15892" s="45"/>
      <c r="B15892" s="45"/>
    </row>
    <row r="15893" spans="1:2">
      <c r="A15893" s="45"/>
      <c r="B15893" s="45"/>
    </row>
    <row r="15894" spans="1:2">
      <c r="A15894" s="45"/>
      <c r="B15894" s="45"/>
    </row>
    <row r="15895" spans="1:2">
      <c r="A15895" s="45"/>
      <c r="B15895" s="45"/>
    </row>
    <row r="15896" spans="1:2">
      <c r="A15896" s="45"/>
      <c r="B15896" s="45"/>
    </row>
    <row r="15897" spans="1:2">
      <c r="A15897" s="45"/>
      <c r="B15897" s="45"/>
    </row>
    <row r="15898" spans="1:2">
      <c r="A15898" s="45"/>
      <c r="B15898" s="45"/>
    </row>
    <row r="15899" spans="1:2">
      <c r="A15899" s="45"/>
      <c r="B15899" s="45"/>
    </row>
    <row r="15900" spans="1:2">
      <c r="A15900" s="45"/>
      <c r="B15900" s="45"/>
    </row>
    <row r="15901" spans="1:2">
      <c r="A15901" s="45"/>
      <c r="B15901" s="45"/>
    </row>
    <row r="15902" spans="1:2">
      <c r="A15902" s="45"/>
      <c r="B15902" s="45"/>
    </row>
    <row r="15903" spans="1:2">
      <c r="A15903" s="45"/>
      <c r="B15903" s="45"/>
    </row>
    <row r="15904" spans="1:2">
      <c r="A15904" s="45"/>
      <c r="B15904" s="45"/>
    </row>
    <row r="15905" spans="1:2">
      <c r="A15905" s="45"/>
      <c r="B15905" s="45"/>
    </row>
    <row r="15906" spans="1:2">
      <c r="A15906" s="45"/>
      <c r="B15906" s="45"/>
    </row>
    <row r="15907" spans="1:2">
      <c r="A15907" s="45"/>
      <c r="B15907" s="45"/>
    </row>
    <row r="15908" spans="1:2">
      <c r="A15908" s="45"/>
      <c r="B15908" s="45"/>
    </row>
    <row r="15909" spans="1:2">
      <c r="A15909" s="45"/>
      <c r="B15909" s="45"/>
    </row>
    <row r="15910" spans="1:2">
      <c r="A15910" s="45"/>
      <c r="B15910" s="45"/>
    </row>
    <row r="15911" spans="1:2">
      <c r="A15911" s="45"/>
      <c r="B15911" s="45"/>
    </row>
    <row r="15912" spans="1:2">
      <c r="A15912" s="45"/>
      <c r="B15912" s="45"/>
    </row>
    <row r="15913" spans="1:2">
      <c r="A15913" s="45"/>
      <c r="B15913" s="45"/>
    </row>
    <row r="15914" spans="1:2">
      <c r="A15914" s="45"/>
      <c r="B15914" s="45"/>
    </row>
    <row r="15915" spans="1:2">
      <c r="A15915" s="45"/>
      <c r="B15915" s="45"/>
    </row>
    <row r="15916" spans="1:2">
      <c r="A15916" s="45"/>
      <c r="B15916" s="45"/>
    </row>
    <row r="15917" spans="1:2">
      <c r="A15917" s="45"/>
      <c r="B15917" s="45"/>
    </row>
    <row r="15918" spans="1:2">
      <c r="A15918" s="45"/>
      <c r="B15918" s="45"/>
    </row>
    <row r="15919" spans="1:2">
      <c r="A15919" s="45"/>
      <c r="B15919" s="45"/>
    </row>
    <row r="15920" spans="1:2">
      <c r="A15920" s="45"/>
      <c r="B15920" s="45"/>
    </row>
    <row r="15921" spans="1:2">
      <c r="A15921" s="45"/>
      <c r="B15921" s="45"/>
    </row>
    <row r="15922" spans="1:2">
      <c r="A15922" s="45"/>
      <c r="B15922" s="45"/>
    </row>
    <row r="15923" spans="1:2">
      <c r="A15923" s="45"/>
      <c r="B15923" s="45"/>
    </row>
    <row r="15924" spans="1:2">
      <c r="A15924" s="45"/>
      <c r="B15924" s="45"/>
    </row>
    <row r="15925" spans="1:2">
      <c r="A15925" s="45"/>
      <c r="B15925" s="45"/>
    </row>
    <row r="15926" spans="1:2">
      <c r="A15926" s="45"/>
      <c r="B15926" s="45"/>
    </row>
    <row r="15927" spans="1:2">
      <c r="A15927" s="45"/>
      <c r="B15927" s="45"/>
    </row>
    <row r="15928" spans="1:2">
      <c r="A15928" s="45"/>
      <c r="B15928" s="45"/>
    </row>
    <row r="15929" spans="1:2">
      <c r="A15929" s="45"/>
      <c r="B15929" s="45"/>
    </row>
    <row r="15930" spans="1:2">
      <c r="A15930" s="45"/>
      <c r="B15930" s="45"/>
    </row>
    <row r="15931" spans="1:2">
      <c r="A15931" s="45"/>
      <c r="B15931" s="45"/>
    </row>
    <row r="15932" spans="1:2">
      <c r="A15932" s="45"/>
      <c r="B15932" s="45"/>
    </row>
    <row r="15933" spans="1:2">
      <c r="A15933" s="45"/>
      <c r="B15933" s="45"/>
    </row>
    <row r="15934" spans="1:2">
      <c r="A15934" s="45"/>
      <c r="B15934" s="45"/>
    </row>
    <row r="15935" spans="1:2">
      <c r="A15935" s="45"/>
      <c r="B15935" s="45"/>
    </row>
    <row r="15936" spans="1:2">
      <c r="A15936" s="45"/>
      <c r="B15936" s="45"/>
    </row>
    <row r="15937" spans="1:2">
      <c r="A15937" s="45"/>
      <c r="B15937" s="45"/>
    </row>
    <row r="15938" spans="1:2">
      <c r="A15938" s="45"/>
      <c r="B15938" s="45"/>
    </row>
    <row r="15939" spans="1:2">
      <c r="A15939" s="45"/>
      <c r="B15939" s="45"/>
    </row>
    <row r="15940" spans="1:2">
      <c r="A15940" s="45"/>
      <c r="B15940" s="45"/>
    </row>
    <row r="15941" spans="1:2">
      <c r="A15941" s="45"/>
      <c r="B15941" s="45"/>
    </row>
    <row r="15942" spans="1:2">
      <c r="A15942" s="45"/>
      <c r="B15942" s="45"/>
    </row>
    <row r="15943" spans="1:2">
      <c r="A15943" s="45"/>
      <c r="B15943" s="45"/>
    </row>
    <row r="15944" spans="1:2">
      <c r="A15944" s="45"/>
      <c r="B15944" s="45"/>
    </row>
    <row r="15945" spans="1:2">
      <c r="A15945" s="45"/>
      <c r="B15945" s="45"/>
    </row>
    <row r="15946" spans="1:2">
      <c r="A15946" s="45"/>
      <c r="B15946" s="45"/>
    </row>
    <row r="15947" spans="1:2">
      <c r="A15947" s="45"/>
      <c r="B15947" s="45"/>
    </row>
    <row r="15948" spans="1:2">
      <c r="A15948" s="45"/>
      <c r="B15948" s="45"/>
    </row>
    <row r="15949" spans="1:2">
      <c r="A15949" s="45"/>
      <c r="B15949" s="45"/>
    </row>
    <row r="15950" spans="1:2">
      <c r="A15950" s="45"/>
      <c r="B15950" s="45"/>
    </row>
    <row r="15951" spans="1:2">
      <c r="A15951" s="45"/>
      <c r="B15951" s="45"/>
    </row>
    <row r="15952" spans="1:2">
      <c r="A15952" s="45"/>
      <c r="B15952" s="45"/>
    </row>
    <row r="15953" spans="1:2">
      <c r="A15953" s="45"/>
      <c r="B15953" s="45"/>
    </row>
    <row r="15954" spans="1:2">
      <c r="A15954" s="45"/>
      <c r="B15954" s="45"/>
    </row>
    <row r="15955" spans="1:2">
      <c r="A15955" s="45"/>
      <c r="B15955" s="45"/>
    </row>
    <row r="15956" spans="1:2">
      <c r="A15956" s="45"/>
      <c r="B15956" s="45"/>
    </row>
    <row r="15957" spans="1:2">
      <c r="A15957" s="45"/>
      <c r="B15957" s="45"/>
    </row>
    <row r="15958" spans="1:2">
      <c r="A15958" s="45"/>
      <c r="B15958" s="45"/>
    </row>
    <row r="15959" spans="1:2">
      <c r="A15959" s="45"/>
      <c r="B15959" s="45"/>
    </row>
    <row r="15960" spans="1:2">
      <c r="A15960" s="45"/>
      <c r="B15960" s="45"/>
    </row>
    <row r="15961" spans="1:2">
      <c r="A15961" s="45"/>
      <c r="B15961" s="45"/>
    </row>
    <row r="15962" spans="1:2">
      <c r="A15962" s="45"/>
      <c r="B15962" s="45"/>
    </row>
    <row r="15963" spans="1:2">
      <c r="A15963" s="45"/>
      <c r="B15963" s="45"/>
    </row>
    <row r="15964" spans="1:2">
      <c r="A15964" s="45"/>
      <c r="B15964" s="45"/>
    </row>
    <row r="15965" spans="1:2">
      <c r="A15965" s="45"/>
      <c r="B15965" s="45"/>
    </row>
    <row r="15966" spans="1:2">
      <c r="A15966" s="45"/>
      <c r="B15966" s="45"/>
    </row>
    <row r="15967" spans="1:2">
      <c r="A15967" s="45"/>
      <c r="B15967" s="45"/>
    </row>
    <row r="15968" spans="1:2">
      <c r="A15968" s="45"/>
      <c r="B15968" s="45"/>
    </row>
    <row r="15969" spans="1:2">
      <c r="A15969" s="45"/>
      <c r="B15969" s="45"/>
    </row>
    <row r="15970" spans="1:2">
      <c r="A15970" s="45"/>
      <c r="B15970" s="45"/>
    </row>
    <row r="15971" spans="1:2">
      <c r="A15971" s="45"/>
      <c r="B15971" s="45"/>
    </row>
    <row r="15972" spans="1:2">
      <c r="A15972" s="45"/>
      <c r="B15972" s="45"/>
    </row>
    <row r="15973" spans="1:2">
      <c r="A15973" s="45"/>
      <c r="B15973" s="45"/>
    </row>
    <row r="15974" spans="1:2">
      <c r="A15974" s="45"/>
      <c r="B15974" s="45"/>
    </row>
    <row r="15975" spans="1:2">
      <c r="A15975" s="45"/>
      <c r="B15975" s="45"/>
    </row>
    <row r="15976" spans="1:2">
      <c r="A15976" s="45"/>
      <c r="B15976" s="45"/>
    </row>
    <row r="15977" spans="1:2">
      <c r="A15977" s="45"/>
      <c r="B15977" s="45"/>
    </row>
    <row r="15978" spans="1:2">
      <c r="A15978" s="45"/>
      <c r="B15978" s="45"/>
    </row>
    <row r="15979" spans="1:2">
      <c r="A15979" s="45"/>
      <c r="B15979" s="45"/>
    </row>
    <row r="15980" spans="1:2">
      <c r="A15980" s="45"/>
      <c r="B15980" s="45"/>
    </row>
    <row r="15981" spans="1:2">
      <c r="A15981" s="45"/>
      <c r="B15981" s="45"/>
    </row>
    <row r="15982" spans="1:2">
      <c r="A15982" s="45"/>
      <c r="B15982" s="45"/>
    </row>
    <row r="15983" spans="1:2">
      <c r="A15983" s="45"/>
      <c r="B15983" s="45"/>
    </row>
    <row r="15984" spans="1:2">
      <c r="A15984" s="45"/>
      <c r="B15984" s="45"/>
    </row>
    <row r="15985" spans="1:2">
      <c r="A15985" s="45"/>
      <c r="B15985" s="45"/>
    </row>
    <row r="15986" spans="1:2">
      <c r="A15986" s="45"/>
      <c r="B15986" s="45"/>
    </row>
    <row r="15987" spans="1:2">
      <c r="A15987" s="45"/>
      <c r="B15987" s="45"/>
    </row>
    <row r="15988" spans="1:2">
      <c r="A15988" s="45"/>
      <c r="B15988" s="45"/>
    </row>
    <row r="15989" spans="1:2">
      <c r="A15989" s="45"/>
      <c r="B15989" s="45"/>
    </row>
    <row r="15990" spans="1:2">
      <c r="A15990" s="45"/>
      <c r="B15990" s="45"/>
    </row>
    <row r="15991" spans="1:2">
      <c r="A15991" s="45"/>
      <c r="B15991" s="45"/>
    </row>
    <row r="15992" spans="1:2">
      <c r="A15992" s="45"/>
      <c r="B15992" s="45"/>
    </row>
    <row r="15993" spans="1:2">
      <c r="A15993" s="45"/>
      <c r="B15993" s="45"/>
    </row>
    <row r="15994" spans="1:2">
      <c r="A15994" s="45"/>
      <c r="B15994" s="45"/>
    </row>
    <row r="15995" spans="1:2">
      <c r="A15995" s="45"/>
      <c r="B15995" s="45"/>
    </row>
    <row r="15996" spans="1:2">
      <c r="A15996" s="45"/>
      <c r="B15996" s="45"/>
    </row>
    <row r="15997" spans="1:2">
      <c r="A15997" s="45"/>
      <c r="B15997" s="45"/>
    </row>
    <row r="15998" spans="1:2">
      <c r="A15998" s="45"/>
      <c r="B15998" s="45"/>
    </row>
    <row r="15999" spans="1:2">
      <c r="A15999" s="45"/>
      <c r="B15999" s="45"/>
    </row>
    <row r="16000" spans="1:2">
      <c r="A16000" s="45"/>
      <c r="B16000" s="45"/>
    </row>
    <row r="16001" spans="1:2">
      <c r="A16001" s="45"/>
      <c r="B16001" s="45"/>
    </row>
    <row r="16002" spans="1:2">
      <c r="A16002" s="45"/>
      <c r="B16002" s="45"/>
    </row>
    <row r="16003" spans="1:2">
      <c r="A16003" s="45"/>
      <c r="B16003" s="45"/>
    </row>
    <row r="16004" spans="1:2">
      <c r="A16004" s="45"/>
      <c r="B16004" s="45"/>
    </row>
    <row r="16005" spans="1:2">
      <c r="A16005" s="45"/>
      <c r="B16005" s="45"/>
    </row>
    <row r="16006" spans="1:2">
      <c r="A16006" s="45"/>
      <c r="B16006" s="45"/>
    </row>
    <row r="16007" spans="1:2">
      <c r="A16007" s="45"/>
      <c r="B16007" s="45"/>
    </row>
    <row r="16008" spans="1:2">
      <c r="A16008" s="45"/>
      <c r="B16008" s="45"/>
    </row>
    <row r="16009" spans="1:2">
      <c r="A16009" s="45"/>
      <c r="B16009" s="45"/>
    </row>
    <row r="16010" spans="1:2">
      <c r="A16010" s="45"/>
      <c r="B16010" s="45"/>
    </row>
    <row r="16011" spans="1:2">
      <c r="A16011" s="45"/>
      <c r="B16011" s="45"/>
    </row>
    <row r="16012" spans="1:2">
      <c r="A16012" s="45"/>
      <c r="B16012" s="45"/>
    </row>
    <row r="16013" spans="1:2">
      <c r="A16013" s="45"/>
      <c r="B16013" s="45"/>
    </row>
    <row r="16014" spans="1:2">
      <c r="A16014" s="45"/>
      <c r="B16014" s="45"/>
    </row>
    <row r="16015" spans="1:2">
      <c r="A16015" s="45"/>
      <c r="B16015" s="45"/>
    </row>
    <row r="16016" spans="1:2">
      <c r="A16016" s="45"/>
      <c r="B16016" s="45"/>
    </row>
    <row r="16017" spans="1:2">
      <c r="A16017" s="45"/>
      <c r="B16017" s="45"/>
    </row>
    <row r="16018" spans="1:2">
      <c r="A16018" s="45"/>
      <c r="B16018" s="45"/>
    </row>
    <row r="16019" spans="1:2">
      <c r="A16019" s="45"/>
      <c r="B16019" s="45"/>
    </row>
    <row r="16020" spans="1:2">
      <c r="A16020" s="45"/>
      <c r="B16020" s="45"/>
    </row>
    <row r="16021" spans="1:2">
      <c r="A16021" s="45"/>
      <c r="B16021" s="45"/>
    </row>
    <row r="16022" spans="1:2">
      <c r="A16022" s="45"/>
      <c r="B16022" s="45"/>
    </row>
    <row r="16023" spans="1:2">
      <c r="A16023" s="45"/>
      <c r="B16023" s="45"/>
    </row>
    <row r="16024" spans="1:2">
      <c r="A16024" s="45"/>
      <c r="B16024" s="45"/>
    </row>
    <row r="16025" spans="1:2">
      <c r="A16025" s="45"/>
      <c r="B16025" s="45"/>
    </row>
    <row r="16026" spans="1:2">
      <c r="A16026" s="45"/>
      <c r="B16026" s="45"/>
    </row>
    <row r="16027" spans="1:2">
      <c r="A16027" s="45"/>
      <c r="B16027" s="45"/>
    </row>
    <row r="16028" spans="1:2">
      <c r="A16028" s="45"/>
      <c r="B16028" s="45"/>
    </row>
    <row r="16029" spans="1:2">
      <c r="A16029" s="45"/>
      <c r="B16029" s="45"/>
    </row>
    <row r="16030" spans="1:2">
      <c r="A16030" s="45"/>
      <c r="B16030" s="45"/>
    </row>
    <row r="16031" spans="1:2">
      <c r="A16031" s="45"/>
      <c r="B16031" s="45"/>
    </row>
    <row r="16032" spans="1:2">
      <c r="A16032" s="45"/>
      <c r="B16032" s="45"/>
    </row>
    <row r="16033" spans="1:2">
      <c r="A16033" s="45"/>
      <c r="B16033" s="45"/>
    </row>
    <row r="16034" spans="1:2">
      <c r="A16034" s="45"/>
      <c r="B16034" s="45"/>
    </row>
    <row r="16035" spans="1:2">
      <c r="A16035" s="45"/>
      <c r="B16035" s="45"/>
    </row>
    <row r="16036" spans="1:2">
      <c r="A16036" s="45"/>
      <c r="B16036" s="45"/>
    </row>
    <row r="16037" spans="1:2">
      <c r="A16037" s="45"/>
      <c r="B16037" s="45"/>
    </row>
    <row r="16038" spans="1:2">
      <c r="A16038" s="45"/>
      <c r="B16038" s="45"/>
    </row>
    <row r="16039" spans="1:2">
      <c r="A16039" s="45"/>
      <c r="B16039" s="45"/>
    </row>
    <row r="16040" spans="1:2">
      <c r="A16040" s="45"/>
      <c r="B16040" s="45"/>
    </row>
    <row r="16041" spans="1:2">
      <c r="A16041" s="45"/>
      <c r="B16041" s="45"/>
    </row>
    <row r="16042" spans="1:2">
      <c r="A16042" s="45"/>
      <c r="B16042" s="45"/>
    </row>
    <row r="16043" spans="1:2">
      <c r="A16043" s="45"/>
      <c r="B16043" s="45"/>
    </row>
    <row r="16044" spans="1:2">
      <c r="A16044" s="45"/>
      <c r="B16044" s="45"/>
    </row>
    <row r="16045" spans="1:2">
      <c r="A16045" s="45"/>
      <c r="B16045" s="45"/>
    </row>
    <row r="16046" spans="1:2">
      <c r="A16046" s="45"/>
      <c r="B16046" s="45"/>
    </row>
    <row r="16047" spans="1:2">
      <c r="A16047" s="45"/>
      <c r="B16047" s="45"/>
    </row>
    <row r="16048" spans="1:2">
      <c r="A16048" s="45"/>
      <c r="B16048" s="45"/>
    </row>
    <row r="16049" spans="1:2">
      <c r="A16049" s="45"/>
      <c r="B16049" s="45"/>
    </row>
    <row r="16050" spans="1:2">
      <c r="A16050" s="45"/>
      <c r="B16050" s="45"/>
    </row>
    <row r="16051" spans="1:2">
      <c r="A16051" s="45"/>
      <c r="B16051" s="45"/>
    </row>
    <row r="16052" spans="1:2">
      <c r="A16052" s="45"/>
      <c r="B16052" s="45"/>
    </row>
    <row r="16053" spans="1:2">
      <c r="A16053" s="45"/>
      <c r="B16053" s="45"/>
    </row>
    <row r="16054" spans="1:2">
      <c r="A16054" s="45"/>
      <c r="B16054" s="45"/>
    </row>
    <row r="16055" spans="1:2">
      <c r="A16055" s="45"/>
      <c r="B16055" s="45"/>
    </row>
    <row r="16056" spans="1:2">
      <c r="A16056" s="45"/>
      <c r="B16056" s="45"/>
    </row>
    <row r="16057" spans="1:2">
      <c r="A16057" s="45"/>
      <c r="B16057" s="45"/>
    </row>
    <row r="16058" spans="1:2">
      <c r="A16058" s="45"/>
      <c r="B16058" s="45"/>
    </row>
    <row r="16059" spans="1:2">
      <c r="A16059" s="45"/>
      <c r="B16059" s="45"/>
    </row>
    <row r="16060" spans="1:2">
      <c r="A16060" s="45"/>
      <c r="B16060" s="45"/>
    </row>
    <row r="16061" spans="1:2">
      <c r="A16061" s="45"/>
      <c r="B16061" s="45"/>
    </row>
    <row r="16062" spans="1:2">
      <c r="A16062" s="45"/>
      <c r="B16062" s="45"/>
    </row>
    <row r="16063" spans="1:2">
      <c r="A16063" s="45"/>
      <c r="B16063" s="45"/>
    </row>
    <row r="16064" spans="1:2">
      <c r="A16064" s="45"/>
      <c r="B16064" s="45"/>
    </row>
    <row r="16065" spans="1:2">
      <c r="A16065" s="45"/>
      <c r="B16065" s="45"/>
    </row>
    <row r="16066" spans="1:2">
      <c r="A16066" s="45"/>
      <c r="B16066" s="45"/>
    </row>
    <row r="16067" spans="1:2">
      <c r="A16067" s="45"/>
      <c r="B16067" s="45"/>
    </row>
    <row r="16068" spans="1:2">
      <c r="A16068" s="45"/>
      <c r="B16068" s="45"/>
    </row>
    <row r="16069" spans="1:2">
      <c r="A16069" s="45"/>
      <c r="B16069" s="45"/>
    </row>
    <row r="16070" spans="1:2">
      <c r="A16070" s="45"/>
      <c r="B16070" s="45"/>
    </row>
    <row r="16071" spans="1:2">
      <c r="A16071" s="45"/>
      <c r="B16071" s="45"/>
    </row>
    <row r="16072" spans="1:2">
      <c r="A16072" s="45"/>
      <c r="B16072" s="45"/>
    </row>
    <row r="16073" spans="1:2">
      <c r="A16073" s="45"/>
      <c r="B16073" s="45"/>
    </row>
    <row r="16074" spans="1:2">
      <c r="A16074" s="45"/>
      <c r="B16074" s="45"/>
    </row>
    <row r="16075" spans="1:2">
      <c r="A16075" s="45"/>
      <c r="B16075" s="45"/>
    </row>
    <row r="16076" spans="1:2">
      <c r="A16076" s="45"/>
      <c r="B16076" s="45"/>
    </row>
    <row r="16077" spans="1:2">
      <c r="A16077" s="45"/>
      <c r="B16077" s="45"/>
    </row>
    <row r="16078" spans="1:2">
      <c r="A16078" s="45"/>
      <c r="B16078" s="45"/>
    </row>
    <row r="16079" spans="1:2">
      <c r="A16079" s="45"/>
      <c r="B16079" s="45"/>
    </row>
    <row r="16080" spans="1:2">
      <c r="A16080" s="45"/>
      <c r="B16080" s="45"/>
    </row>
    <row r="16081" spans="1:2">
      <c r="A16081" s="45"/>
      <c r="B16081" s="45"/>
    </row>
    <row r="16082" spans="1:2">
      <c r="A16082" s="45"/>
      <c r="B16082" s="45"/>
    </row>
    <row r="16083" spans="1:2">
      <c r="A16083" s="45"/>
      <c r="B16083" s="45"/>
    </row>
    <row r="16084" spans="1:2">
      <c r="A16084" s="45"/>
      <c r="B16084" s="45"/>
    </row>
    <row r="16085" spans="1:2">
      <c r="A16085" s="45"/>
      <c r="B16085" s="45"/>
    </row>
    <row r="16086" spans="1:2">
      <c r="A16086" s="45"/>
      <c r="B16086" s="45"/>
    </row>
    <row r="16087" spans="1:2">
      <c r="A16087" s="45"/>
      <c r="B16087" s="45"/>
    </row>
    <row r="16088" spans="1:2">
      <c r="A16088" s="45"/>
      <c r="B16088" s="45"/>
    </row>
    <row r="16089" spans="1:2">
      <c r="A16089" s="45"/>
      <c r="B16089" s="45"/>
    </row>
    <row r="16090" spans="1:2">
      <c r="A16090" s="45"/>
      <c r="B16090" s="45"/>
    </row>
    <row r="16091" spans="1:2">
      <c r="A16091" s="45"/>
      <c r="B16091" s="45"/>
    </row>
    <row r="16092" spans="1:2">
      <c r="A16092" s="45"/>
      <c r="B16092" s="45"/>
    </row>
    <row r="16093" spans="1:2">
      <c r="A16093" s="45"/>
      <c r="B16093" s="45"/>
    </row>
    <row r="16094" spans="1:2">
      <c r="A16094" s="45"/>
      <c r="B16094" s="45"/>
    </row>
    <row r="16095" spans="1:2">
      <c r="A16095" s="45"/>
      <c r="B16095" s="45"/>
    </row>
    <row r="16096" spans="1:2">
      <c r="A16096" s="45"/>
      <c r="B16096" s="45"/>
    </row>
    <row r="16097" spans="1:2">
      <c r="A16097" s="45"/>
      <c r="B16097" s="45"/>
    </row>
    <row r="16098" spans="1:2">
      <c r="A16098" s="45"/>
      <c r="B16098" s="45"/>
    </row>
    <row r="16099" spans="1:2">
      <c r="A16099" s="45"/>
      <c r="B16099" s="45"/>
    </row>
    <row r="16100" spans="1:2">
      <c r="A16100" s="45"/>
      <c r="B16100" s="45"/>
    </row>
    <row r="16101" spans="1:2">
      <c r="A16101" s="45"/>
      <c r="B16101" s="45"/>
    </row>
    <row r="16102" spans="1:2">
      <c r="A16102" s="45"/>
      <c r="B16102" s="45"/>
    </row>
    <row r="16103" spans="1:2">
      <c r="A16103" s="45"/>
      <c r="B16103" s="45"/>
    </row>
    <row r="16104" spans="1:2">
      <c r="A16104" s="45"/>
      <c r="B16104" s="45"/>
    </row>
    <row r="16105" spans="1:2">
      <c r="A16105" s="45"/>
      <c r="B16105" s="45"/>
    </row>
    <row r="16106" spans="1:2">
      <c r="A16106" s="45"/>
      <c r="B16106" s="45"/>
    </row>
    <row r="16107" spans="1:2">
      <c r="A16107" s="45"/>
      <c r="B16107" s="45"/>
    </row>
    <row r="16108" spans="1:2">
      <c r="A16108" s="45"/>
      <c r="B16108" s="45"/>
    </row>
    <row r="16109" spans="1:2">
      <c r="A16109" s="45"/>
      <c r="B16109" s="45"/>
    </row>
    <row r="16110" spans="1:2">
      <c r="A16110" s="45"/>
      <c r="B16110" s="45"/>
    </row>
    <row r="16111" spans="1:2">
      <c r="A16111" s="45"/>
      <c r="B16111" s="45"/>
    </row>
    <row r="16112" spans="1:2">
      <c r="A16112" s="45"/>
      <c r="B16112" s="45"/>
    </row>
    <row r="16113" spans="1:2">
      <c r="A16113" s="45"/>
      <c r="B16113" s="45"/>
    </row>
    <row r="16114" spans="1:2">
      <c r="A16114" s="45"/>
      <c r="B16114" s="45"/>
    </row>
    <row r="16115" spans="1:2">
      <c r="A16115" s="45"/>
      <c r="B16115" s="45"/>
    </row>
    <row r="16116" spans="1:2">
      <c r="A16116" s="45"/>
      <c r="B16116" s="45"/>
    </row>
    <row r="16117" spans="1:2">
      <c r="A16117" s="45"/>
      <c r="B16117" s="45"/>
    </row>
    <row r="16118" spans="1:2">
      <c r="A16118" s="45"/>
      <c r="B16118" s="45"/>
    </row>
    <row r="16119" spans="1:2">
      <c r="A16119" s="45"/>
      <c r="B16119" s="45"/>
    </row>
    <row r="16120" spans="1:2">
      <c r="A16120" s="45"/>
      <c r="B16120" s="45"/>
    </row>
    <row r="16121" spans="1:2">
      <c r="A16121" s="45"/>
      <c r="B16121" s="45"/>
    </row>
    <row r="16122" spans="1:2">
      <c r="A16122" s="45"/>
      <c r="B16122" s="45"/>
    </row>
    <row r="16123" spans="1:2">
      <c r="A16123" s="45"/>
      <c r="B16123" s="45"/>
    </row>
    <row r="16124" spans="1:2">
      <c r="A16124" s="45"/>
      <c r="B16124" s="45"/>
    </row>
    <row r="16125" spans="1:2">
      <c r="A16125" s="45"/>
      <c r="B16125" s="45"/>
    </row>
    <row r="16126" spans="1:2">
      <c r="A16126" s="45"/>
      <c r="B16126" s="45"/>
    </row>
    <row r="16127" spans="1:2">
      <c r="A16127" s="45"/>
      <c r="B16127" s="45"/>
    </row>
    <row r="16128" spans="1:2">
      <c r="A16128" s="45"/>
      <c r="B16128" s="45"/>
    </row>
    <row r="16129" spans="1:2">
      <c r="A16129" s="45"/>
      <c r="B16129" s="45"/>
    </row>
    <row r="16130" spans="1:2">
      <c r="A16130" s="45"/>
      <c r="B16130" s="45"/>
    </row>
    <row r="16131" spans="1:2">
      <c r="A16131" s="45"/>
      <c r="B16131" s="45"/>
    </row>
    <row r="16132" spans="1:2">
      <c r="A16132" s="45"/>
      <c r="B16132" s="45"/>
    </row>
    <row r="16133" spans="1:2">
      <c r="A16133" s="45"/>
      <c r="B16133" s="45"/>
    </row>
    <row r="16134" spans="1:2">
      <c r="A16134" s="45"/>
      <c r="B16134" s="45"/>
    </row>
    <row r="16135" spans="1:2">
      <c r="A16135" s="45"/>
      <c r="B16135" s="45"/>
    </row>
    <row r="16136" spans="1:2">
      <c r="A16136" s="45"/>
      <c r="B16136" s="45"/>
    </row>
    <row r="16137" spans="1:2">
      <c r="A16137" s="45"/>
      <c r="B16137" s="45"/>
    </row>
    <row r="16138" spans="1:2">
      <c r="A16138" s="45"/>
      <c r="B16138" s="45"/>
    </row>
    <row r="16139" spans="1:2">
      <c r="A16139" s="45"/>
      <c r="B16139" s="45"/>
    </row>
    <row r="16140" spans="1:2">
      <c r="A16140" s="45"/>
      <c r="B16140" s="45"/>
    </row>
    <row r="16141" spans="1:2">
      <c r="A16141" s="45"/>
      <c r="B16141" s="45"/>
    </row>
    <row r="16142" spans="1:2">
      <c r="A16142" s="45"/>
      <c r="B16142" s="45"/>
    </row>
    <row r="16143" spans="1:2">
      <c r="A16143" s="45"/>
      <c r="B16143" s="45"/>
    </row>
    <row r="16144" spans="1:2">
      <c r="A16144" s="45"/>
      <c r="B16144" s="45"/>
    </row>
    <row r="16145" spans="1:2">
      <c r="A16145" s="45"/>
      <c r="B16145" s="45"/>
    </row>
    <row r="16146" spans="1:2">
      <c r="A16146" s="45"/>
      <c r="B16146" s="45"/>
    </row>
    <row r="16147" spans="1:2">
      <c r="A16147" s="45"/>
      <c r="B16147" s="45"/>
    </row>
    <row r="16148" spans="1:2">
      <c r="A16148" s="45"/>
      <c r="B16148" s="45"/>
    </row>
    <row r="16149" spans="1:2">
      <c r="A16149" s="45"/>
      <c r="B16149" s="45"/>
    </row>
    <row r="16150" spans="1:2">
      <c r="A16150" s="45"/>
      <c r="B16150" s="45"/>
    </row>
    <row r="16151" spans="1:2">
      <c r="A16151" s="45"/>
      <c r="B16151" s="45"/>
    </row>
    <row r="16152" spans="1:2">
      <c r="A16152" s="45"/>
      <c r="B16152" s="45"/>
    </row>
    <row r="16153" spans="1:2">
      <c r="A16153" s="45"/>
      <c r="B16153" s="45"/>
    </row>
    <row r="16154" spans="1:2">
      <c r="A16154" s="45"/>
      <c r="B16154" s="45"/>
    </row>
    <row r="16155" spans="1:2">
      <c r="A16155" s="45"/>
      <c r="B16155" s="45"/>
    </row>
    <row r="16156" spans="1:2">
      <c r="A16156" s="45"/>
      <c r="B16156" s="45"/>
    </row>
    <row r="16157" spans="1:2">
      <c r="A16157" s="45"/>
      <c r="B16157" s="45"/>
    </row>
    <row r="16158" spans="1:2">
      <c r="A16158" s="45"/>
      <c r="B16158" s="45"/>
    </row>
    <row r="16159" spans="1:2">
      <c r="A16159" s="45"/>
      <c r="B16159" s="45"/>
    </row>
    <row r="16160" spans="1:2">
      <c r="A16160" s="45"/>
      <c r="B16160" s="45"/>
    </row>
    <row r="16161" spans="1:2">
      <c r="A16161" s="45"/>
      <c r="B16161" s="45"/>
    </row>
    <row r="16162" spans="1:2">
      <c r="A16162" s="45"/>
      <c r="B16162" s="45"/>
    </row>
    <row r="16163" spans="1:2">
      <c r="A16163" s="45"/>
      <c r="B16163" s="45"/>
    </row>
    <row r="16164" spans="1:2">
      <c r="A16164" s="45"/>
      <c r="B16164" s="45"/>
    </row>
    <row r="16165" spans="1:2">
      <c r="A16165" s="45"/>
      <c r="B16165" s="45"/>
    </row>
    <row r="16166" spans="1:2">
      <c r="A16166" s="45"/>
      <c r="B16166" s="45"/>
    </row>
    <row r="16167" spans="1:2">
      <c r="A16167" s="45"/>
      <c r="B16167" s="45"/>
    </row>
    <row r="16168" spans="1:2">
      <c r="A16168" s="45"/>
      <c r="B16168" s="45"/>
    </row>
    <row r="16169" spans="1:2">
      <c r="A16169" s="45"/>
      <c r="B16169" s="45"/>
    </row>
    <row r="16170" spans="1:2">
      <c r="A16170" s="45"/>
      <c r="B16170" s="45"/>
    </row>
    <row r="16171" spans="1:2">
      <c r="A16171" s="45"/>
      <c r="B16171" s="45"/>
    </row>
    <row r="16172" spans="1:2">
      <c r="A16172" s="45"/>
      <c r="B16172" s="45"/>
    </row>
    <row r="16173" spans="1:2">
      <c r="A16173" s="45"/>
      <c r="B16173" s="45"/>
    </row>
    <row r="16174" spans="1:2">
      <c r="A16174" s="45"/>
      <c r="B16174" s="45"/>
    </row>
    <row r="16175" spans="1:2">
      <c r="A16175" s="45"/>
      <c r="B16175" s="45"/>
    </row>
    <row r="16176" spans="1:2">
      <c r="A16176" s="45"/>
      <c r="B16176" s="45"/>
    </row>
    <row r="16177" spans="1:2">
      <c r="A16177" s="45"/>
      <c r="B16177" s="45"/>
    </row>
    <row r="16178" spans="1:2">
      <c r="A16178" s="45"/>
      <c r="B16178" s="45"/>
    </row>
    <row r="16179" spans="1:2">
      <c r="A16179" s="45"/>
      <c r="B16179" s="45"/>
    </row>
    <row r="16180" spans="1:2">
      <c r="A16180" s="45"/>
      <c r="B16180" s="45"/>
    </row>
    <row r="16181" spans="1:2">
      <c r="A16181" s="45"/>
      <c r="B16181" s="45"/>
    </row>
    <row r="16182" spans="1:2">
      <c r="A16182" s="45"/>
      <c r="B16182" s="45"/>
    </row>
    <row r="16183" spans="1:2">
      <c r="A16183" s="45"/>
      <c r="B16183" s="45"/>
    </row>
    <row r="16184" spans="1:2">
      <c r="A16184" s="45"/>
      <c r="B16184" s="45"/>
    </row>
    <row r="16185" spans="1:2">
      <c r="A16185" s="45"/>
      <c r="B16185" s="45"/>
    </row>
    <row r="16186" spans="1:2">
      <c r="A16186" s="45"/>
      <c r="B16186" s="45"/>
    </row>
    <row r="16187" spans="1:2">
      <c r="A16187" s="45"/>
      <c r="B16187" s="45"/>
    </row>
    <row r="16188" spans="1:2">
      <c r="A16188" s="45"/>
      <c r="B16188" s="45"/>
    </row>
    <row r="16189" spans="1:2">
      <c r="A16189" s="45"/>
      <c r="B16189" s="45"/>
    </row>
    <row r="16190" spans="1:2">
      <c r="A16190" s="45"/>
      <c r="B16190" s="45"/>
    </row>
    <row r="16191" spans="1:2">
      <c r="A16191" s="45"/>
      <c r="B16191" s="45"/>
    </row>
    <row r="16192" spans="1:2">
      <c r="A16192" s="45"/>
      <c r="B16192" s="45"/>
    </row>
    <row r="16193" spans="1:2">
      <c r="A16193" s="45"/>
      <c r="B16193" s="45"/>
    </row>
    <row r="16194" spans="1:2">
      <c r="A16194" s="45"/>
      <c r="B16194" s="45"/>
    </row>
    <row r="16195" spans="1:2">
      <c r="A16195" s="45"/>
      <c r="B16195" s="45"/>
    </row>
    <row r="16196" spans="1:2">
      <c r="A16196" s="45"/>
      <c r="B16196" s="45"/>
    </row>
    <row r="16197" spans="1:2">
      <c r="A16197" s="45"/>
      <c r="B16197" s="45"/>
    </row>
    <row r="16198" spans="1:2">
      <c r="A16198" s="45"/>
      <c r="B16198" s="45"/>
    </row>
    <row r="16199" spans="1:2">
      <c r="A16199" s="45"/>
      <c r="B16199" s="45"/>
    </row>
    <row r="16200" spans="1:2">
      <c r="A16200" s="45"/>
      <c r="B16200" s="45"/>
    </row>
    <row r="16201" spans="1:2">
      <c r="A16201" s="45"/>
      <c r="B16201" s="45"/>
    </row>
    <row r="16202" spans="1:2">
      <c r="A16202" s="45"/>
      <c r="B16202" s="45"/>
    </row>
    <row r="16203" spans="1:2">
      <c r="A16203" s="45"/>
      <c r="B16203" s="45"/>
    </row>
    <row r="16204" spans="1:2">
      <c r="A16204" s="45"/>
      <c r="B16204" s="45"/>
    </row>
    <row r="16205" spans="1:2">
      <c r="A16205" s="45"/>
      <c r="B16205" s="45"/>
    </row>
    <row r="16206" spans="1:2">
      <c r="A16206" s="45"/>
      <c r="B16206" s="45"/>
    </row>
    <row r="16207" spans="1:2">
      <c r="A16207" s="45"/>
      <c r="B16207" s="45"/>
    </row>
    <row r="16208" spans="1:2">
      <c r="A16208" s="45"/>
      <c r="B16208" s="45"/>
    </row>
    <row r="16209" spans="1:2">
      <c r="A16209" s="45"/>
      <c r="B16209" s="45"/>
    </row>
    <row r="16210" spans="1:2">
      <c r="A16210" s="45"/>
      <c r="B16210" s="45"/>
    </row>
    <row r="16211" spans="1:2">
      <c r="A16211" s="45"/>
      <c r="B16211" s="45"/>
    </row>
    <row r="16212" spans="1:2">
      <c r="A16212" s="45"/>
      <c r="B16212" s="45"/>
    </row>
    <row r="16213" spans="1:2">
      <c r="A16213" s="45"/>
      <c r="B16213" s="45"/>
    </row>
    <row r="16214" spans="1:2">
      <c r="A16214" s="45"/>
      <c r="B16214" s="45"/>
    </row>
    <row r="16215" spans="1:2">
      <c r="A16215" s="45"/>
      <c r="B16215" s="45"/>
    </row>
    <row r="16216" spans="1:2">
      <c r="A16216" s="45"/>
      <c r="B16216" s="45"/>
    </row>
    <row r="16217" spans="1:2">
      <c r="A16217" s="45"/>
      <c r="B16217" s="45"/>
    </row>
    <row r="16218" spans="1:2">
      <c r="A16218" s="45"/>
      <c r="B16218" s="45"/>
    </row>
    <row r="16219" spans="1:2">
      <c r="A16219" s="45"/>
      <c r="B16219" s="45"/>
    </row>
    <row r="16220" spans="1:2">
      <c r="A16220" s="45"/>
      <c r="B16220" s="45"/>
    </row>
    <row r="16221" spans="1:2">
      <c r="A16221" s="45"/>
      <c r="B16221" s="45"/>
    </row>
    <row r="16222" spans="1:2">
      <c r="A16222" s="45"/>
      <c r="B16222" s="45"/>
    </row>
    <row r="16223" spans="1:2">
      <c r="A16223" s="45"/>
      <c r="B16223" s="45"/>
    </row>
    <row r="16224" spans="1:2">
      <c r="A16224" s="45"/>
      <c r="B16224" s="45"/>
    </row>
    <row r="16225" spans="1:2">
      <c r="A16225" s="45"/>
      <c r="B16225" s="45"/>
    </row>
    <row r="16226" spans="1:2">
      <c r="A16226" s="45"/>
      <c r="B16226" s="45"/>
    </row>
    <row r="16227" spans="1:2">
      <c r="A16227" s="45"/>
      <c r="B16227" s="45"/>
    </row>
    <row r="16228" spans="1:2">
      <c r="A16228" s="45"/>
      <c r="B16228" s="45"/>
    </row>
    <row r="16229" spans="1:2">
      <c r="A16229" s="45"/>
      <c r="B16229" s="45"/>
    </row>
    <row r="16230" spans="1:2">
      <c r="A16230" s="45"/>
      <c r="B16230" s="45"/>
    </row>
    <row r="16231" spans="1:2">
      <c r="A16231" s="45"/>
      <c r="B16231" s="45"/>
    </row>
    <row r="16232" spans="1:2">
      <c r="A16232" s="45"/>
      <c r="B16232" s="45"/>
    </row>
    <row r="16233" spans="1:2">
      <c r="A16233" s="45"/>
      <c r="B16233" s="45"/>
    </row>
    <row r="16234" spans="1:2">
      <c r="A16234" s="45"/>
      <c r="B16234" s="45"/>
    </row>
    <row r="16235" spans="1:2">
      <c r="A16235" s="45"/>
      <c r="B16235" s="45"/>
    </row>
    <row r="16236" spans="1:2">
      <c r="A16236" s="45"/>
      <c r="B16236" s="45"/>
    </row>
    <row r="16237" spans="1:2">
      <c r="A16237" s="45"/>
      <c r="B16237" s="45"/>
    </row>
    <row r="16238" spans="1:2">
      <c r="A16238" s="45"/>
      <c r="B16238" s="45"/>
    </row>
    <row r="16239" spans="1:2">
      <c r="A16239" s="45"/>
      <c r="B16239" s="45"/>
    </row>
    <row r="16240" spans="1:2">
      <c r="A16240" s="45"/>
      <c r="B16240" s="45"/>
    </row>
    <row r="16241" spans="1:2">
      <c r="A16241" s="45"/>
      <c r="B16241" s="45"/>
    </row>
    <row r="16242" spans="1:2">
      <c r="A16242" s="45"/>
      <c r="B16242" s="45"/>
    </row>
    <row r="16243" spans="1:2">
      <c r="A16243" s="45"/>
      <c r="B16243" s="45"/>
    </row>
    <row r="16244" spans="1:2">
      <c r="A16244" s="45"/>
      <c r="B16244" s="45"/>
    </row>
    <row r="16245" spans="1:2">
      <c r="A16245" s="45"/>
      <c r="B16245" s="45"/>
    </row>
    <row r="16246" spans="1:2">
      <c r="A16246" s="45"/>
      <c r="B16246" s="45"/>
    </row>
    <row r="16247" spans="1:2">
      <c r="A16247" s="45"/>
      <c r="B16247" s="45"/>
    </row>
    <row r="16248" spans="1:2">
      <c r="A16248" s="45"/>
      <c r="B16248" s="45"/>
    </row>
    <row r="16249" spans="1:2">
      <c r="A16249" s="45"/>
      <c r="B16249" s="45"/>
    </row>
    <row r="16250" spans="1:2">
      <c r="A16250" s="45"/>
      <c r="B16250" s="45"/>
    </row>
    <row r="16251" spans="1:2">
      <c r="A16251" s="45"/>
      <c r="B16251" s="45"/>
    </row>
    <row r="16252" spans="1:2">
      <c r="A16252" s="45"/>
      <c r="B16252" s="45"/>
    </row>
    <row r="16253" spans="1:2">
      <c r="A16253" s="45"/>
      <c r="B16253" s="45"/>
    </row>
    <row r="16254" spans="1:2">
      <c r="A16254" s="45"/>
      <c r="B16254" s="45"/>
    </row>
    <row r="16255" spans="1:2">
      <c r="A16255" s="45"/>
      <c r="B16255" s="45"/>
    </row>
    <row r="16256" spans="1:2">
      <c r="A16256" s="45"/>
      <c r="B16256" s="45"/>
    </row>
    <row r="16257" spans="1:2">
      <c r="A16257" s="45"/>
      <c r="B16257" s="45"/>
    </row>
    <row r="16258" spans="1:2">
      <c r="A16258" s="45"/>
      <c r="B16258" s="45"/>
    </row>
    <row r="16259" spans="1:2">
      <c r="A16259" s="45"/>
      <c r="B16259" s="45"/>
    </row>
    <row r="16260" spans="1:2">
      <c r="A16260" s="45"/>
      <c r="B16260" s="45"/>
    </row>
    <row r="16261" spans="1:2">
      <c r="A16261" s="45"/>
      <c r="B16261" s="45"/>
    </row>
    <row r="16262" spans="1:2">
      <c r="A16262" s="45"/>
      <c r="B16262" s="45"/>
    </row>
    <row r="16263" spans="1:2">
      <c r="A16263" s="45"/>
      <c r="B16263" s="45"/>
    </row>
    <row r="16264" spans="1:2">
      <c r="A16264" s="45"/>
      <c r="B16264" s="45"/>
    </row>
    <row r="16265" spans="1:2">
      <c r="A16265" s="45"/>
      <c r="B16265" s="45"/>
    </row>
    <row r="16266" spans="1:2">
      <c r="A16266" s="45"/>
      <c r="B16266" s="45"/>
    </row>
    <row r="16267" spans="1:2">
      <c r="A16267" s="45"/>
      <c r="B16267" s="45"/>
    </row>
    <row r="16268" spans="1:2">
      <c r="A16268" s="45"/>
      <c r="B16268" s="45"/>
    </row>
    <row r="16269" spans="1:2">
      <c r="A16269" s="45"/>
      <c r="B16269" s="45"/>
    </row>
    <row r="16270" spans="1:2">
      <c r="A16270" s="45"/>
      <c r="B16270" s="45"/>
    </row>
    <row r="16271" spans="1:2">
      <c r="A16271" s="45"/>
      <c r="B16271" s="45"/>
    </row>
    <row r="16272" spans="1:2">
      <c r="A16272" s="45"/>
      <c r="B16272" s="45"/>
    </row>
    <row r="16273" spans="1:2">
      <c r="A16273" s="45"/>
      <c r="B16273" s="45"/>
    </row>
    <row r="16274" spans="1:2">
      <c r="A16274" s="45"/>
      <c r="B16274" s="45"/>
    </row>
    <row r="16275" spans="1:2">
      <c r="A16275" s="45"/>
      <c r="B16275" s="45"/>
    </row>
    <row r="16276" spans="1:2">
      <c r="A16276" s="45"/>
      <c r="B16276" s="45"/>
    </row>
    <row r="16277" spans="1:2">
      <c r="A16277" s="45"/>
      <c r="B16277" s="45"/>
    </row>
    <row r="16278" spans="1:2">
      <c r="A16278" s="45"/>
      <c r="B16278" s="45"/>
    </row>
    <row r="16279" spans="1:2">
      <c r="A16279" s="45"/>
      <c r="B16279" s="45"/>
    </row>
    <row r="16280" spans="1:2">
      <c r="A16280" s="45"/>
      <c r="B16280" s="45"/>
    </row>
    <row r="16281" spans="1:2">
      <c r="A16281" s="45"/>
      <c r="B16281" s="45"/>
    </row>
    <row r="16282" spans="1:2">
      <c r="A16282" s="45"/>
      <c r="B16282" s="45"/>
    </row>
    <row r="16283" spans="1:2">
      <c r="A16283" s="45"/>
      <c r="B16283" s="45"/>
    </row>
    <row r="16284" spans="1:2">
      <c r="A16284" s="45"/>
      <c r="B16284" s="45"/>
    </row>
    <row r="16285" spans="1:2">
      <c r="A16285" s="45"/>
      <c r="B16285" s="45"/>
    </row>
    <row r="16286" spans="1:2">
      <c r="A16286" s="45"/>
      <c r="B16286" s="45"/>
    </row>
    <row r="16287" spans="1:2">
      <c r="A16287" s="45"/>
      <c r="B16287" s="45"/>
    </row>
    <row r="16288" spans="1:2">
      <c r="A16288" s="45"/>
      <c r="B16288" s="45"/>
    </row>
    <row r="16289" spans="1:2">
      <c r="A16289" s="45"/>
      <c r="B16289" s="45"/>
    </row>
    <row r="16290" spans="1:2">
      <c r="A16290" s="45"/>
      <c r="B16290" s="45"/>
    </row>
    <row r="16291" spans="1:2">
      <c r="A16291" s="45"/>
      <c r="B16291" s="45"/>
    </row>
    <row r="16292" spans="1:2">
      <c r="A16292" s="45"/>
      <c r="B16292" s="45"/>
    </row>
    <row r="16293" spans="1:2">
      <c r="A16293" s="45"/>
      <c r="B16293" s="45"/>
    </row>
    <row r="16294" spans="1:2">
      <c r="A16294" s="45"/>
      <c r="B16294" s="45"/>
    </row>
    <row r="16295" spans="1:2">
      <c r="A16295" s="45"/>
      <c r="B16295" s="45"/>
    </row>
    <row r="16296" spans="1:2">
      <c r="A16296" s="45"/>
      <c r="B16296" s="45"/>
    </row>
    <row r="16297" spans="1:2">
      <c r="A16297" s="45"/>
      <c r="B16297" s="45"/>
    </row>
    <row r="16298" spans="1:2">
      <c r="A16298" s="45"/>
      <c r="B16298" s="45"/>
    </row>
    <row r="16299" spans="1:2">
      <c r="A16299" s="45"/>
      <c r="B16299" s="45"/>
    </row>
    <row r="16300" spans="1:2">
      <c r="A16300" s="45"/>
      <c r="B16300" s="45"/>
    </row>
    <row r="16301" spans="1:2">
      <c r="A16301" s="45"/>
      <c r="B16301" s="45"/>
    </row>
    <row r="16302" spans="1:2">
      <c r="A16302" s="45"/>
      <c r="B16302" s="45"/>
    </row>
    <row r="16303" spans="1:2">
      <c r="A16303" s="45"/>
      <c r="B16303" s="45"/>
    </row>
    <row r="16304" spans="1:2">
      <c r="A16304" s="45"/>
      <c r="B16304" s="45"/>
    </row>
    <row r="16305" spans="1:2">
      <c r="A16305" s="45"/>
      <c r="B16305" s="45"/>
    </row>
    <row r="16306" spans="1:2">
      <c r="A16306" s="45"/>
      <c r="B16306" s="45"/>
    </row>
    <row r="16307" spans="1:2">
      <c r="A16307" s="45"/>
      <c r="B16307" s="45"/>
    </row>
    <row r="16308" spans="1:2">
      <c r="A16308" s="45"/>
      <c r="B16308" s="45"/>
    </row>
    <row r="16309" spans="1:2">
      <c r="A16309" s="45"/>
      <c r="B16309" s="45"/>
    </row>
    <row r="16310" spans="1:2">
      <c r="A16310" s="45"/>
      <c r="B16310" s="45"/>
    </row>
    <row r="16311" spans="1:2">
      <c r="A16311" s="45"/>
      <c r="B16311" s="45"/>
    </row>
    <row r="16312" spans="1:2">
      <c r="A16312" s="45"/>
      <c r="B16312" s="45"/>
    </row>
    <row r="16313" spans="1:2">
      <c r="A16313" s="45"/>
      <c r="B16313" s="45"/>
    </row>
    <row r="16314" spans="1:2">
      <c r="A16314" s="45"/>
      <c r="B16314" s="45"/>
    </row>
    <row r="16315" spans="1:2">
      <c r="A16315" s="45"/>
      <c r="B16315" s="45"/>
    </row>
    <row r="16316" spans="1:2">
      <c r="A16316" s="45"/>
      <c r="B16316" s="45"/>
    </row>
    <row r="16317" spans="1:2">
      <c r="A16317" s="45"/>
      <c r="B16317" s="45"/>
    </row>
    <row r="16318" spans="1:2">
      <c r="A16318" s="45"/>
      <c r="B16318" s="45"/>
    </row>
    <row r="16319" spans="1:2">
      <c r="A16319" s="45"/>
      <c r="B16319" s="45"/>
    </row>
    <row r="16320" spans="1:2">
      <c r="A16320" s="45"/>
      <c r="B16320" s="45"/>
    </row>
    <row r="16321" spans="1:2">
      <c r="A16321" s="45"/>
      <c r="B16321" s="45"/>
    </row>
    <row r="16322" spans="1:2">
      <c r="A16322" s="45"/>
      <c r="B16322" s="45"/>
    </row>
    <row r="16323" spans="1:2">
      <c r="A16323" s="45"/>
      <c r="B16323" s="45"/>
    </row>
    <row r="16324" spans="1:2">
      <c r="A16324" s="45"/>
      <c r="B16324" s="45"/>
    </row>
    <row r="16325" spans="1:2">
      <c r="A16325" s="45"/>
      <c r="B16325" s="45"/>
    </row>
    <row r="16326" spans="1:2">
      <c r="A16326" s="45"/>
      <c r="B16326" s="45"/>
    </row>
    <row r="16327" spans="1:2">
      <c r="A16327" s="45"/>
      <c r="B16327" s="45"/>
    </row>
    <row r="16328" spans="1:2">
      <c r="A16328" s="45"/>
      <c r="B16328" s="45"/>
    </row>
    <row r="16329" spans="1:2">
      <c r="A16329" s="45"/>
      <c r="B16329" s="45"/>
    </row>
    <row r="16330" spans="1:2">
      <c r="A16330" s="45"/>
      <c r="B16330" s="45"/>
    </row>
    <row r="16331" spans="1:2">
      <c r="A16331" s="45"/>
      <c r="B16331" s="45"/>
    </row>
    <row r="16332" spans="1:2">
      <c r="A16332" s="45"/>
      <c r="B16332" s="45"/>
    </row>
    <row r="16333" spans="1:2">
      <c r="A16333" s="45"/>
      <c r="B16333" s="45"/>
    </row>
    <row r="16334" spans="1:2">
      <c r="A16334" s="45"/>
      <c r="B16334" s="45"/>
    </row>
    <row r="16335" spans="1:2">
      <c r="A16335" s="45"/>
      <c r="B16335" s="45"/>
    </row>
    <row r="16336" spans="1:2">
      <c r="A16336" s="45"/>
      <c r="B16336" s="45"/>
    </row>
    <row r="16337" spans="1:2">
      <c r="A16337" s="45"/>
      <c r="B16337" s="45"/>
    </row>
    <row r="16338" spans="1:2">
      <c r="A16338" s="45"/>
      <c r="B16338" s="45"/>
    </row>
    <row r="16339" spans="1:2">
      <c r="A16339" s="45"/>
      <c r="B16339" s="45"/>
    </row>
    <row r="16340" spans="1:2">
      <c r="A16340" s="45"/>
      <c r="B16340" s="45"/>
    </row>
    <row r="16341" spans="1:2">
      <c r="A16341" s="45"/>
      <c r="B16341" s="45"/>
    </row>
    <row r="16342" spans="1:2">
      <c r="A16342" s="45"/>
      <c r="B16342" s="45"/>
    </row>
    <row r="16343" spans="1:2">
      <c r="A16343" s="45"/>
      <c r="B16343" s="45"/>
    </row>
    <row r="16344" spans="1:2">
      <c r="A16344" s="45"/>
      <c r="B16344" s="45"/>
    </row>
    <row r="16345" spans="1:2">
      <c r="A16345" s="45"/>
      <c r="B16345" s="45"/>
    </row>
    <row r="16346" spans="1:2">
      <c r="A16346" s="45"/>
      <c r="B16346" s="45"/>
    </row>
    <row r="16347" spans="1:2">
      <c r="A16347" s="45"/>
      <c r="B16347" s="45"/>
    </row>
    <row r="16348" spans="1:2">
      <c r="A16348" s="45"/>
      <c r="B16348" s="45"/>
    </row>
    <row r="16349" spans="1:2">
      <c r="A16349" s="45"/>
      <c r="B16349" s="45"/>
    </row>
    <row r="16350" spans="1:2">
      <c r="A16350" s="45"/>
      <c r="B16350" s="45"/>
    </row>
    <row r="16351" spans="1:2">
      <c r="A16351" s="45"/>
      <c r="B16351" s="45"/>
    </row>
    <row r="16352" spans="1:2">
      <c r="A16352" s="45"/>
      <c r="B16352" s="45"/>
    </row>
    <row r="16353" spans="1:2">
      <c r="A16353" s="45"/>
      <c r="B16353" s="45"/>
    </row>
    <row r="16354" spans="1:2">
      <c r="A16354" s="45"/>
      <c r="B16354" s="45"/>
    </row>
    <row r="16355" spans="1:2">
      <c r="A16355" s="45"/>
      <c r="B16355" s="45"/>
    </row>
    <row r="16356" spans="1:2">
      <c r="A16356" s="45"/>
      <c r="B16356" s="45"/>
    </row>
    <row r="16357" spans="1:2">
      <c r="A16357" s="45"/>
      <c r="B16357" s="45"/>
    </row>
    <row r="16358" spans="1:2">
      <c r="A16358" s="45"/>
      <c r="B16358" s="45"/>
    </row>
    <row r="16359" spans="1:2">
      <c r="A16359" s="45"/>
      <c r="B16359" s="45"/>
    </row>
    <row r="16360" spans="1:2">
      <c r="A16360" s="45"/>
      <c r="B16360" s="45"/>
    </row>
    <row r="16361" spans="1:2">
      <c r="A16361" s="45"/>
      <c r="B16361" s="45"/>
    </row>
    <row r="16362" spans="1:2">
      <c r="A16362" s="45"/>
      <c r="B16362" s="45"/>
    </row>
    <row r="16363" spans="1:2">
      <c r="A16363" s="45"/>
      <c r="B16363" s="45"/>
    </row>
    <row r="16364" spans="1:2">
      <c r="A16364" s="45"/>
      <c r="B16364" s="45"/>
    </row>
    <row r="16365" spans="1:2">
      <c r="A16365" s="45"/>
      <c r="B16365" s="45"/>
    </row>
    <row r="16366" spans="1:2">
      <c r="A16366" s="45"/>
      <c r="B16366" s="45"/>
    </row>
    <row r="16367" spans="1:2">
      <c r="A16367" s="45"/>
      <c r="B16367" s="45"/>
    </row>
    <row r="16368" spans="1:2">
      <c r="A16368" s="45"/>
      <c r="B16368" s="45"/>
    </row>
    <row r="16369" spans="1:2">
      <c r="A16369" s="45"/>
      <c r="B16369" s="45"/>
    </row>
    <row r="16370" spans="1:2">
      <c r="A16370" s="45"/>
      <c r="B16370" s="45"/>
    </row>
    <row r="16371" spans="1:2">
      <c r="A16371" s="45"/>
      <c r="B16371" s="45"/>
    </row>
    <row r="16372" spans="1:2">
      <c r="A16372" s="45"/>
      <c r="B16372" s="45"/>
    </row>
    <row r="16373" spans="1:2">
      <c r="A16373" s="45"/>
      <c r="B16373" s="45"/>
    </row>
    <row r="16374" spans="1:2">
      <c r="A16374" s="45"/>
      <c r="B16374" s="45"/>
    </row>
    <row r="16375" spans="1:2">
      <c r="A16375" s="45"/>
      <c r="B16375" s="45"/>
    </row>
    <row r="16376" spans="1:2">
      <c r="A16376" s="45"/>
      <c r="B16376" s="45"/>
    </row>
    <row r="16377" spans="1:2">
      <c r="A16377" s="45"/>
      <c r="B16377" s="45"/>
    </row>
    <row r="16378" spans="1:2">
      <c r="A16378" s="45"/>
      <c r="B16378" s="45"/>
    </row>
    <row r="16379" spans="1:2">
      <c r="A16379" s="45"/>
      <c r="B16379" s="45"/>
    </row>
    <row r="16380" spans="1:2">
      <c r="A16380" s="45"/>
      <c r="B16380" s="45"/>
    </row>
    <row r="16381" spans="1:2">
      <c r="A16381" s="45"/>
      <c r="B16381" s="45"/>
    </row>
    <row r="16382" spans="1:2">
      <c r="A16382" s="45"/>
      <c r="B16382" s="45"/>
    </row>
    <row r="16383" spans="1:2">
      <c r="A16383" s="45"/>
      <c r="B16383" s="45"/>
    </row>
    <row r="16384" spans="1:2">
      <c r="A16384" s="45"/>
      <c r="B16384" s="45"/>
    </row>
    <row r="16385" spans="1:2">
      <c r="A16385" s="45"/>
      <c r="B16385" s="45"/>
    </row>
    <row r="16386" spans="1:2">
      <c r="A16386" s="45"/>
      <c r="B16386" s="45"/>
    </row>
    <row r="16387" spans="1:2">
      <c r="A16387" s="45"/>
      <c r="B16387" s="45"/>
    </row>
    <row r="16388" spans="1:2">
      <c r="A16388" s="45"/>
      <c r="B16388" s="45"/>
    </row>
    <row r="16389" spans="1:2">
      <c r="A16389" s="45"/>
      <c r="B16389" s="45"/>
    </row>
    <row r="16390" spans="1:2">
      <c r="A16390" s="45"/>
      <c r="B16390" s="45"/>
    </row>
    <row r="16391" spans="1:2">
      <c r="A16391" s="45"/>
      <c r="B16391" s="45"/>
    </row>
    <row r="16392" spans="1:2">
      <c r="A16392" s="45"/>
      <c r="B16392" s="45"/>
    </row>
    <row r="16393" spans="1:2">
      <c r="A16393" s="45"/>
      <c r="B16393" s="45"/>
    </row>
    <row r="16394" spans="1:2">
      <c r="A16394" s="45"/>
      <c r="B16394" s="45"/>
    </row>
    <row r="16395" spans="1:2">
      <c r="A16395" s="45"/>
      <c r="B16395" s="45"/>
    </row>
    <row r="16396" spans="1:2">
      <c r="A16396" s="45"/>
      <c r="B16396" s="45"/>
    </row>
    <row r="16397" spans="1:2">
      <c r="A16397" s="45"/>
      <c r="B16397" s="45"/>
    </row>
    <row r="16398" spans="1:2">
      <c r="A16398" s="45"/>
      <c r="B16398" s="45"/>
    </row>
    <row r="16399" spans="1:2">
      <c r="A16399" s="45"/>
      <c r="B16399" s="45"/>
    </row>
    <row r="16400" spans="1:2">
      <c r="A16400" s="45"/>
      <c r="B16400" s="45"/>
    </row>
    <row r="16401" spans="1:2">
      <c r="A16401" s="45"/>
      <c r="B16401" s="45"/>
    </row>
    <row r="16402" spans="1:2">
      <c r="A16402" s="45"/>
      <c r="B16402" s="45"/>
    </row>
    <row r="16403" spans="1:2">
      <c r="A16403" s="45"/>
      <c r="B16403" s="45"/>
    </row>
    <row r="16404" spans="1:2">
      <c r="A16404" s="45"/>
      <c r="B16404" s="45"/>
    </row>
    <row r="16405" spans="1:2">
      <c r="A16405" s="45"/>
      <c r="B16405" s="45"/>
    </row>
    <row r="16406" spans="1:2">
      <c r="A16406" s="45"/>
      <c r="B16406" s="45"/>
    </row>
    <row r="16407" spans="1:2">
      <c r="A16407" s="45"/>
      <c r="B16407" s="45"/>
    </row>
    <row r="16408" spans="1:2">
      <c r="A16408" s="45"/>
      <c r="B16408" s="45"/>
    </row>
    <row r="16409" spans="1:2">
      <c r="A16409" s="45"/>
      <c r="B16409" s="45"/>
    </row>
    <row r="16410" spans="1:2">
      <c r="A16410" s="45"/>
      <c r="B16410" s="45"/>
    </row>
    <row r="16411" spans="1:2">
      <c r="A16411" s="45"/>
      <c r="B16411" s="45"/>
    </row>
    <row r="16412" spans="1:2">
      <c r="A16412" s="45"/>
      <c r="B16412" s="45"/>
    </row>
    <row r="16413" spans="1:2">
      <c r="A16413" s="45"/>
      <c r="B16413" s="45"/>
    </row>
    <row r="16414" spans="1:2">
      <c r="A16414" s="45"/>
      <c r="B16414" s="45"/>
    </row>
  </sheetData>
  <mergeCells count="54">
    <mergeCell ref="B44:B45"/>
    <mergeCell ref="B47:B48"/>
    <mergeCell ref="B50:B51"/>
    <mergeCell ref="A25:B25"/>
    <mergeCell ref="A10:B10"/>
    <mergeCell ref="A13:B13"/>
    <mergeCell ref="A16:B16"/>
    <mergeCell ref="A19:B19"/>
    <mergeCell ref="A22:B22"/>
    <mergeCell ref="A43:B43"/>
    <mergeCell ref="B29:B30"/>
    <mergeCell ref="B32:B33"/>
    <mergeCell ref="B35:B36"/>
    <mergeCell ref="B38:B39"/>
    <mergeCell ref="A28:B28"/>
    <mergeCell ref="A31:B31"/>
    <mergeCell ref="A34:B34"/>
    <mergeCell ref="A37:B37"/>
    <mergeCell ref="A40:B40"/>
    <mergeCell ref="A88:B88"/>
    <mergeCell ref="B8:B9"/>
    <mergeCell ref="B11:B12"/>
    <mergeCell ref="B14:B15"/>
    <mergeCell ref="B17:B18"/>
    <mergeCell ref="B20:B21"/>
    <mergeCell ref="B23:B24"/>
    <mergeCell ref="B26:B27"/>
    <mergeCell ref="A64:B64"/>
    <mergeCell ref="A67:B67"/>
    <mergeCell ref="A70:B70"/>
    <mergeCell ref="A73:B73"/>
    <mergeCell ref="A76:B76"/>
    <mergeCell ref="B41:B42"/>
    <mergeCell ref="A55:B55"/>
    <mergeCell ref="A58:B58"/>
    <mergeCell ref="B53:B54"/>
    <mergeCell ref="A46:B46"/>
    <mergeCell ref="A49:B49"/>
    <mergeCell ref="A52:B52"/>
    <mergeCell ref="B80:B81"/>
    <mergeCell ref="A61:B61"/>
    <mergeCell ref="B59:B60"/>
    <mergeCell ref="B56:B57"/>
    <mergeCell ref="B83:B84"/>
    <mergeCell ref="B86:B87"/>
    <mergeCell ref="B62:B63"/>
    <mergeCell ref="B65:B66"/>
    <mergeCell ref="B68:B69"/>
    <mergeCell ref="B71:B72"/>
    <mergeCell ref="B74:B75"/>
    <mergeCell ref="B77:B78"/>
    <mergeCell ref="A79:B79"/>
    <mergeCell ref="A82:B82"/>
    <mergeCell ref="A85:B85"/>
  </mergeCells>
  <printOptions horizontalCentered="1"/>
  <pageMargins left="0.70866141732283472" right="0.70866141732283472" top="0.74803149606299213" bottom="0.74803149606299213" header="0.31496062992125984" footer="0.31496062992125984"/>
  <pageSetup scale="43" orientation="landscape" r:id="rId1"/>
  <headerFooter>
    <oddFooter>&amp;LAMEC Environment &amp; Infrastructure&amp;RPage D-&amp;P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430"/>
  <sheetViews>
    <sheetView showGridLines="0" tabSelected="1" view="pageBreakPreview" zoomScale="60" zoomScaleNormal="100" workbookViewId="0">
      <selection activeCell="D30" sqref="D30"/>
    </sheetView>
  </sheetViews>
  <sheetFormatPr defaultRowHeight="12.75"/>
  <cols>
    <col min="1" max="1" width="51.85546875" style="44" customWidth="1"/>
    <col min="2" max="2" width="15.5703125" style="47" customWidth="1"/>
    <col min="3" max="3" width="20.7109375" style="46" customWidth="1"/>
    <col min="4" max="6" width="20.7109375" style="98" customWidth="1"/>
  </cols>
  <sheetData>
    <row r="1" spans="1:7" ht="41.25" customHeight="1">
      <c r="A1" s="73" t="s">
        <v>481</v>
      </c>
    </row>
    <row r="2" spans="1:7" s="55" customFormat="1" ht="11.25">
      <c r="B2" s="53"/>
      <c r="C2" s="54"/>
      <c r="D2" s="96"/>
      <c r="E2" s="96"/>
      <c r="F2" s="96"/>
    </row>
    <row r="3" spans="1:7" s="55" customFormat="1" ht="11.25">
      <c r="B3" s="499" t="s">
        <v>1</v>
      </c>
      <c r="C3" s="500" t="s">
        <v>61</v>
      </c>
      <c r="D3" s="500" t="s">
        <v>62</v>
      </c>
      <c r="E3" s="500" t="s">
        <v>63</v>
      </c>
      <c r="F3" s="500" t="s">
        <v>64</v>
      </c>
    </row>
    <row r="4" spans="1:7" s="55" customFormat="1" ht="11.25">
      <c r="B4" s="499" t="s">
        <v>236</v>
      </c>
      <c r="C4" s="501" t="s">
        <v>228</v>
      </c>
      <c r="D4" s="501" t="s">
        <v>228</v>
      </c>
      <c r="E4" s="501" t="s">
        <v>228</v>
      </c>
      <c r="F4" s="501" t="s">
        <v>228</v>
      </c>
    </row>
    <row r="5" spans="1:7" s="55" customFormat="1" ht="11.25">
      <c r="B5" s="499" t="s">
        <v>226</v>
      </c>
      <c r="C5" s="502">
        <v>5.0000000000000001E-3</v>
      </c>
      <c r="D5" s="502">
        <v>5.0000000000000001E-3</v>
      </c>
      <c r="E5" s="502">
        <v>0.5</v>
      </c>
      <c r="F5" s="502">
        <v>5.0000000000000001E-3</v>
      </c>
    </row>
    <row r="6" spans="1:7" s="55" customFormat="1" ht="11.25">
      <c r="A6" s="336"/>
      <c r="B6" s="336"/>
      <c r="C6" s="6"/>
      <c r="D6" s="6"/>
      <c r="E6" s="516"/>
      <c r="F6" s="6"/>
    </row>
    <row r="7" spans="1:7" s="55" customFormat="1" ht="12" thickBot="1">
      <c r="A7" s="559"/>
      <c r="B7" s="503" t="s">
        <v>38</v>
      </c>
      <c r="C7" s="6"/>
      <c r="D7" s="6"/>
      <c r="E7" s="516"/>
      <c r="F7" s="6"/>
    </row>
    <row r="8" spans="1:7" s="55" customFormat="1" ht="12.75" customHeight="1">
      <c r="A8" s="496" t="s">
        <v>18</v>
      </c>
      <c r="B8" s="568">
        <v>41534</v>
      </c>
      <c r="C8" s="517">
        <v>5.7999999999999996E-3</v>
      </c>
      <c r="D8" s="518">
        <v>2.37</v>
      </c>
      <c r="E8" s="518">
        <v>0.99</v>
      </c>
      <c r="F8" s="519" t="s">
        <v>113</v>
      </c>
      <c r="G8" s="117"/>
    </row>
    <row r="9" spans="1:7" s="95" customFormat="1" ht="12.75" customHeight="1">
      <c r="A9" s="492" t="s">
        <v>20</v>
      </c>
      <c r="B9" s="566">
        <v>41534</v>
      </c>
      <c r="C9" s="506">
        <v>0.32</v>
      </c>
      <c r="D9" s="506">
        <v>0.32400000000000001</v>
      </c>
      <c r="E9" s="507" t="s">
        <v>114</v>
      </c>
      <c r="F9" s="506">
        <v>0.27800000000000002</v>
      </c>
      <c r="G9" s="118"/>
    </row>
    <row r="10" spans="1:7" s="57" customFormat="1" ht="12.75" customHeight="1" thickBot="1">
      <c r="A10" s="563" t="s">
        <v>231</v>
      </c>
      <c r="B10" s="567"/>
      <c r="C10" s="508" t="s">
        <v>232</v>
      </c>
      <c r="D10" s="509">
        <f>+(D8-D9)/(AVERAGE(D8:D9))</f>
        <v>1.518930957683742</v>
      </c>
      <c r="E10" s="508" t="s">
        <v>232</v>
      </c>
      <c r="F10" s="509">
        <v>2</v>
      </c>
      <c r="G10" s="56"/>
    </row>
    <row r="11" spans="1:7" s="57" customFormat="1" ht="12.75" customHeight="1">
      <c r="A11" s="496" t="s">
        <v>23</v>
      </c>
      <c r="B11" s="565">
        <v>41534</v>
      </c>
      <c r="C11" s="517" t="s">
        <v>113</v>
      </c>
      <c r="D11" s="518">
        <v>0.90100000000000002</v>
      </c>
      <c r="E11" s="518">
        <v>1.18</v>
      </c>
      <c r="F11" s="519" t="s">
        <v>113</v>
      </c>
      <c r="G11" s="106"/>
    </row>
    <row r="12" spans="1:7" s="57" customFormat="1" ht="12.75" customHeight="1">
      <c r="A12" s="492" t="s">
        <v>25</v>
      </c>
      <c r="B12" s="566">
        <v>41534</v>
      </c>
      <c r="C12" s="494" t="s">
        <v>113</v>
      </c>
      <c r="D12" s="494" t="s">
        <v>113</v>
      </c>
      <c r="E12" s="494" t="s">
        <v>114</v>
      </c>
      <c r="F12" s="494" t="s">
        <v>113</v>
      </c>
      <c r="G12" s="24"/>
    </row>
    <row r="13" spans="1:7" s="57" customFormat="1" ht="12.75" customHeight="1" thickBot="1">
      <c r="A13" s="563" t="s">
        <v>231</v>
      </c>
      <c r="B13" s="569"/>
      <c r="C13" s="508" t="s">
        <v>232</v>
      </c>
      <c r="D13" s="509">
        <v>2</v>
      </c>
      <c r="E13" s="508" t="s">
        <v>232</v>
      </c>
      <c r="F13" s="508" t="s">
        <v>232</v>
      </c>
      <c r="G13" s="107"/>
    </row>
    <row r="14" spans="1:7" s="57" customFormat="1" ht="12.75" customHeight="1">
      <c r="A14" s="513" t="s">
        <v>32</v>
      </c>
      <c r="B14" s="515">
        <v>41534</v>
      </c>
      <c r="C14" s="494" t="s">
        <v>113</v>
      </c>
      <c r="D14" s="494" t="s">
        <v>113</v>
      </c>
      <c r="E14" s="494" t="s">
        <v>114</v>
      </c>
      <c r="F14" s="494" t="s">
        <v>113</v>
      </c>
      <c r="G14" s="56"/>
    </row>
    <row r="15" spans="1:7" s="57" customFormat="1" ht="12.75" customHeight="1" thickBot="1">
      <c r="A15" s="563" t="s">
        <v>231</v>
      </c>
      <c r="B15" s="567"/>
      <c r="C15" s="508" t="s">
        <v>232</v>
      </c>
      <c r="D15" s="508" t="s">
        <v>232</v>
      </c>
      <c r="E15" s="508" t="s">
        <v>232</v>
      </c>
      <c r="F15" s="508" t="s">
        <v>232</v>
      </c>
      <c r="G15" s="56"/>
    </row>
    <row r="16" spans="1:7" s="57" customFormat="1" ht="12.75" customHeight="1">
      <c r="A16" s="496" t="s">
        <v>26</v>
      </c>
      <c r="B16" s="565">
        <v>41534</v>
      </c>
      <c r="C16" s="517" t="s">
        <v>113</v>
      </c>
      <c r="D16" s="518">
        <v>0.158</v>
      </c>
      <c r="E16" s="518">
        <v>0.7</v>
      </c>
      <c r="F16" s="519" t="s">
        <v>113</v>
      </c>
      <c r="G16" s="106"/>
    </row>
    <row r="17" spans="1:7" s="116" customFormat="1" ht="12.75" customHeight="1">
      <c r="A17" s="492" t="s">
        <v>28</v>
      </c>
      <c r="B17" s="566">
        <v>41534</v>
      </c>
      <c r="C17" s="507" t="s">
        <v>113</v>
      </c>
      <c r="D17" s="507" t="s">
        <v>113</v>
      </c>
      <c r="E17" s="507" t="s">
        <v>114</v>
      </c>
      <c r="F17" s="507" t="s">
        <v>113</v>
      </c>
      <c r="G17" s="60"/>
    </row>
    <row r="18" spans="1:7" s="57" customFormat="1" ht="12.75" customHeight="1" thickBot="1">
      <c r="A18" s="563" t="s">
        <v>231</v>
      </c>
      <c r="B18" s="567"/>
      <c r="C18" s="508" t="s">
        <v>232</v>
      </c>
      <c r="D18" s="509">
        <v>2</v>
      </c>
      <c r="E18" s="508" t="s">
        <v>232</v>
      </c>
      <c r="F18" s="508" t="s">
        <v>232</v>
      </c>
      <c r="G18" s="107"/>
    </row>
    <row r="19" spans="1:7" s="57" customFormat="1" ht="12.75" customHeight="1">
      <c r="A19" s="496" t="s">
        <v>2</v>
      </c>
      <c r="B19" s="565">
        <v>41534</v>
      </c>
      <c r="C19" s="517" t="s">
        <v>113</v>
      </c>
      <c r="D19" s="518">
        <v>0.50600000000000001</v>
      </c>
      <c r="E19" s="518">
        <v>7.11</v>
      </c>
      <c r="F19" s="519" t="s">
        <v>113</v>
      </c>
      <c r="G19" s="56"/>
    </row>
    <row r="20" spans="1:7" s="57" customFormat="1" ht="12.75" customHeight="1">
      <c r="A20" s="492" t="s">
        <v>4</v>
      </c>
      <c r="B20" s="566">
        <v>41534</v>
      </c>
      <c r="C20" s="511">
        <v>0.01</v>
      </c>
      <c r="D20" s="510">
        <v>0.51200000000000001</v>
      </c>
      <c r="E20" s="508">
        <v>8.99</v>
      </c>
      <c r="F20" s="494" t="s">
        <v>113</v>
      </c>
      <c r="G20" s="56"/>
    </row>
    <row r="21" spans="1:7" s="57" customFormat="1" ht="12.75" customHeight="1" thickBot="1">
      <c r="A21" s="563" t="s">
        <v>231</v>
      </c>
      <c r="B21" s="567"/>
      <c r="C21" s="508" t="s">
        <v>232</v>
      </c>
      <c r="D21" s="512">
        <f>+(D20-D19)/(AVERAGE(D19:D20))</f>
        <v>1.1787819253438124E-2</v>
      </c>
      <c r="E21" s="512">
        <f>+(E20-E19)/(AVERAGE(E19:E20))</f>
        <v>0.23354037267080741</v>
      </c>
      <c r="F21" s="508" t="s">
        <v>232</v>
      </c>
      <c r="G21" s="56"/>
    </row>
    <row r="22" spans="1:7" s="55" customFormat="1" ht="12.75" customHeight="1">
      <c r="A22" s="496" t="s">
        <v>6</v>
      </c>
      <c r="B22" s="565">
        <v>41534</v>
      </c>
      <c r="C22" s="517" t="s">
        <v>113</v>
      </c>
      <c r="D22" s="518" t="s">
        <v>113</v>
      </c>
      <c r="E22" s="518" t="s">
        <v>114</v>
      </c>
      <c r="F22" s="519" t="s">
        <v>113</v>
      </c>
      <c r="G22" s="53"/>
    </row>
    <row r="23" spans="1:7" s="55" customFormat="1" ht="12.75" customHeight="1">
      <c r="A23" s="492" t="s">
        <v>8</v>
      </c>
      <c r="B23" s="566">
        <v>41534</v>
      </c>
      <c r="C23" s="505">
        <v>6.0000000000000001E-3</v>
      </c>
      <c r="D23" s="505">
        <v>0.02</v>
      </c>
      <c r="E23" s="491" t="s">
        <v>114</v>
      </c>
      <c r="F23" s="491" t="s">
        <v>113</v>
      </c>
      <c r="G23" s="53"/>
    </row>
    <row r="24" spans="1:7" s="57" customFormat="1" ht="12.75" customHeight="1" thickBot="1">
      <c r="A24" s="563" t="s">
        <v>231</v>
      </c>
      <c r="B24" s="567"/>
      <c r="C24" s="508" t="s">
        <v>232</v>
      </c>
      <c r="D24" s="508" t="s">
        <v>232</v>
      </c>
      <c r="E24" s="508" t="s">
        <v>232</v>
      </c>
      <c r="F24" s="508" t="s">
        <v>232</v>
      </c>
      <c r="G24" s="56"/>
    </row>
    <row r="25" spans="1:7" s="57" customFormat="1" ht="12.75" customHeight="1">
      <c r="A25" s="514" t="s">
        <v>36</v>
      </c>
      <c r="B25" s="515">
        <v>41534</v>
      </c>
      <c r="C25" s="517" t="s">
        <v>113</v>
      </c>
      <c r="D25" s="518">
        <v>9.2999999999999992E-3</v>
      </c>
      <c r="E25" s="518" t="s">
        <v>114</v>
      </c>
      <c r="F25" s="519" t="s">
        <v>113</v>
      </c>
      <c r="G25" s="56"/>
    </row>
    <row r="26" spans="1:7" s="57" customFormat="1" ht="12.75" customHeight="1" thickBot="1">
      <c r="A26" s="563" t="s">
        <v>231</v>
      </c>
      <c r="B26" s="567"/>
      <c r="C26" s="508" t="s">
        <v>232</v>
      </c>
      <c r="D26" s="508" t="s">
        <v>232</v>
      </c>
      <c r="E26" s="508" t="s">
        <v>232</v>
      </c>
      <c r="F26" s="508" t="s">
        <v>232</v>
      </c>
      <c r="G26" s="56"/>
    </row>
    <row r="27" spans="1:7" s="57" customFormat="1" ht="12.75" customHeight="1">
      <c r="A27" s="496" t="s">
        <v>10</v>
      </c>
      <c r="B27" s="565">
        <v>41534</v>
      </c>
      <c r="C27" s="517" t="s">
        <v>113</v>
      </c>
      <c r="D27" s="518">
        <v>6.6E-3</v>
      </c>
      <c r="E27" s="518">
        <v>0.56999999999999995</v>
      </c>
      <c r="F27" s="519" t="s">
        <v>113</v>
      </c>
      <c r="G27" s="56"/>
    </row>
    <row r="28" spans="1:7" s="57" customFormat="1" ht="12.75" customHeight="1">
      <c r="A28" s="492" t="s">
        <v>12</v>
      </c>
      <c r="B28" s="566">
        <v>41534</v>
      </c>
      <c r="C28" s="494" t="s">
        <v>113</v>
      </c>
      <c r="D28" s="494" t="s">
        <v>113</v>
      </c>
      <c r="E28" s="494" t="s">
        <v>114</v>
      </c>
      <c r="F28" s="494" t="s">
        <v>113</v>
      </c>
      <c r="G28" s="56"/>
    </row>
    <row r="29" spans="1:7" s="57" customFormat="1" ht="12.75" customHeight="1" thickBot="1">
      <c r="A29" s="563" t="s">
        <v>231</v>
      </c>
      <c r="B29" s="567"/>
      <c r="C29" s="508" t="s">
        <v>235</v>
      </c>
      <c r="D29" s="508" t="s">
        <v>235</v>
      </c>
      <c r="E29" s="508" t="s">
        <v>235</v>
      </c>
      <c r="F29" s="508" t="s">
        <v>235</v>
      </c>
      <c r="G29" s="56"/>
    </row>
    <row r="30" spans="1:7" s="57" customFormat="1" ht="12.75" customHeight="1">
      <c r="A30" s="496" t="s">
        <v>14</v>
      </c>
      <c r="B30" s="565">
        <v>41534</v>
      </c>
      <c r="C30" s="517" t="s">
        <v>113</v>
      </c>
      <c r="D30" s="518" t="s">
        <v>113</v>
      </c>
      <c r="E30" s="518">
        <v>0.56000000000000005</v>
      </c>
      <c r="F30" s="519" t="s">
        <v>113</v>
      </c>
      <c r="G30" s="56"/>
    </row>
    <row r="31" spans="1:7" s="57" customFormat="1" ht="12.75" customHeight="1">
      <c r="A31" s="492" t="s">
        <v>16</v>
      </c>
      <c r="B31" s="566">
        <v>41534</v>
      </c>
      <c r="C31" s="494" t="s">
        <v>113</v>
      </c>
      <c r="D31" s="494" t="s">
        <v>113</v>
      </c>
      <c r="E31" s="494" t="s">
        <v>114</v>
      </c>
      <c r="F31" s="494" t="s">
        <v>113</v>
      </c>
      <c r="G31" s="56"/>
    </row>
    <row r="32" spans="1:7" s="57" customFormat="1" ht="12.75" customHeight="1" thickBot="1">
      <c r="A32" s="563" t="s">
        <v>231</v>
      </c>
      <c r="B32" s="567"/>
      <c r="C32" s="508" t="s">
        <v>232</v>
      </c>
      <c r="D32" s="508" t="s">
        <v>232</v>
      </c>
      <c r="E32" s="508" t="s">
        <v>232</v>
      </c>
      <c r="F32" s="508" t="s">
        <v>232</v>
      </c>
      <c r="G32" s="56"/>
    </row>
    <row r="33" spans="1:7" s="57" customFormat="1" ht="12.75" customHeight="1">
      <c r="A33" s="496" t="s">
        <v>132</v>
      </c>
      <c r="B33" s="565">
        <v>41535</v>
      </c>
      <c r="C33" s="517" t="s">
        <v>113</v>
      </c>
      <c r="D33" s="518" t="s">
        <v>113</v>
      </c>
      <c r="E33" s="518">
        <v>0.61</v>
      </c>
      <c r="F33" s="519" t="s">
        <v>113</v>
      </c>
      <c r="G33" s="56"/>
    </row>
    <row r="34" spans="1:7" s="57" customFormat="1" ht="12.75" customHeight="1">
      <c r="A34" s="492" t="s">
        <v>134</v>
      </c>
      <c r="B34" s="566">
        <v>41535</v>
      </c>
      <c r="C34" s="494" t="s">
        <v>113</v>
      </c>
      <c r="D34" s="494" t="s">
        <v>113</v>
      </c>
      <c r="E34" s="494" t="s">
        <v>114</v>
      </c>
      <c r="F34" s="494" t="s">
        <v>113</v>
      </c>
      <c r="G34" s="56"/>
    </row>
    <row r="35" spans="1:7" s="57" customFormat="1" ht="12.75" customHeight="1" thickBot="1">
      <c r="A35" s="563" t="s">
        <v>231</v>
      </c>
      <c r="B35" s="567"/>
      <c r="C35" s="508" t="s">
        <v>232</v>
      </c>
      <c r="D35" s="508" t="s">
        <v>232</v>
      </c>
      <c r="E35" s="508" t="s">
        <v>232</v>
      </c>
      <c r="F35" s="508" t="s">
        <v>232</v>
      </c>
      <c r="G35" s="56"/>
    </row>
    <row r="36" spans="1:7" s="57" customFormat="1" ht="12.75" customHeight="1">
      <c r="A36" s="496" t="s">
        <v>125</v>
      </c>
      <c r="B36" s="565">
        <v>41535</v>
      </c>
      <c r="C36" s="517" t="s">
        <v>113</v>
      </c>
      <c r="D36" s="518" t="s">
        <v>113</v>
      </c>
      <c r="E36" s="518" t="s">
        <v>114</v>
      </c>
      <c r="F36" s="519" t="s">
        <v>113</v>
      </c>
      <c r="G36" s="56"/>
    </row>
    <row r="37" spans="1:7" s="57" customFormat="1" ht="12.75" customHeight="1">
      <c r="A37" s="492" t="s">
        <v>127</v>
      </c>
      <c r="B37" s="566">
        <v>41535</v>
      </c>
      <c r="C37" s="494" t="s">
        <v>113</v>
      </c>
      <c r="D37" s="494" t="s">
        <v>113</v>
      </c>
      <c r="E37" s="494" t="s">
        <v>114</v>
      </c>
      <c r="F37" s="494" t="s">
        <v>113</v>
      </c>
      <c r="G37" s="56"/>
    </row>
    <row r="38" spans="1:7" s="57" customFormat="1" ht="12.75" customHeight="1" thickBot="1">
      <c r="A38" s="563" t="s">
        <v>231</v>
      </c>
      <c r="B38" s="567"/>
      <c r="C38" s="508" t="s">
        <v>232</v>
      </c>
      <c r="D38" s="508" t="s">
        <v>232</v>
      </c>
      <c r="E38" s="508" t="s">
        <v>232</v>
      </c>
      <c r="F38" s="508" t="s">
        <v>232</v>
      </c>
      <c r="G38" s="56"/>
    </row>
    <row r="39" spans="1:7" s="57" customFormat="1" ht="12.75" customHeight="1">
      <c r="A39" s="496" t="s">
        <v>138</v>
      </c>
      <c r="B39" s="515">
        <v>41535</v>
      </c>
      <c r="C39" s="517" t="s">
        <v>113</v>
      </c>
      <c r="D39" s="518" t="s">
        <v>113</v>
      </c>
      <c r="E39" s="518" t="s">
        <v>114</v>
      </c>
      <c r="F39" s="519" t="s">
        <v>113</v>
      </c>
      <c r="G39" s="56"/>
    </row>
    <row r="40" spans="1:7" s="57" customFormat="1" ht="12.75" customHeight="1" thickBot="1">
      <c r="A40" s="563" t="s">
        <v>231</v>
      </c>
      <c r="B40" s="567"/>
      <c r="C40" s="508" t="s">
        <v>232</v>
      </c>
      <c r="D40" s="508" t="s">
        <v>232</v>
      </c>
      <c r="E40" s="508" t="s">
        <v>232</v>
      </c>
      <c r="F40" s="508" t="s">
        <v>232</v>
      </c>
      <c r="G40" s="56"/>
    </row>
    <row r="41" spans="1:7" s="57" customFormat="1" ht="12.75" customHeight="1">
      <c r="A41" s="496" t="s">
        <v>166</v>
      </c>
      <c r="B41" s="565">
        <v>41536</v>
      </c>
      <c r="C41" s="517" t="s">
        <v>113</v>
      </c>
      <c r="D41" s="518" t="s">
        <v>113</v>
      </c>
      <c r="E41" s="518">
        <v>0.51</v>
      </c>
      <c r="F41" s="519" t="s">
        <v>113</v>
      </c>
      <c r="G41" s="56"/>
    </row>
    <row r="42" spans="1:7" s="57" customFormat="1" ht="12.75" customHeight="1" thickBot="1">
      <c r="A42" s="492" t="s">
        <v>168</v>
      </c>
      <c r="B42" s="566">
        <v>41536</v>
      </c>
      <c r="C42" s="494" t="s">
        <v>113</v>
      </c>
      <c r="D42" s="494" t="s">
        <v>113</v>
      </c>
      <c r="E42" s="494" t="s">
        <v>114</v>
      </c>
      <c r="F42" s="494" t="s">
        <v>113</v>
      </c>
      <c r="G42" s="56"/>
    </row>
    <row r="43" spans="1:7" s="57" customFormat="1" ht="12.75" customHeight="1" thickBot="1">
      <c r="A43" s="563" t="s">
        <v>231</v>
      </c>
      <c r="B43" s="567"/>
      <c r="C43" s="517" t="s">
        <v>232</v>
      </c>
      <c r="D43" s="518" t="s">
        <v>232</v>
      </c>
      <c r="E43" s="518" t="s">
        <v>232</v>
      </c>
      <c r="F43" s="519" t="s">
        <v>232</v>
      </c>
      <c r="G43" s="56"/>
    </row>
    <row r="44" spans="1:7" s="57" customFormat="1" ht="12.75" customHeight="1">
      <c r="A44" s="496" t="s">
        <v>178</v>
      </c>
      <c r="B44" s="515">
        <v>41536</v>
      </c>
      <c r="C44" s="517" t="s">
        <v>113</v>
      </c>
      <c r="D44" s="518" t="s">
        <v>113</v>
      </c>
      <c r="E44" s="518" t="s">
        <v>114</v>
      </c>
      <c r="F44" s="519" t="s">
        <v>113</v>
      </c>
      <c r="G44" s="56"/>
    </row>
    <row r="45" spans="1:7" s="57" customFormat="1" ht="12.75" customHeight="1" thickBot="1">
      <c r="A45" s="563" t="s">
        <v>231</v>
      </c>
      <c r="B45" s="567"/>
      <c r="C45" s="508" t="s">
        <v>232</v>
      </c>
      <c r="D45" s="508" t="s">
        <v>232</v>
      </c>
      <c r="E45" s="508" t="s">
        <v>232</v>
      </c>
      <c r="F45" s="508" t="s">
        <v>232</v>
      </c>
      <c r="G45" s="56"/>
    </row>
    <row r="46" spans="1:7" s="57" customFormat="1" ht="12.75" customHeight="1">
      <c r="A46" s="496" t="s">
        <v>233</v>
      </c>
      <c r="B46" s="565">
        <v>41536</v>
      </c>
      <c r="C46" s="517" t="s">
        <v>113</v>
      </c>
      <c r="D46" s="518" t="s">
        <v>113</v>
      </c>
      <c r="E46" s="518" t="s">
        <v>114</v>
      </c>
      <c r="F46" s="519" t="s">
        <v>113</v>
      </c>
      <c r="G46" s="56"/>
    </row>
    <row r="47" spans="1:7" s="57" customFormat="1" ht="12.75" customHeight="1">
      <c r="A47" s="492" t="s">
        <v>171</v>
      </c>
      <c r="B47" s="566">
        <v>41536</v>
      </c>
      <c r="C47" s="494" t="s">
        <v>113</v>
      </c>
      <c r="D47" s="494" t="s">
        <v>113</v>
      </c>
      <c r="E47" s="494" t="s">
        <v>114</v>
      </c>
      <c r="F47" s="494" t="s">
        <v>113</v>
      </c>
      <c r="G47" s="56"/>
    </row>
    <row r="48" spans="1:7" s="57" customFormat="1" ht="12.75" customHeight="1" thickBot="1">
      <c r="A48" s="563" t="s">
        <v>231</v>
      </c>
      <c r="B48" s="567"/>
      <c r="C48" s="520" t="s">
        <v>232</v>
      </c>
      <c r="D48" s="520" t="s">
        <v>232</v>
      </c>
      <c r="E48" s="520" t="s">
        <v>232</v>
      </c>
      <c r="F48" s="520" t="s">
        <v>232</v>
      </c>
      <c r="G48" s="56"/>
    </row>
    <row r="49" spans="3:6" s="57" customFormat="1" ht="11.25">
      <c r="C49" s="97"/>
      <c r="D49" s="97"/>
      <c r="E49" s="97"/>
      <c r="F49" s="97"/>
    </row>
    <row r="50" spans="3:6" s="57" customFormat="1" ht="11.25">
      <c r="C50" s="97"/>
      <c r="D50" s="97"/>
      <c r="E50" s="97"/>
      <c r="F50" s="97"/>
    </row>
    <row r="51" spans="3:6" s="55" customFormat="1" ht="11.25">
      <c r="C51" s="96"/>
      <c r="D51" s="96"/>
      <c r="E51" s="96"/>
      <c r="F51" s="96"/>
    </row>
    <row r="52" spans="3:6" s="55" customFormat="1" ht="11.25">
      <c r="C52" s="96"/>
      <c r="D52" s="96"/>
      <c r="E52" s="96"/>
      <c r="F52" s="96"/>
    </row>
    <row r="53" spans="3:6" s="55" customFormat="1" ht="11.25">
      <c r="C53" s="96"/>
      <c r="D53" s="96"/>
      <c r="E53" s="96"/>
      <c r="F53" s="96"/>
    </row>
    <row r="54" spans="3:6" s="55" customFormat="1" ht="11.25">
      <c r="C54" s="96"/>
      <c r="D54" s="96"/>
      <c r="E54" s="96"/>
      <c r="F54" s="96"/>
    </row>
    <row r="55" spans="3:6" s="55" customFormat="1" ht="11.25">
      <c r="C55" s="96"/>
      <c r="D55" s="96"/>
      <c r="E55" s="96"/>
      <c r="F55" s="96"/>
    </row>
    <row r="56" spans="3:6" s="55" customFormat="1" ht="11.25">
      <c r="C56" s="96"/>
      <c r="D56" s="96"/>
      <c r="E56" s="96"/>
      <c r="F56" s="96"/>
    </row>
    <row r="57" spans="3:6" s="55" customFormat="1" ht="11.25">
      <c r="C57" s="96"/>
      <c r="D57" s="96"/>
      <c r="E57" s="96"/>
      <c r="F57" s="96"/>
    </row>
    <row r="58" spans="3:6" s="55" customFormat="1" ht="11.25">
      <c r="C58" s="96"/>
      <c r="D58" s="96"/>
      <c r="E58" s="96"/>
      <c r="F58" s="96"/>
    </row>
    <row r="59" spans="3:6" s="55" customFormat="1" ht="11.25">
      <c r="C59" s="96"/>
      <c r="D59" s="96"/>
      <c r="E59" s="96"/>
      <c r="F59" s="96"/>
    </row>
    <row r="60" spans="3:6" s="55" customFormat="1" ht="11.25">
      <c r="C60" s="96"/>
      <c r="D60" s="96"/>
      <c r="E60" s="96"/>
      <c r="F60" s="96"/>
    </row>
    <row r="61" spans="3:6" s="55" customFormat="1" ht="11.25">
      <c r="C61" s="96"/>
      <c r="D61" s="96"/>
      <c r="E61" s="96"/>
      <c r="F61" s="96"/>
    </row>
    <row r="62" spans="3:6" s="55" customFormat="1" ht="11.25">
      <c r="C62" s="96"/>
      <c r="D62" s="96"/>
      <c r="E62" s="96"/>
      <c r="F62" s="96"/>
    </row>
    <row r="63" spans="3:6" s="55" customFormat="1" ht="11.25">
      <c r="C63" s="96"/>
      <c r="D63" s="96"/>
      <c r="E63" s="96"/>
      <c r="F63" s="96"/>
    </row>
    <row r="64" spans="3:6" s="55" customFormat="1" ht="11.25">
      <c r="C64" s="96"/>
      <c r="D64" s="96"/>
      <c r="E64" s="96"/>
      <c r="F64" s="96"/>
    </row>
    <row r="65" spans="3:6" s="55" customFormat="1" ht="11.25">
      <c r="C65" s="96"/>
      <c r="D65" s="96"/>
      <c r="E65" s="96"/>
      <c r="F65" s="96"/>
    </row>
    <row r="66" spans="3:6" s="55" customFormat="1" ht="11.25">
      <c r="C66" s="96"/>
      <c r="D66" s="96"/>
      <c r="E66" s="96"/>
      <c r="F66" s="96"/>
    </row>
    <row r="67" spans="3:6" s="55" customFormat="1" ht="11.25">
      <c r="C67" s="96"/>
      <c r="D67" s="96"/>
      <c r="E67" s="96"/>
      <c r="F67" s="96"/>
    </row>
    <row r="68" spans="3:6" s="55" customFormat="1" ht="11.25">
      <c r="C68" s="96"/>
      <c r="D68" s="96"/>
      <c r="E68" s="96"/>
      <c r="F68" s="96"/>
    </row>
    <row r="69" spans="3:6" s="55" customFormat="1" ht="11.25">
      <c r="C69" s="96"/>
      <c r="D69" s="96"/>
      <c r="E69" s="96"/>
      <c r="F69" s="96"/>
    </row>
    <row r="70" spans="3:6" s="55" customFormat="1" ht="11.25">
      <c r="C70" s="96"/>
      <c r="D70" s="96"/>
      <c r="E70" s="96"/>
      <c r="F70" s="96"/>
    </row>
    <row r="71" spans="3:6" s="55" customFormat="1" ht="11.25">
      <c r="C71" s="96"/>
      <c r="D71" s="96"/>
      <c r="E71" s="96"/>
      <c r="F71" s="96"/>
    </row>
    <row r="72" spans="3:6" s="55" customFormat="1" ht="11.25">
      <c r="C72" s="96"/>
      <c r="D72" s="96"/>
      <c r="E72" s="96"/>
      <c r="F72" s="96"/>
    </row>
    <row r="73" spans="3:6" s="55" customFormat="1" ht="11.25">
      <c r="C73" s="96"/>
      <c r="D73" s="96"/>
      <c r="E73" s="96"/>
      <c r="F73" s="96"/>
    </row>
    <row r="74" spans="3:6" s="55" customFormat="1" ht="11.25">
      <c r="C74" s="96"/>
      <c r="D74" s="96"/>
      <c r="E74" s="96"/>
      <c r="F74" s="96"/>
    </row>
    <row r="75" spans="3:6" s="55" customFormat="1" ht="11.25">
      <c r="C75" s="96"/>
      <c r="D75" s="96"/>
      <c r="E75" s="96"/>
      <c r="F75" s="96"/>
    </row>
    <row r="76" spans="3:6" s="55" customFormat="1" ht="11.25">
      <c r="C76" s="96"/>
      <c r="D76" s="96"/>
      <c r="E76" s="96"/>
      <c r="F76" s="96"/>
    </row>
    <row r="77" spans="3:6" s="55" customFormat="1" ht="11.25">
      <c r="C77" s="96"/>
      <c r="D77" s="96"/>
      <c r="E77" s="96"/>
      <c r="F77" s="96"/>
    </row>
    <row r="78" spans="3:6" s="55" customFormat="1" ht="11.25">
      <c r="C78" s="96"/>
      <c r="D78" s="96"/>
      <c r="E78" s="96"/>
      <c r="F78" s="96"/>
    </row>
    <row r="79" spans="3:6" s="55" customFormat="1" ht="11.25">
      <c r="C79" s="96"/>
      <c r="D79" s="96"/>
      <c r="E79" s="96"/>
      <c r="F79" s="96"/>
    </row>
    <row r="80" spans="3:6" s="55" customFormat="1" ht="11.25">
      <c r="C80" s="96"/>
      <c r="D80" s="96"/>
      <c r="E80" s="96"/>
      <c r="F80" s="96"/>
    </row>
    <row r="81" spans="3:6" s="55" customFormat="1" ht="11.25">
      <c r="C81" s="96"/>
      <c r="D81" s="96"/>
      <c r="E81" s="96"/>
      <c r="F81" s="96"/>
    </row>
    <row r="82" spans="3:6" s="55" customFormat="1" ht="11.25">
      <c r="C82" s="96"/>
      <c r="D82" s="96"/>
      <c r="E82" s="96"/>
      <c r="F82" s="96"/>
    </row>
    <row r="83" spans="3:6" s="55" customFormat="1" ht="11.25">
      <c r="C83" s="96"/>
      <c r="D83" s="96"/>
      <c r="E83" s="96"/>
      <c r="F83" s="96"/>
    </row>
    <row r="84" spans="3:6" s="55" customFormat="1" ht="11.25">
      <c r="C84" s="96"/>
      <c r="D84" s="96"/>
      <c r="E84" s="96"/>
      <c r="F84" s="96"/>
    </row>
    <row r="85" spans="3:6" s="55" customFormat="1" ht="11.25">
      <c r="C85" s="96"/>
      <c r="D85" s="96"/>
      <c r="E85" s="96"/>
      <c r="F85" s="96"/>
    </row>
    <row r="86" spans="3:6" s="55" customFormat="1" ht="11.25">
      <c r="C86" s="96"/>
      <c r="D86" s="96"/>
      <c r="E86" s="96"/>
      <c r="F86" s="96"/>
    </row>
    <row r="87" spans="3:6" s="55" customFormat="1" ht="11.25">
      <c r="C87" s="96"/>
      <c r="D87" s="96"/>
      <c r="E87" s="96"/>
      <c r="F87" s="96"/>
    </row>
    <row r="88" spans="3:6" s="55" customFormat="1" ht="11.25">
      <c r="C88" s="96"/>
      <c r="D88" s="96"/>
      <c r="E88" s="96"/>
      <c r="F88" s="96"/>
    </row>
    <row r="89" spans="3:6" s="55" customFormat="1" ht="11.25">
      <c r="C89" s="96"/>
      <c r="D89" s="96"/>
      <c r="E89" s="96"/>
      <c r="F89" s="96"/>
    </row>
    <row r="90" spans="3:6" s="55" customFormat="1" ht="11.25">
      <c r="C90" s="96"/>
      <c r="D90" s="96"/>
      <c r="E90" s="96"/>
      <c r="F90" s="96"/>
    </row>
    <row r="91" spans="3:6" s="55" customFormat="1" ht="11.25">
      <c r="C91" s="96"/>
      <c r="D91" s="96"/>
      <c r="E91" s="96"/>
      <c r="F91" s="96"/>
    </row>
    <row r="92" spans="3:6" s="55" customFormat="1" ht="11.25">
      <c r="C92" s="96"/>
      <c r="D92" s="96"/>
      <c r="E92" s="96"/>
      <c r="F92" s="96"/>
    </row>
    <row r="93" spans="3:6" s="55" customFormat="1" ht="11.25">
      <c r="C93" s="96"/>
      <c r="D93" s="96"/>
      <c r="E93" s="96"/>
      <c r="F93" s="96"/>
    </row>
    <row r="94" spans="3:6" s="55" customFormat="1" ht="11.25">
      <c r="C94" s="96"/>
      <c r="D94" s="96"/>
      <c r="E94" s="96"/>
      <c r="F94" s="96"/>
    </row>
    <row r="95" spans="3:6" s="55" customFormat="1" ht="11.25">
      <c r="C95" s="96"/>
      <c r="D95" s="96"/>
      <c r="E95" s="96"/>
      <c r="F95" s="96"/>
    </row>
    <row r="96" spans="3:6" s="55" customFormat="1" ht="11.25">
      <c r="C96" s="96"/>
      <c r="D96" s="96"/>
      <c r="E96" s="96"/>
      <c r="F96" s="96"/>
    </row>
    <row r="97" spans="1:6" s="55" customFormat="1" ht="11.25">
      <c r="C97" s="96"/>
      <c r="D97" s="96"/>
      <c r="E97" s="96"/>
      <c r="F97" s="96"/>
    </row>
    <row r="98" spans="1:6" s="55" customFormat="1" ht="11.25">
      <c r="C98" s="96"/>
      <c r="D98" s="96"/>
      <c r="E98" s="96"/>
      <c r="F98" s="96"/>
    </row>
    <row r="99" spans="1:6" s="55" customFormat="1" ht="11.25">
      <c r="C99" s="96"/>
      <c r="D99" s="96"/>
      <c r="E99" s="96"/>
      <c r="F99" s="96"/>
    </row>
    <row r="100" spans="1:6" s="55" customFormat="1" ht="11.25">
      <c r="C100" s="96"/>
      <c r="D100" s="96"/>
      <c r="E100" s="96"/>
      <c r="F100" s="96"/>
    </row>
    <row r="101" spans="1:6" s="55" customFormat="1" ht="11.25">
      <c r="C101" s="96"/>
      <c r="D101" s="96"/>
      <c r="E101" s="96"/>
      <c r="F101" s="96"/>
    </row>
    <row r="102" spans="1:6" s="55" customFormat="1" ht="11.25">
      <c r="C102" s="96"/>
      <c r="D102" s="96"/>
      <c r="E102" s="96"/>
      <c r="F102" s="96"/>
    </row>
    <row r="103" spans="1:6" s="55" customFormat="1" ht="11.25">
      <c r="C103" s="96"/>
      <c r="D103" s="96"/>
      <c r="E103" s="96"/>
      <c r="F103" s="96"/>
    </row>
    <row r="104" spans="1:6" s="55" customFormat="1" ht="11.25">
      <c r="C104" s="96"/>
      <c r="D104" s="96"/>
      <c r="E104" s="96"/>
      <c r="F104" s="96"/>
    </row>
    <row r="105" spans="1:6" s="55" customFormat="1" ht="11.25">
      <c r="C105" s="96"/>
      <c r="D105" s="96"/>
      <c r="E105" s="96"/>
      <c r="F105" s="96"/>
    </row>
    <row r="106" spans="1:6" s="55" customFormat="1" ht="11.25">
      <c r="C106" s="96"/>
      <c r="D106" s="96"/>
      <c r="E106" s="96"/>
      <c r="F106" s="96"/>
    </row>
    <row r="107" spans="1:6" s="55" customFormat="1" ht="11.25">
      <c r="C107" s="96"/>
      <c r="D107" s="96"/>
      <c r="E107" s="96"/>
      <c r="F107" s="96"/>
    </row>
    <row r="108" spans="1:6" s="55" customFormat="1" ht="11.25">
      <c r="C108" s="96"/>
      <c r="D108" s="96"/>
      <c r="E108" s="96"/>
      <c r="F108" s="96"/>
    </row>
    <row r="109" spans="1:6" s="55" customFormat="1" ht="11.25">
      <c r="C109" s="96"/>
      <c r="D109" s="96"/>
      <c r="E109" s="96"/>
      <c r="F109" s="96"/>
    </row>
    <row r="110" spans="1:6">
      <c r="A110"/>
      <c r="B110"/>
      <c r="C110" s="98"/>
    </row>
    <row r="111" spans="1:6">
      <c r="A111"/>
      <c r="B111"/>
      <c r="C111" s="98"/>
    </row>
    <row r="112" spans="1:6">
      <c r="A112"/>
      <c r="B112"/>
      <c r="C112" s="98"/>
    </row>
    <row r="113" spans="1:3">
      <c r="A113"/>
      <c r="B113"/>
      <c r="C113" s="98"/>
    </row>
    <row r="114" spans="1:3">
      <c r="A114"/>
      <c r="B114"/>
      <c r="C114" s="98"/>
    </row>
    <row r="115" spans="1:3">
      <c r="A115"/>
      <c r="B115"/>
      <c r="C115" s="98"/>
    </row>
    <row r="116" spans="1:3">
      <c r="A116"/>
      <c r="B116"/>
      <c r="C116" s="98"/>
    </row>
    <row r="117" spans="1:3">
      <c r="A117"/>
      <c r="B117"/>
      <c r="C117" s="98"/>
    </row>
    <row r="118" spans="1:3">
      <c r="A118"/>
      <c r="B118"/>
      <c r="C118" s="98"/>
    </row>
    <row r="119" spans="1:3">
      <c r="A119"/>
      <c r="B119"/>
      <c r="C119" s="98"/>
    </row>
    <row r="120" spans="1:3">
      <c r="A120"/>
      <c r="B120"/>
      <c r="C120" s="98"/>
    </row>
    <row r="121" spans="1:3">
      <c r="A121"/>
      <c r="B121"/>
      <c r="C121" s="98"/>
    </row>
    <row r="122" spans="1:3">
      <c r="A122"/>
      <c r="B122"/>
      <c r="C122" s="98"/>
    </row>
    <row r="123" spans="1:3">
      <c r="A123"/>
      <c r="B123"/>
      <c r="C123" s="98"/>
    </row>
    <row r="124" spans="1:3">
      <c r="A124"/>
      <c r="B124"/>
      <c r="C124" s="98"/>
    </row>
    <row r="125" spans="1:3">
      <c r="A125"/>
      <c r="B125"/>
      <c r="C125" s="98"/>
    </row>
    <row r="126" spans="1:3">
      <c r="A126"/>
      <c r="B126"/>
      <c r="C126" s="98"/>
    </row>
    <row r="127" spans="1:3">
      <c r="A127"/>
      <c r="B127"/>
      <c r="C127" s="98"/>
    </row>
    <row r="128" spans="1:3">
      <c r="A128"/>
      <c r="B128"/>
      <c r="C128" s="98"/>
    </row>
    <row r="129" spans="1:3">
      <c r="A129"/>
      <c r="B129"/>
      <c r="C129" s="98"/>
    </row>
    <row r="130" spans="1:3">
      <c r="A130"/>
      <c r="B130"/>
      <c r="C130" s="98"/>
    </row>
    <row r="131" spans="1:3">
      <c r="A131"/>
      <c r="B131"/>
      <c r="C131" s="98"/>
    </row>
    <row r="132" spans="1:3">
      <c r="A132"/>
      <c r="B132"/>
      <c r="C132" s="98"/>
    </row>
    <row r="133" spans="1:3">
      <c r="A133"/>
      <c r="B133"/>
      <c r="C133" s="98"/>
    </row>
    <row r="134" spans="1:3">
      <c r="A134"/>
      <c r="B134"/>
      <c r="C134" s="98"/>
    </row>
    <row r="135" spans="1:3">
      <c r="A135"/>
      <c r="B135"/>
      <c r="C135" s="98"/>
    </row>
    <row r="136" spans="1:3">
      <c r="A136"/>
      <c r="B136"/>
      <c r="C136" s="98"/>
    </row>
    <row r="137" spans="1:3">
      <c r="A137"/>
      <c r="B137"/>
      <c r="C137" s="98"/>
    </row>
    <row r="138" spans="1:3">
      <c r="A138"/>
      <c r="B138"/>
      <c r="C138" s="98"/>
    </row>
    <row r="139" spans="1:3">
      <c r="A139"/>
      <c r="B139"/>
      <c r="C139" s="98"/>
    </row>
    <row r="140" spans="1:3">
      <c r="A140"/>
      <c r="B140"/>
      <c r="C140" s="98"/>
    </row>
    <row r="141" spans="1:3">
      <c r="A141"/>
      <c r="B141"/>
      <c r="C141" s="98"/>
    </row>
    <row r="142" spans="1:3">
      <c r="A142"/>
      <c r="B142"/>
      <c r="C142" s="98"/>
    </row>
    <row r="143" spans="1:3">
      <c r="A143"/>
      <c r="B143"/>
      <c r="C143" s="98"/>
    </row>
    <row r="144" spans="1:3">
      <c r="A144"/>
      <c r="B144"/>
      <c r="C144" s="98"/>
    </row>
    <row r="145" spans="1:3">
      <c r="A145"/>
      <c r="B145"/>
      <c r="C145" s="98"/>
    </row>
    <row r="146" spans="1:3">
      <c r="A146"/>
      <c r="B146"/>
      <c r="C146" s="98"/>
    </row>
    <row r="147" spans="1:3">
      <c r="A147"/>
      <c r="B147"/>
      <c r="C147" s="98"/>
    </row>
    <row r="148" spans="1:3">
      <c r="A148"/>
      <c r="B148"/>
      <c r="C148" s="98"/>
    </row>
    <row r="149" spans="1:3">
      <c r="A149"/>
      <c r="B149"/>
      <c r="C149" s="98"/>
    </row>
    <row r="150" spans="1:3">
      <c r="A150"/>
      <c r="B150"/>
      <c r="C150" s="98"/>
    </row>
    <row r="151" spans="1:3">
      <c r="A151"/>
      <c r="B151"/>
      <c r="C151" s="98"/>
    </row>
    <row r="152" spans="1:3">
      <c r="A152"/>
      <c r="B152"/>
      <c r="C152" s="98"/>
    </row>
    <row r="153" spans="1:3">
      <c r="A153"/>
      <c r="B153"/>
      <c r="C153" s="98"/>
    </row>
    <row r="154" spans="1:3">
      <c r="A154"/>
      <c r="B154"/>
      <c r="C154" s="98"/>
    </row>
    <row r="155" spans="1:3">
      <c r="A155"/>
      <c r="B155"/>
      <c r="C155" s="98"/>
    </row>
    <row r="156" spans="1:3">
      <c r="A156"/>
      <c r="B156"/>
      <c r="C156" s="98"/>
    </row>
    <row r="157" spans="1:3">
      <c r="A157"/>
      <c r="B157"/>
      <c r="C157" s="98"/>
    </row>
    <row r="158" spans="1:3">
      <c r="A158"/>
      <c r="B158"/>
      <c r="C158" s="98"/>
    </row>
    <row r="159" spans="1:3">
      <c r="A159"/>
      <c r="B159"/>
      <c r="C159" s="98"/>
    </row>
    <row r="160" spans="1:3">
      <c r="A160"/>
      <c r="B160"/>
      <c r="C160" s="98"/>
    </row>
    <row r="161" spans="1:3">
      <c r="A161"/>
      <c r="B161"/>
      <c r="C161" s="98"/>
    </row>
    <row r="162" spans="1:3">
      <c r="A162"/>
      <c r="B162"/>
      <c r="C162" s="98"/>
    </row>
    <row r="163" spans="1:3">
      <c r="A163"/>
      <c r="B163"/>
      <c r="C163" s="98"/>
    </row>
    <row r="164" spans="1:3">
      <c r="A164"/>
      <c r="B164"/>
      <c r="C164" s="98"/>
    </row>
    <row r="165" spans="1:3">
      <c r="A165"/>
      <c r="B165"/>
      <c r="C165" s="98"/>
    </row>
    <row r="166" spans="1:3">
      <c r="A166"/>
      <c r="B166"/>
      <c r="C166" s="98"/>
    </row>
    <row r="167" spans="1:3">
      <c r="A167"/>
      <c r="B167"/>
      <c r="C167" s="98"/>
    </row>
    <row r="168" spans="1:3">
      <c r="A168"/>
      <c r="B168"/>
      <c r="C168" s="98"/>
    </row>
    <row r="169" spans="1:3">
      <c r="A169"/>
      <c r="B169"/>
      <c r="C169" s="98"/>
    </row>
    <row r="170" spans="1:3">
      <c r="A170"/>
      <c r="B170"/>
      <c r="C170" s="98"/>
    </row>
    <row r="171" spans="1:3">
      <c r="A171"/>
      <c r="B171"/>
      <c r="C171" s="98"/>
    </row>
    <row r="172" spans="1:3">
      <c r="A172"/>
      <c r="B172"/>
      <c r="C172" s="98"/>
    </row>
    <row r="173" spans="1:3">
      <c r="A173"/>
      <c r="B173"/>
      <c r="C173" s="98"/>
    </row>
    <row r="174" spans="1:3">
      <c r="A174"/>
      <c r="B174"/>
      <c r="C174" s="98"/>
    </row>
    <row r="175" spans="1:3">
      <c r="A175"/>
      <c r="B175"/>
      <c r="C175" s="98"/>
    </row>
    <row r="176" spans="1:3">
      <c r="A176"/>
      <c r="B176"/>
      <c r="C176" s="98"/>
    </row>
    <row r="177" spans="1:3">
      <c r="A177"/>
      <c r="B177"/>
      <c r="C177" s="98"/>
    </row>
    <row r="178" spans="1:3">
      <c r="A178"/>
      <c r="B178"/>
      <c r="C178" s="98"/>
    </row>
    <row r="179" spans="1:3">
      <c r="A179"/>
      <c r="B179"/>
      <c r="C179" s="98"/>
    </row>
    <row r="180" spans="1:3">
      <c r="A180"/>
      <c r="B180"/>
      <c r="C180" s="98"/>
    </row>
    <row r="181" spans="1:3">
      <c r="A181"/>
      <c r="B181"/>
      <c r="C181" s="98"/>
    </row>
    <row r="182" spans="1:3">
      <c r="A182"/>
      <c r="B182"/>
      <c r="C182" s="98"/>
    </row>
    <row r="183" spans="1:3">
      <c r="A183"/>
      <c r="B183"/>
      <c r="C183" s="98"/>
    </row>
    <row r="184" spans="1:3">
      <c r="A184"/>
      <c r="B184"/>
      <c r="C184" s="98"/>
    </row>
    <row r="185" spans="1:3">
      <c r="A185"/>
      <c r="B185"/>
      <c r="C185" s="98"/>
    </row>
    <row r="186" spans="1:3">
      <c r="A186"/>
      <c r="B186"/>
      <c r="C186" s="98"/>
    </row>
    <row r="187" spans="1:3">
      <c r="A187"/>
      <c r="B187"/>
      <c r="C187" s="98"/>
    </row>
    <row r="188" spans="1:3">
      <c r="A188"/>
      <c r="B188"/>
      <c r="C188" s="98"/>
    </row>
    <row r="189" spans="1:3">
      <c r="A189"/>
      <c r="B189"/>
      <c r="C189" s="98"/>
    </row>
    <row r="190" spans="1:3">
      <c r="A190"/>
      <c r="B190"/>
      <c r="C190" s="98"/>
    </row>
    <row r="191" spans="1:3">
      <c r="A191"/>
      <c r="B191"/>
      <c r="C191" s="98"/>
    </row>
    <row r="192" spans="1:3">
      <c r="A192"/>
      <c r="B192"/>
      <c r="C192" s="98"/>
    </row>
    <row r="193" spans="1:3">
      <c r="A193"/>
      <c r="B193"/>
      <c r="C193" s="98"/>
    </row>
    <row r="194" spans="1:3">
      <c r="A194"/>
      <c r="B194"/>
      <c r="C194" s="98"/>
    </row>
    <row r="195" spans="1:3">
      <c r="A195"/>
      <c r="B195"/>
      <c r="C195" s="98"/>
    </row>
    <row r="196" spans="1:3">
      <c r="A196"/>
      <c r="B196"/>
      <c r="C196" s="98"/>
    </row>
    <row r="197" spans="1:3">
      <c r="A197"/>
      <c r="B197"/>
      <c r="C197" s="98"/>
    </row>
    <row r="198" spans="1:3">
      <c r="A198"/>
      <c r="B198"/>
      <c r="C198" s="98"/>
    </row>
    <row r="199" spans="1:3">
      <c r="A199"/>
      <c r="B199"/>
      <c r="C199" s="98"/>
    </row>
    <row r="200" spans="1:3">
      <c r="A200"/>
      <c r="B200"/>
      <c r="C200" s="98"/>
    </row>
    <row r="201" spans="1:3">
      <c r="A201"/>
      <c r="B201"/>
      <c r="C201" s="98"/>
    </row>
    <row r="202" spans="1:3">
      <c r="A202"/>
      <c r="B202"/>
      <c r="C202" s="98"/>
    </row>
    <row r="203" spans="1:3">
      <c r="A203"/>
      <c r="B203"/>
      <c r="C203" s="98"/>
    </row>
    <row r="204" spans="1:3">
      <c r="A204"/>
      <c r="B204"/>
      <c r="C204" s="98"/>
    </row>
    <row r="205" spans="1:3">
      <c r="A205"/>
      <c r="B205"/>
      <c r="C205" s="98"/>
    </row>
    <row r="206" spans="1:3">
      <c r="A206"/>
      <c r="B206"/>
      <c r="C206" s="98"/>
    </row>
    <row r="207" spans="1:3">
      <c r="A207"/>
      <c r="B207"/>
      <c r="C207" s="98"/>
    </row>
    <row r="208" spans="1:3">
      <c r="A208"/>
      <c r="B208"/>
      <c r="C208" s="98"/>
    </row>
    <row r="209" spans="1:3">
      <c r="A209"/>
      <c r="B209"/>
      <c r="C209" s="98"/>
    </row>
    <row r="210" spans="1:3">
      <c r="A210"/>
      <c r="B210"/>
      <c r="C210" s="98"/>
    </row>
    <row r="211" spans="1:3">
      <c r="A211"/>
      <c r="B211"/>
      <c r="C211" s="98"/>
    </row>
    <row r="212" spans="1:3">
      <c r="A212"/>
      <c r="B212"/>
      <c r="C212" s="98"/>
    </row>
    <row r="213" spans="1:3">
      <c r="A213"/>
      <c r="B213"/>
      <c r="C213" s="98"/>
    </row>
    <row r="214" spans="1:3">
      <c r="A214"/>
      <c r="B214"/>
      <c r="C214" s="98"/>
    </row>
    <row r="215" spans="1:3">
      <c r="A215"/>
      <c r="B215"/>
      <c r="C215" s="98"/>
    </row>
    <row r="216" spans="1:3">
      <c r="A216"/>
      <c r="B216"/>
      <c r="C216" s="98"/>
    </row>
    <row r="217" spans="1:3">
      <c r="A217"/>
      <c r="B217"/>
      <c r="C217" s="98"/>
    </row>
    <row r="218" spans="1:3">
      <c r="A218"/>
      <c r="B218"/>
      <c r="C218" s="98"/>
    </row>
    <row r="219" spans="1:3">
      <c r="A219"/>
      <c r="B219"/>
      <c r="C219" s="98"/>
    </row>
    <row r="220" spans="1:3">
      <c r="A220"/>
      <c r="B220"/>
      <c r="C220" s="98"/>
    </row>
    <row r="221" spans="1:3">
      <c r="A221"/>
      <c r="B221"/>
      <c r="C221" s="98"/>
    </row>
    <row r="222" spans="1:3">
      <c r="A222"/>
      <c r="B222"/>
      <c r="C222" s="98"/>
    </row>
    <row r="223" spans="1:3">
      <c r="A223"/>
      <c r="B223"/>
      <c r="C223" s="98"/>
    </row>
    <row r="224" spans="1:3">
      <c r="A224"/>
      <c r="B224"/>
      <c r="C224" s="98"/>
    </row>
    <row r="225" spans="1:3">
      <c r="A225"/>
      <c r="B225"/>
      <c r="C225" s="98"/>
    </row>
    <row r="226" spans="1:3">
      <c r="A226"/>
      <c r="B226"/>
      <c r="C226" s="98"/>
    </row>
    <row r="227" spans="1:3">
      <c r="A227"/>
      <c r="B227"/>
      <c r="C227" s="98"/>
    </row>
    <row r="228" spans="1:3">
      <c r="A228"/>
      <c r="B228"/>
      <c r="C228" s="98"/>
    </row>
    <row r="229" spans="1:3">
      <c r="A229"/>
      <c r="B229"/>
      <c r="C229" s="98"/>
    </row>
    <row r="230" spans="1:3">
      <c r="A230"/>
      <c r="B230"/>
      <c r="C230" s="98"/>
    </row>
    <row r="231" spans="1:3">
      <c r="A231"/>
      <c r="B231"/>
      <c r="C231" s="98"/>
    </row>
    <row r="232" spans="1:3">
      <c r="A232"/>
      <c r="B232"/>
      <c r="C232" s="98"/>
    </row>
    <row r="233" spans="1:3">
      <c r="A233"/>
      <c r="B233"/>
      <c r="C233" s="98"/>
    </row>
    <row r="234" spans="1:3">
      <c r="A234"/>
      <c r="B234"/>
      <c r="C234" s="98"/>
    </row>
    <row r="235" spans="1:3">
      <c r="A235"/>
      <c r="B235"/>
      <c r="C235" s="98"/>
    </row>
    <row r="236" spans="1:3">
      <c r="A236"/>
      <c r="B236"/>
      <c r="C236" s="98"/>
    </row>
    <row r="237" spans="1:3">
      <c r="A237"/>
      <c r="B237"/>
      <c r="C237" s="98"/>
    </row>
    <row r="238" spans="1:3">
      <c r="A238"/>
      <c r="B238"/>
      <c r="C238" s="98"/>
    </row>
    <row r="239" spans="1:3">
      <c r="A239"/>
      <c r="B239"/>
      <c r="C239" s="98"/>
    </row>
    <row r="240" spans="1:3">
      <c r="A240"/>
      <c r="B240"/>
      <c r="C240" s="98"/>
    </row>
    <row r="241" spans="1:3">
      <c r="A241"/>
      <c r="B241"/>
      <c r="C241" s="98"/>
    </row>
    <row r="242" spans="1:3">
      <c r="A242"/>
      <c r="B242"/>
      <c r="C242" s="98"/>
    </row>
    <row r="243" spans="1:3">
      <c r="A243"/>
      <c r="B243"/>
      <c r="C243" s="98"/>
    </row>
    <row r="244" spans="1:3">
      <c r="A244"/>
      <c r="B244"/>
      <c r="C244" s="98"/>
    </row>
    <row r="245" spans="1:3">
      <c r="A245"/>
      <c r="B245"/>
      <c r="C245" s="98"/>
    </row>
    <row r="246" spans="1:3">
      <c r="A246"/>
      <c r="B246"/>
      <c r="C246" s="98"/>
    </row>
    <row r="247" spans="1:3">
      <c r="A247"/>
      <c r="B247"/>
      <c r="C247" s="98"/>
    </row>
    <row r="248" spans="1:3">
      <c r="A248"/>
      <c r="B248"/>
      <c r="C248" s="98"/>
    </row>
    <row r="249" spans="1:3">
      <c r="A249"/>
      <c r="B249"/>
      <c r="C249" s="98"/>
    </row>
    <row r="250" spans="1:3">
      <c r="A250"/>
      <c r="B250"/>
      <c r="C250" s="98"/>
    </row>
    <row r="251" spans="1:3">
      <c r="A251"/>
      <c r="B251"/>
      <c r="C251" s="98"/>
    </row>
    <row r="252" spans="1:3">
      <c r="A252"/>
      <c r="B252"/>
      <c r="C252" s="98"/>
    </row>
    <row r="253" spans="1:3">
      <c r="A253"/>
      <c r="B253"/>
      <c r="C253" s="98"/>
    </row>
    <row r="254" spans="1:3">
      <c r="A254"/>
      <c r="B254"/>
      <c r="C254" s="98"/>
    </row>
    <row r="255" spans="1:3">
      <c r="A255"/>
      <c r="B255"/>
      <c r="C255" s="98"/>
    </row>
    <row r="256" spans="1:3">
      <c r="A256"/>
      <c r="B256"/>
      <c r="C256" s="98"/>
    </row>
    <row r="257" spans="1:3">
      <c r="A257"/>
      <c r="B257"/>
      <c r="C257" s="98"/>
    </row>
    <row r="258" spans="1:3">
      <c r="A258"/>
      <c r="B258"/>
      <c r="C258" s="98"/>
    </row>
    <row r="259" spans="1:3">
      <c r="A259"/>
      <c r="B259"/>
      <c r="C259" s="98"/>
    </row>
    <row r="260" spans="1:3">
      <c r="A260"/>
      <c r="B260"/>
      <c r="C260" s="98"/>
    </row>
    <row r="261" spans="1:3">
      <c r="A261"/>
      <c r="B261"/>
      <c r="C261" s="98"/>
    </row>
    <row r="262" spans="1:3">
      <c r="A262"/>
      <c r="B262"/>
      <c r="C262" s="98"/>
    </row>
    <row r="263" spans="1:3">
      <c r="A263"/>
      <c r="B263"/>
      <c r="C263" s="98"/>
    </row>
    <row r="264" spans="1:3">
      <c r="A264"/>
      <c r="B264"/>
      <c r="C264" s="98"/>
    </row>
    <row r="265" spans="1:3">
      <c r="A265"/>
      <c r="B265"/>
      <c r="C265" s="98"/>
    </row>
    <row r="266" spans="1:3">
      <c r="A266"/>
      <c r="B266"/>
      <c r="C266" s="98"/>
    </row>
    <row r="267" spans="1:3">
      <c r="A267"/>
      <c r="B267"/>
      <c r="C267" s="98"/>
    </row>
    <row r="268" spans="1:3">
      <c r="A268"/>
      <c r="B268"/>
      <c r="C268" s="98"/>
    </row>
    <row r="269" spans="1:3">
      <c r="A269"/>
      <c r="B269"/>
      <c r="C269" s="98"/>
    </row>
    <row r="270" spans="1:3">
      <c r="A270"/>
      <c r="B270"/>
      <c r="C270" s="98"/>
    </row>
    <row r="271" spans="1:3">
      <c r="A271"/>
      <c r="B271"/>
      <c r="C271" s="98"/>
    </row>
    <row r="272" spans="1:3">
      <c r="A272"/>
      <c r="B272"/>
      <c r="C272" s="98"/>
    </row>
    <row r="273" spans="1:3">
      <c r="A273"/>
      <c r="B273"/>
      <c r="C273" s="98"/>
    </row>
    <row r="274" spans="1:3">
      <c r="A274"/>
      <c r="B274"/>
      <c r="C274" s="98"/>
    </row>
    <row r="275" spans="1:3">
      <c r="A275"/>
      <c r="B275"/>
      <c r="C275" s="98"/>
    </row>
    <row r="276" spans="1:3">
      <c r="A276"/>
      <c r="B276"/>
      <c r="C276" s="98"/>
    </row>
    <row r="277" spans="1:3">
      <c r="A277"/>
      <c r="B277"/>
      <c r="C277" s="98"/>
    </row>
    <row r="278" spans="1:3">
      <c r="A278"/>
      <c r="B278"/>
      <c r="C278" s="98"/>
    </row>
    <row r="279" spans="1:3">
      <c r="A279"/>
      <c r="B279"/>
      <c r="C279" s="98"/>
    </row>
    <row r="280" spans="1:3">
      <c r="A280"/>
      <c r="B280"/>
      <c r="C280" s="98"/>
    </row>
    <row r="281" spans="1:3">
      <c r="A281"/>
      <c r="B281"/>
      <c r="C281" s="98"/>
    </row>
    <row r="282" spans="1:3">
      <c r="A282"/>
      <c r="B282"/>
      <c r="C282" s="98"/>
    </row>
    <row r="283" spans="1:3">
      <c r="A283"/>
      <c r="B283"/>
      <c r="C283" s="98"/>
    </row>
    <row r="284" spans="1:3">
      <c r="A284"/>
      <c r="B284"/>
      <c r="C284" s="98"/>
    </row>
    <row r="285" spans="1:3">
      <c r="A285"/>
      <c r="B285"/>
      <c r="C285" s="98"/>
    </row>
    <row r="286" spans="1:3">
      <c r="A286"/>
      <c r="B286"/>
      <c r="C286" s="98"/>
    </row>
    <row r="287" spans="1:3">
      <c r="A287"/>
      <c r="B287"/>
      <c r="C287" s="98"/>
    </row>
    <row r="288" spans="1:3">
      <c r="A288"/>
      <c r="B288"/>
      <c r="C288" s="98"/>
    </row>
    <row r="289" spans="1:3">
      <c r="A289"/>
      <c r="B289"/>
      <c r="C289" s="98"/>
    </row>
    <row r="290" spans="1:3">
      <c r="A290"/>
      <c r="B290"/>
      <c r="C290" s="98"/>
    </row>
    <row r="291" spans="1:3">
      <c r="A291"/>
      <c r="B291"/>
      <c r="C291" s="98"/>
    </row>
    <row r="292" spans="1:3">
      <c r="A292"/>
      <c r="B292"/>
      <c r="C292" s="98"/>
    </row>
    <row r="293" spans="1:3">
      <c r="A293"/>
      <c r="B293"/>
      <c r="C293" s="98"/>
    </row>
    <row r="294" spans="1:3">
      <c r="A294"/>
      <c r="B294"/>
      <c r="C294" s="98"/>
    </row>
    <row r="295" spans="1:3">
      <c r="A295"/>
      <c r="B295"/>
      <c r="C295" s="98"/>
    </row>
    <row r="296" spans="1:3">
      <c r="A296"/>
      <c r="B296"/>
      <c r="C296" s="98"/>
    </row>
    <row r="297" spans="1:3">
      <c r="A297"/>
      <c r="B297"/>
      <c r="C297" s="98"/>
    </row>
    <row r="298" spans="1:3">
      <c r="A298"/>
      <c r="B298"/>
      <c r="C298" s="98"/>
    </row>
    <row r="299" spans="1:3">
      <c r="A299"/>
      <c r="B299"/>
      <c r="C299" s="98"/>
    </row>
    <row r="300" spans="1:3">
      <c r="A300"/>
      <c r="B300"/>
      <c r="C300" s="98"/>
    </row>
    <row r="301" spans="1:3">
      <c r="A301"/>
      <c r="B301"/>
      <c r="C301" s="98"/>
    </row>
    <row r="302" spans="1:3">
      <c r="A302"/>
      <c r="B302"/>
      <c r="C302" s="98"/>
    </row>
    <row r="303" spans="1:3">
      <c r="A303"/>
      <c r="B303"/>
      <c r="C303" s="98"/>
    </row>
    <row r="304" spans="1:3">
      <c r="A304"/>
      <c r="B304"/>
      <c r="C304" s="98"/>
    </row>
    <row r="305" spans="1:3">
      <c r="A305"/>
      <c r="B305"/>
      <c r="C305" s="98"/>
    </row>
    <row r="306" spans="1:3">
      <c r="A306"/>
      <c r="B306"/>
      <c r="C306" s="98"/>
    </row>
    <row r="307" spans="1:3">
      <c r="A307"/>
      <c r="B307"/>
      <c r="C307" s="98"/>
    </row>
    <row r="308" spans="1:3">
      <c r="A308"/>
      <c r="B308"/>
      <c r="C308" s="98"/>
    </row>
    <row r="309" spans="1:3">
      <c r="A309"/>
      <c r="B309"/>
      <c r="C309" s="98"/>
    </row>
    <row r="310" spans="1:3">
      <c r="A310"/>
      <c r="B310"/>
      <c r="C310" s="98"/>
    </row>
    <row r="311" spans="1:3">
      <c r="A311"/>
      <c r="B311"/>
      <c r="C311" s="98"/>
    </row>
    <row r="312" spans="1:3">
      <c r="A312"/>
      <c r="B312"/>
      <c r="C312" s="98"/>
    </row>
    <row r="313" spans="1:3">
      <c r="A313"/>
      <c r="B313"/>
      <c r="C313" s="98"/>
    </row>
    <row r="314" spans="1:3">
      <c r="A314"/>
      <c r="B314"/>
      <c r="C314" s="98"/>
    </row>
    <row r="315" spans="1:3">
      <c r="A315"/>
      <c r="B315"/>
      <c r="C315" s="98"/>
    </row>
    <row r="316" spans="1:3">
      <c r="A316"/>
      <c r="B316"/>
      <c r="C316" s="98"/>
    </row>
    <row r="317" spans="1:3">
      <c r="A317"/>
      <c r="B317"/>
      <c r="C317" s="98"/>
    </row>
    <row r="318" spans="1:3">
      <c r="A318"/>
      <c r="B318"/>
      <c r="C318" s="98"/>
    </row>
    <row r="319" spans="1:3">
      <c r="A319"/>
      <c r="B319"/>
      <c r="C319" s="98"/>
    </row>
    <row r="320" spans="1:3">
      <c r="A320"/>
      <c r="B320"/>
      <c r="C320" s="98"/>
    </row>
    <row r="321" spans="1:3">
      <c r="A321"/>
      <c r="B321"/>
      <c r="C321" s="98"/>
    </row>
    <row r="322" spans="1:3">
      <c r="A322"/>
      <c r="B322"/>
      <c r="C322" s="98"/>
    </row>
    <row r="323" spans="1:3">
      <c r="A323"/>
      <c r="B323"/>
      <c r="C323" s="98"/>
    </row>
    <row r="324" spans="1:3">
      <c r="A324"/>
      <c r="B324"/>
      <c r="C324" s="98"/>
    </row>
    <row r="325" spans="1:3">
      <c r="A325"/>
      <c r="B325"/>
      <c r="C325" s="98"/>
    </row>
    <row r="326" spans="1:3">
      <c r="A326"/>
      <c r="B326"/>
      <c r="C326" s="98"/>
    </row>
    <row r="327" spans="1:3">
      <c r="A327"/>
      <c r="B327"/>
      <c r="C327" s="98"/>
    </row>
    <row r="328" spans="1:3">
      <c r="A328"/>
      <c r="B328"/>
      <c r="C328" s="98"/>
    </row>
    <row r="329" spans="1:3">
      <c r="A329"/>
      <c r="B329"/>
      <c r="C329" s="98"/>
    </row>
    <row r="330" spans="1:3">
      <c r="A330"/>
      <c r="B330"/>
      <c r="C330" s="98"/>
    </row>
    <row r="331" spans="1:3">
      <c r="A331"/>
      <c r="B331"/>
      <c r="C331" s="98"/>
    </row>
    <row r="332" spans="1:3">
      <c r="A332"/>
      <c r="B332"/>
      <c r="C332" s="98"/>
    </row>
    <row r="333" spans="1:3">
      <c r="A333"/>
      <c r="B333"/>
      <c r="C333" s="98"/>
    </row>
    <row r="334" spans="1:3">
      <c r="A334"/>
      <c r="B334"/>
      <c r="C334" s="98"/>
    </row>
    <row r="335" spans="1:3">
      <c r="A335"/>
      <c r="B335"/>
      <c r="C335" s="98"/>
    </row>
    <row r="336" spans="1:3">
      <c r="A336"/>
      <c r="B336"/>
      <c r="C336" s="98"/>
    </row>
    <row r="337" spans="1:3">
      <c r="A337"/>
      <c r="B337"/>
      <c r="C337" s="98"/>
    </row>
    <row r="338" spans="1:3">
      <c r="A338"/>
      <c r="B338"/>
      <c r="C338" s="98"/>
    </row>
    <row r="339" spans="1:3">
      <c r="A339"/>
      <c r="B339"/>
      <c r="C339" s="98"/>
    </row>
    <row r="340" spans="1:3">
      <c r="A340"/>
      <c r="B340"/>
      <c r="C340" s="98"/>
    </row>
    <row r="341" spans="1:3">
      <c r="A341"/>
      <c r="B341"/>
      <c r="C341" s="98"/>
    </row>
    <row r="342" spans="1:3">
      <c r="A342"/>
      <c r="B342"/>
      <c r="C342" s="98"/>
    </row>
    <row r="343" spans="1:3">
      <c r="A343"/>
      <c r="B343"/>
      <c r="C343" s="98"/>
    </row>
    <row r="344" spans="1:3">
      <c r="A344"/>
      <c r="B344"/>
      <c r="C344" s="98"/>
    </row>
    <row r="345" spans="1:3">
      <c r="A345"/>
      <c r="B345"/>
      <c r="C345" s="98"/>
    </row>
    <row r="346" spans="1:3">
      <c r="A346"/>
      <c r="B346"/>
      <c r="C346" s="98"/>
    </row>
    <row r="347" spans="1:3">
      <c r="A347"/>
      <c r="B347"/>
      <c r="C347" s="98"/>
    </row>
    <row r="348" spans="1:3">
      <c r="A348"/>
      <c r="B348"/>
      <c r="C348" s="98"/>
    </row>
    <row r="349" spans="1:3">
      <c r="A349"/>
      <c r="B349"/>
      <c r="C349" s="98"/>
    </row>
    <row r="350" spans="1:3">
      <c r="A350"/>
      <c r="B350"/>
      <c r="C350" s="98"/>
    </row>
    <row r="351" spans="1:3">
      <c r="A351"/>
      <c r="B351"/>
      <c r="C351" s="98"/>
    </row>
    <row r="352" spans="1:3">
      <c r="A352"/>
      <c r="B352"/>
      <c r="C352" s="98"/>
    </row>
    <row r="353" spans="1:3">
      <c r="A353"/>
      <c r="B353"/>
      <c r="C353" s="98"/>
    </row>
    <row r="354" spans="1:3">
      <c r="A354"/>
      <c r="B354"/>
      <c r="C354" s="98"/>
    </row>
    <row r="355" spans="1:3">
      <c r="A355"/>
      <c r="B355"/>
      <c r="C355" s="98"/>
    </row>
    <row r="356" spans="1:3">
      <c r="A356"/>
      <c r="B356"/>
      <c r="C356" s="98"/>
    </row>
    <row r="357" spans="1:3">
      <c r="A357"/>
      <c r="B357"/>
      <c r="C357" s="98"/>
    </row>
    <row r="358" spans="1:3">
      <c r="A358"/>
      <c r="B358"/>
      <c r="C358" s="98"/>
    </row>
    <row r="359" spans="1:3">
      <c r="A359"/>
      <c r="B359"/>
      <c r="C359" s="98"/>
    </row>
    <row r="360" spans="1:3">
      <c r="A360"/>
      <c r="B360"/>
      <c r="C360" s="98"/>
    </row>
    <row r="361" spans="1:3">
      <c r="A361"/>
      <c r="B361"/>
      <c r="C361" s="98"/>
    </row>
    <row r="362" spans="1:3">
      <c r="A362"/>
      <c r="B362"/>
      <c r="C362" s="98"/>
    </row>
    <row r="363" spans="1:3">
      <c r="A363"/>
      <c r="B363"/>
      <c r="C363" s="98"/>
    </row>
    <row r="364" spans="1:3">
      <c r="A364"/>
      <c r="B364"/>
      <c r="C364" s="98"/>
    </row>
    <row r="365" spans="1:3">
      <c r="A365"/>
      <c r="B365"/>
      <c r="C365" s="98"/>
    </row>
    <row r="366" spans="1:3">
      <c r="A366"/>
      <c r="B366"/>
      <c r="C366" s="98"/>
    </row>
    <row r="367" spans="1:3">
      <c r="A367"/>
      <c r="B367"/>
      <c r="C367" s="98"/>
    </row>
    <row r="368" spans="1:3">
      <c r="A368"/>
      <c r="B368"/>
      <c r="C368" s="98"/>
    </row>
    <row r="369" spans="1:3">
      <c r="A369"/>
      <c r="B369"/>
      <c r="C369" s="98"/>
    </row>
    <row r="370" spans="1:3">
      <c r="A370"/>
      <c r="B370"/>
      <c r="C370" s="98"/>
    </row>
    <row r="371" spans="1:3">
      <c r="A371"/>
      <c r="B371"/>
      <c r="C371" s="98"/>
    </row>
    <row r="372" spans="1:3">
      <c r="A372"/>
      <c r="B372"/>
      <c r="C372" s="98"/>
    </row>
    <row r="373" spans="1:3">
      <c r="A373"/>
      <c r="B373"/>
      <c r="C373" s="98"/>
    </row>
    <row r="374" spans="1:3">
      <c r="A374"/>
      <c r="B374"/>
      <c r="C374" s="98"/>
    </row>
    <row r="375" spans="1:3">
      <c r="A375"/>
      <c r="B375"/>
      <c r="C375" s="98"/>
    </row>
    <row r="376" spans="1:3">
      <c r="A376"/>
      <c r="B376"/>
      <c r="C376" s="98"/>
    </row>
    <row r="377" spans="1:3">
      <c r="A377"/>
      <c r="B377"/>
      <c r="C377" s="98"/>
    </row>
    <row r="378" spans="1:3">
      <c r="A378"/>
      <c r="B378"/>
      <c r="C378" s="98"/>
    </row>
    <row r="379" spans="1:3">
      <c r="A379"/>
      <c r="B379"/>
      <c r="C379" s="98"/>
    </row>
    <row r="380" spans="1:3">
      <c r="A380"/>
      <c r="B380"/>
      <c r="C380" s="98"/>
    </row>
    <row r="381" spans="1:3">
      <c r="A381"/>
      <c r="B381"/>
      <c r="C381" s="98"/>
    </row>
    <row r="382" spans="1:3">
      <c r="A382"/>
      <c r="B382"/>
      <c r="C382" s="98"/>
    </row>
    <row r="383" spans="1:3">
      <c r="A383"/>
      <c r="B383"/>
      <c r="C383" s="98"/>
    </row>
    <row r="384" spans="1:3">
      <c r="A384"/>
      <c r="B384"/>
      <c r="C384" s="98"/>
    </row>
    <row r="385" spans="1:3">
      <c r="A385"/>
      <c r="B385"/>
      <c r="C385" s="98"/>
    </row>
    <row r="386" spans="1:3">
      <c r="A386"/>
      <c r="B386"/>
      <c r="C386" s="98"/>
    </row>
    <row r="387" spans="1:3">
      <c r="A387"/>
      <c r="B387"/>
      <c r="C387" s="98"/>
    </row>
    <row r="388" spans="1:3">
      <c r="A388"/>
      <c r="B388"/>
      <c r="C388" s="98"/>
    </row>
    <row r="389" spans="1:3">
      <c r="A389"/>
      <c r="B389"/>
      <c r="C389" s="98"/>
    </row>
    <row r="390" spans="1:3">
      <c r="A390"/>
      <c r="B390"/>
      <c r="C390" s="98"/>
    </row>
    <row r="391" spans="1:3">
      <c r="A391"/>
      <c r="B391"/>
      <c r="C391" s="98"/>
    </row>
    <row r="392" spans="1:3">
      <c r="A392"/>
      <c r="B392"/>
      <c r="C392" s="98"/>
    </row>
    <row r="393" spans="1:3">
      <c r="A393"/>
      <c r="B393"/>
      <c r="C393" s="98"/>
    </row>
    <row r="394" spans="1:3">
      <c r="A394"/>
      <c r="B394"/>
      <c r="C394" s="98"/>
    </row>
    <row r="395" spans="1:3">
      <c r="A395"/>
      <c r="B395"/>
      <c r="C395" s="98"/>
    </row>
    <row r="396" spans="1:3">
      <c r="A396"/>
      <c r="B396"/>
      <c r="C396" s="98"/>
    </row>
    <row r="397" spans="1:3">
      <c r="A397"/>
      <c r="B397"/>
      <c r="C397" s="98"/>
    </row>
    <row r="398" spans="1:3">
      <c r="A398"/>
      <c r="B398"/>
      <c r="C398" s="98"/>
    </row>
    <row r="399" spans="1:3">
      <c r="A399"/>
      <c r="B399"/>
      <c r="C399" s="98"/>
    </row>
    <row r="400" spans="1:3">
      <c r="A400"/>
      <c r="B400"/>
      <c r="C400" s="98"/>
    </row>
    <row r="401" spans="1:3">
      <c r="A401"/>
      <c r="B401"/>
      <c r="C401" s="98"/>
    </row>
    <row r="402" spans="1:3">
      <c r="A402"/>
      <c r="B402"/>
      <c r="C402" s="98"/>
    </row>
    <row r="403" spans="1:3">
      <c r="A403"/>
      <c r="B403"/>
      <c r="C403" s="98"/>
    </row>
    <row r="404" spans="1:3">
      <c r="A404"/>
      <c r="B404"/>
      <c r="C404" s="98"/>
    </row>
    <row r="405" spans="1:3">
      <c r="A405"/>
      <c r="B405"/>
      <c r="C405" s="98"/>
    </row>
    <row r="406" spans="1:3">
      <c r="A406"/>
      <c r="B406"/>
      <c r="C406" s="98"/>
    </row>
    <row r="407" spans="1:3">
      <c r="A407"/>
      <c r="B407"/>
      <c r="C407" s="98"/>
    </row>
    <row r="408" spans="1:3">
      <c r="A408"/>
      <c r="B408"/>
      <c r="C408" s="98"/>
    </row>
    <row r="409" spans="1:3">
      <c r="A409"/>
      <c r="B409"/>
      <c r="C409" s="98"/>
    </row>
    <row r="410" spans="1:3">
      <c r="A410"/>
      <c r="B410"/>
      <c r="C410" s="98"/>
    </row>
    <row r="411" spans="1:3">
      <c r="A411"/>
      <c r="B411"/>
      <c r="C411" s="98"/>
    </row>
    <row r="412" spans="1:3">
      <c r="A412"/>
      <c r="B412"/>
      <c r="C412" s="98"/>
    </row>
    <row r="413" spans="1:3">
      <c r="A413"/>
      <c r="B413"/>
      <c r="C413" s="98"/>
    </row>
    <row r="414" spans="1:3">
      <c r="A414"/>
      <c r="B414"/>
      <c r="C414" s="98"/>
    </row>
    <row r="415" spans="1:3">
      <c r="A415"/>
      <c r="B415"/>
      <c r="C415" s="98"/>
    </row>
    <row r="416" spans="1:3">
      <c r="A416"/>
      <c r="B416"/>
      <c r="C416" s="98"/>
    </row>
    <row r="417" spans="1:3">
      <c r="A417"/>
      <c r="B417"/>
      <c r="C417" s="98"/>
    </row>
    <row r="418" spans="1:3">
      <c r="A418"/>
      <c r="B418"/>
      <c r="C418" s="98"/>
    </row>
    <row r="419" spans="1:3">
      <c r="A419"/>
      <c r="B419"/>
      <c r="C419" s="98"/>
    </row>
    <row r="420" spans="1:3">
      <c r="A420"/>
      <c r="B420"/>
      <c r="C420" s="98"/>
    </row>
    <row r="421" spans="1:3">
      <c r="A421"/>
      <c r="B421"/>
      <c r="C421" s="98"/>
    </row>
    <row r="422" spans="1:3">
      <c r="A422"/>
      <c r="B422"/>
      <c r="C422" s="98"/>
    </row>
    <row r="423" spans="1:3">
      <c r="A423"/>
      <c r="B423"/>
      <c r="C423" s="98"/>
    </row>
    <row r="424" spans="1:3">
      <c r="A424"/>
      <c r="B424"/>
      <c r="C424" s="98"/>
    </row>
    <row r="425" spans="1:3">
      <c r="A425"/>
      <c r="B425"/>
      <c r="C425" s="98"/>
    </row>
    <row r="426" spans="1:3">
      <c r="A426"/>
      <c r="B426"/>
      <c r="C426" s="98"/>
    </row>
    <row r="427" spans="1:3">
      <c r="A427"/>
      <c r="B427"/>
      <c r="C427" s="98"/>
    </row>
    <row r="428" spans="1:3">
      <c r="A428"/>
      <c r="B428"/>
      <c r="C428" s="98"/>
    </row>
    <row r="429" spans="1:3">
      <c r="A429"/>
      <c r="B429"/>
      <c r="C429" s="98"/>
    </row>
    <row r="430" spans="1:3">
      <c r="A430"/>
      <c r="B430"/>
      <c r="C430" s="98"/>
    </row>
    <row r="431" spans="1:3">
      <c r="A431"/>
      <c r="B431"/>
      <c r="C431" s="98"/>
    </row>
    <row r="432" spans="1:3">
      <c r="A432"/>
      <c r="B432"/>
      <c r="C432" s="98"/>
    </row>
    <row r="433" spans="1:3">
      <c r="A433"/>
      <c r="B433"/>
      <c r="C433" s="98"/>
    </row>
    <row r="434" spans="1:3">
      <c r="A434"/>
      <c r="B434"/>
      <c r="C434" s="98"/>
    </row>
    <row r="435" spans="1:3">
      <c r="A435"/>
      <c r="B435"/>
      <c r="C435" s="98"/>
    </row>
    <row r="436" spans="1:3">
      <c r="A436"/>
      <c r="B436"/>
      <c r="C436" s="98"/>
    </row>
    <row r="437" spans="1:3">
      <c r="A437"/>
      <c r="B437"/>
      <c r="C437" s="98"/>
    </row>
    <row r="438" spans="1:3">
      <c r="A438"/>
      <c r="B438"/>
      <c r="C438" s="98"/>
    </row>
    <row r="439" spans="1:3">
      <c r="A439"/>
      <c r="B439"/>
      <c r="C439" s="98"/>
    </row>
    <row r="440" spans="1:3">
      <c r="A440"/>
      <c r="B440"/>
      <c r="C440" s="98"/>
    </row>
    <row r="441" spans="1:3">
      <c r="A441"/>
      <c r="B441"/>
      <c r="C441" s="98"/>
    </row>
    <row r="442" spans="1:3">
      <c r="A442"/>
      <c r="B442"/>
      <c r="C442" s="98"/>
    </row>
    <row r="443" spans="1:3">
      <c r="A443"/>
      <c r="B443"/>
      <c r="C443" s="98"/>
    </row>
    <row r="444" spans="1:3">
      <c r="A444"/>
      <c r="B444"/>
      <c r="C444" s="98"/>
    </row>
    <row r="445" spans="1:3">
      <c r="A445"/>
      <c r="B445"/>
      <c r="C445" s="98"/>
    </row>
    <row r="446" spans="1:3">
      <c r="A446"/>
      <c r="B446"/>
      <c r="C446" s="98"/>
    </row>
    <row r="447" spans="1:3">
      <c r="A447"/>
      <c r="B447"/>
      <c r="C447" s="98"/>
    </row>
    <row r="448" spans="1:3">
      <c r="A448"/>
      <c r="B448"/>
      <c r="C448" s="98"/>
    </row>
    <row r="449" spans="1:3">
      <c r="A449"/>
      <c r="B449"/>
      <c r="C449" s="98"/>
    </row>
    <row r="450" spans="1:3">
      <c r="A450"/>
      <c r="B450"/>
      <c r="C450" s="98"/>
    </row>
    <row r="451" spans="1:3">
      <c r="A451"/>
      <c r="B451"/>
      <c r="C451" s="98"/>
    </row>
    <row r="452" spans="1:3">
      <c r="A452"/>
      <c r="B452"/>
      <c r="C452" s="98"/>
    </row>
    <row r="453" spans="1:3">
      <c r="A453"/>
      <c r="B453"/>
      <c r="C453" s="98"/>
    </row>
    <row r="454" spans="1:3">
      <c r="A454"/>
      <c r="B454"/>
      <c r="C454" s="98"/>
    </row>
    <row r="455" spans="1:3">
      <c r="A455"/>
      <c r="B455"/>
      <c r="C455" s="98"/>
    </row>
    <row r="456" spans="1:3">
      <c r="A456"/>
      <c r="B456"/>
      <c r="C456" s="98"/>
    </row>
    <row r="457" spans="1:3">
      <c r="A457"/>
      <c r="B457"/>
      <c r="C457" s="98"/>
    </row>
    <row r="458" spans="1:3">
      <c r="A458"/>
      <c r="B458"/>
      <c r="C458" s="98"/>
    </row>
    <row r="459" spans="1:3">
      <c r="A459"/>
      <c r="B459"/>
      <c r="C459" s="98"/>
    </row>
    <row r="460" spans="1:3">
      <c r="A460"/>
      <c r="B460"/>
      <c r="C460" s="98"/>
    </row>
    <row r="461" spans="1:3">
      <c r="A461"/>
      <c r="B461"/>
      <c r="C461" s="98"/>
    </row>
    <row r="462" spans="1:3">
      <c r="A462"/>
      <c r="B462"/>
      <c r="C462" s="98"/>
    </row>
    <row r="463" spans="1:3">
      <c r="A463"/>
      <c r="B463"/>
      <c r="C463" s="98"/>
    </row>
    <row r="464" spans="1:3">
      <c r="A464"/>
      <c r="B464"/>
      <c r="C464" s="98"/>
    </row>
    <row r="465" spans="1:3">
      <c r="A465"/>
      <c r="B465"/>
      <c r="C465" s="98"/>
    </row>
    <row r="466" spans="1:3">
      <c r="A466"/>
      <c r="B466"/>
      <c r="C466" s="98"/>
    </row>
    <row r="467" spans="1:3">
      <c r="A467"/>
      <c r="B467"/>
      <c r="C467" s="98"/>
    </row>
    <row r="468" spans="1:3">
      <c r="A468"/>
      <c r="B468"/>
      <c r="C468" s="98"/>
    </row>
    <row r="469" spans="1:3">
      <c r="A469"/>
      <c r="B469"/>
      <c r="C469" s="98"/>
    </row>
    <row r="470" spans="1:3">
      <c r="A470"/>
      <c r="B470"/>
      <c r="C470" s="98"/>
    </row>
    <row r="471" spans="1:3">
      <c r="A471"/>
      <c r="B471"/>
      <c r="C471" s="98"/>
    </row>
    <row r="472" spans="1:3">
      <c r="A472"/>
      <c r="B472"/>
      <c r="C472" s="98"/>
    </row>
    <row r="473" spans="1:3">
      <c r="A473"/>
      <c r="B473"/>
      <c r="C473" s="98"/>
    </row>
    <row r="474" spans="1:3">
      <c r="A474"/>
      <c r="B474"/>
      <c r="C474" s="98"/>
    </row>
    <row r="475" spans="1:3">
      <c r="A475"/>
      <c r="B475"/>
      <c r="C475" s="98"/>
    </row>
    <row r="476" spans="1:3">
      <c r="A476"/>
      <c r="B476"/>
      <c r="C476" s="98"/>
    </row>
    <row r="477" spans="1:3">
      <c r="A477"/>
      <c r="B477"/>
      <c r="C477" s="98"/>
    </row>
    <row r="478" spans="1:3">
      <c r="A478"/>
      <c r="B478"/>
      <c r="C478" s="98"/>
    </row>
    <row r="479" spans="1:3">
      <c r="A479"/>
      <c r="B479"/>
      <c r="C479" s="98"/>
    </row>
    <row r="480" spans="1:3">
      <c r="A480"/>
      <c r="B480"/>
      <c r="C480" s="98"/>
    </row>
    <row r="481" spans="1:3">
      <c r="A481"/>
      <c r="B481"/>
      <c r="C481" s="98"/>
    </row>
    <row r="482" spans="1:3">
      <c r="A482"/>
      <c r="B482"/>
      <c r="C482" s="98"/>
    </row>
    <row r="483" spans="1:3">
      <c r="A483"/>
      <c r="B483"/>
      <c r="C483" s="98"/>
    </row>
    <row r="484" spans="1:3">
      <c r="A484"/>
      <c r="B484"/>
      <c r="C484" s="98"/>
    </row>
    <row r="485" spans="1:3">
      <c r="A485"/>
      <c r="B485"/>
      <c r="C485" s="98"/>
    </row>
    <row r="486" spans="1:3">
      <c r="A486"/>
      <c r="B486"/>
      <c r="C486" s="98"/>
    </row>
    <row r="487" spans="1:3">
      <c r="A487"/>
      <c r="B487"/>
      <c r="C487" s="98"/>
    </row>
    <row r="488" spans="1:3">
      <c r="A488"/>
      <c r="B488"/>
      <c r="C488" s="98"/>
    </row>
    <row r="489" spans="1:3">
      <c r="A489"/>
      <c r="B489"/>
      <c r="C489" s="98"/>
    </row>
    <row r="490" spans="1:3">
      <c r="A490"/>
      <c r="B490"/>
      <c r="C490" s="98"/>
    </row>
    <row r="491" spans="1:3">
      <c r="A491"/>
      <c r="B491"/>
      <c r="C491" s="98"/>
    </row>
    <row r="492" spans="1:3">
      <c r="A492"/>
      <c r="B492"/>
      <c r="C492" s="98"/>
    </row>
    <row r="493" spans="1:3">
      <c r="A493"/>
      <c r="B493"/>
      <c r="C493" s="98"/>
    </row>
    <row r="494" spans="1:3">
      <c r="A494"/>
      <c r="B494"/>
      <c r="C494" s="98"/>
    </row>
    <row r="495" spans="1:3">
      <c r="A495"/>
      <c r="B495"/>
      <c r="C495" s="98"/>
    </row>
    <row r="496" spans="1:3">
      <c r="A496"/>
      <c r="B496"/>
      <c r="C496" s="98"/>
    </row>
    <row r="497" spans="1:3">
      <c r="A497"/>
      <c r="B497"/>
      <c r="C497" s="98"/>
    </row>
    <row r="498" spans="1:3">
      <c r="A498"/>
      <c r="B498"/>
      <c r="C498" s="98"/>
    </row>
    <row r="499" spans="1:3">
      <c r="A499"/>
      <c r="B499"/>
      <c r="C499" s="98"/>
    </row>
    <row r="500" spans="1:3">
      <c r="A500"/>
      <c r="B500"/>
      <c r="C500" s="98"/>
    </row>
    <row r="501" spans="1:3">
      <c r="A501"/>
      <c r="B501"/>
      <c r="C501" s="98"/>
    </row>
    <row r="502" spans="1:3">
      <c r="A502"/>
      <c r="B502"/>
      <c r="C502" s="98"/>
    </row>
    <row r="503" spans="1:3">
      <c r="A503"/>
      <c r="B503"/>
      <c r="C503" s="98"/>
    </row>
    <row r="504" spans="1:3">
      <c r="A504"/>
      <c r="B504"/>
      <c r="C504" s="98"/>
    </row>
    <row r="505" spans="1:3">
      <c r="A505"/>
      <c r="B505"/>
      <c r="C505" s="98"/>
    </row>
    <row r="506" spans="1:3">
      <c r="A506"/>
      <c r="B506"/>
      <c r="C506" s="98"/>
    </row>
    <row r="507" spans="1:3">
      <c r="A507"/>
      <c r="B507"/>
      <c r="C507" s="98"/>
    </row>
    <row r="508" spans="1:3">
      <c r="A508"/>
      <c r="B508"/>
      <c r="C508" s="98"/>
    </row>
    <row r="509" spans="1:3">
      <c r="A509"/>
      <c r="B509"/>
      <c r="C509" s="98"/>
    </row>
    <row r="510" spans="1:3">
      <c r="A510"/>
      <c r="B510"/>
      <c r="C510" s="98"/>
    </row>
    <row r="511" spans="1:3">
      <c r="A511"/>
      <c r="B511"/>
      <c r="C511" s="98"/>
    </row>
    <row r="512" spans="1:3">
      <c r="A512"/>
      <c r="B512"/>
      <c r="C512" s="98"/>
    </row>
    <row r="513" spans="1:3">
      <c r="A513"/>
      <c r="B513"/>
      <c r="C513" s="98"/>
    </row>
    <row r="514" spans="1:3">
      <c r="A514"/>
      <c r="B514"/>
      <c r="C514" s="98"/>
    </row>
    <row r="515" spans="1:3">
      <c r="A515"/>
      <c r="B515"/>
      <c r="C515" s="98"/>
    </row>
    <row r="516" spans="1:3">
      <c r="A516"/>
      <c r="B516"/>
      <c r="C516" s="98"/>
    </row>
    <row r="517" spans="1:3">
      <c r="A517"/>
      <c r="B517"/>
      <c r="C517" s="98"/>
    </row>
    <row r="518" spans="1:3">
      <c r="A518"/>
      <c r="B518"/>
      <c r="C518" s="98"/>
    </row>
    <row r="519" spans="1:3">
      <c r="A519"/>
      <c r="B519"/>
      <c r="C519" s="98"/>
    </row>
    <row r="520" spans="1:3">
      <c r="A520"/>
      <c r="B520"/>
      <c r="C520" s="98"/>
    </row>
    <row r="521" spans="1:3">
      <c r="A521"/>
      <c r="B521"/>
      <c r="C521" s="98"/>
    </row>
    <row r="522" spans="1:3">
      <c r="A522"/>
      <c r="B522"/>
      <c r="C522" s="98"/>
    </row>
    <row r="523" spans="1:3">
      <c r="A523"/>
      <c r="B523"/>
      <c r="C523" s="98"/>
    </row>
    <row r="524" spans="1:3">
      <c r="A524"/>
      <c r="B524"/>
      <c r="C524" s="98"/>
    </row>
    <row r="525" spans="1:3">
      <c r="A525"/>
      <c r="B525"/>
      <c r="C525" s="98"/>
    </row>
    <row r="526" spans="1:3">
      <c r="A526"/>
      <c r="B526"/>
      <c r="C526" s="98"/>
    </row>
    <row r="527" spans="1:3">
      <c r="A527"/>
      <c r="B527"/>
      <c r="C527" s="98"/>
    </row>
    <row r="528" spans="1:3">
      <c r="A528"/>
      <c r="B528"/>
      <c r="C528" s="98"/>
    </row>
    <row r="529" spans="1:3">
      <c r="A529"/>
      <c r="B529"/>
      <c r="C529" s="98"/>
    </row>
    <row r="530" spans="1:3">
      <c r="A530"/>
      <c r="B530"/>
      <c r="C530" s="98"/>
    </row>
    <row r="531" spans="1:3">
      <c r="A531"/>
      <c r="B531"/>
      <c r="C531" s="98"/>
    </row>
    <row r="532" spans="1:3">
      <c r="A532"/>
      <c r="B532"/>
      <c r="C532" s="98"/>
    </row>
    <row r="533" spans="1:3">
      <c r="A533"/>
      <c r="B533"/>
      <c r="C533" s="98"/>
    </row>
    <row r="534" spans="1:3">
      <c r="A534"/>
      <c r="B534"/>
      <c r="C534" s="98"/>
    </row>
    <row r="535" spans="1:3">
      <c r="A535"/>
      <c r="B535"/>
      <c r="C535" s="98"/>
    </row>
    <row r="536" spans="1:3">
      <c r="A536"/>
      <c r="B536"/>
      <c r="C536" s="98"/>
    </row>
    <row r="537" spans="1:3">
      <c r="A537"/>
      <c r="B537"/>
      <c r="C537" s="98"/>
    </row>
    <row r="538" spans="1:3">
      <c r="A538"/>
      <c r="B538"/>
      <c r="C538" s="98"/>
    </row>
    <row r="539" spans="1:3">
      <c r="A539"/>
      <c r="B539"/>
      <c r="C539" s="98"/>
    </row>
    <row r="540" spans="1:3">
      <c r="A540"/>
      <c r="B540"/>
      <c r="C540" s="98"/>
    </row>
    <row r="541" spans="1:3">
      <c r="A541"/>
      <c r="B541"/>
      <c r="C541" s="98"/>
    </row>
    <row r="542" spans="1:3">
      <c r="A542"/>
      <c r="B542"/>
      <c r="C542" s="98"/>
    </row>
    <row r="543" spans="1:3">
      <c r="A543"/>
      <c r="B543"/>
      <c r="C543" s="98"/>
    </row>
    <row r="544" spans="1:3">
      <c r="A544"/>
      <c r="B544"/>
      <c r="C544" s="98"/>
    </row>
    <row r="545" spans="1:3">
      <c r="A545"/>
      <c r="B545"/>
      <c r="C545" s="98"/>
    </row>
    <row r="546" spans="1:3">
      <c r="A546"/>
      <c r="B546"/>
      <c r="C546" s="98"/>
    </row>
    <row r="547" spans="1:3">
      <c r="A547"/>
      <c r="B547"/>
      <c r="C547" s="98"/>
    </row>
    <row r="548" spans="1:3">
      <c r="A548"/>
      <c r="B548"/>
      <c r="C548" s="98"/>
    </row>
    <row r="549" spans="1:3">
      <c r="A549"/>
      <c r="B549"/>
      <c r="C549" s="98"/>
    </row>
    <row r="550" spans="1:3">
      <c r="A550"/>
      <c r="B550"/>
      <c r="C550" s="98"/>
    </row>
    <row r="551" spans="1:3">
      <c r="A551"/>
      <c r="B551"/>
      <c r="C551" s="98"/>
    </row>
    <row r="552" spans="1:3">
      <c r="A552"/>
      <c r="B552"/>
      <c r="C552" s="98"/>
    </row>
    <row r="553" spans="1:3">
      <c r="A553"/>
      <c r="B553"/>
      <c r="C553" s="98"/>
    </row>
    <row r="554" spans="1:3">
      <c r="A554"/>
      <c r="B554"/>
      <c r="C554" s="98"/>
    </row>
    <row r="555" spans="1:3">
      <c r="A555"/>
      <c r="B555"/>
      <c r="C555" s="98"/>
    </row>
    <row r="556" spans="1:3">
      <c r="A556"/>
      <c r="B556"/>
      <c r="C556" s="98"/>
    </row>
    <row r="557" spans="1:3">
      <c r="A557"/>
      <c r="B557"/>
      <c r="C557" s="98"/>
    </row>
    <row r="558" spans="1:3">
      <c r="A558"/>
      <c r="B558"/>
      <c r="C558" s="98"/>
    </row>
    <row r="559" spans="1:3">
      <c r="A559"/>
      <c r="B559"/>
      <c r="C559" s="98"/>
    </row>
    <row r="560" spans="1:3">
      <c r="A560"/>
      <c r="B560"/>
      <c r="C560" s="98"/>
    </row>
    <row r="561" spans="1:3">
      <c r="A561"/>
      <c r="B561"/>
      <c r="C561" s="98"/>
    </row>
    <row r="562" spans="1:3">
      <c r="A562"/>
      <c r="B562"/>
      <c r="C562" s="98"/>
    </row>
    <row r="563" spans="1:3">
      <c r="A563"/>
      <c r="B563"/>
      <c r="C563" s="98"/>
    </row>
    <row r="564" spans="1:3">
      <c r="A564"/>
      <c r="B564"/>
      <c r="C564" s="98"/>
    </row>
    <row r="565" spans="1:3">
      <c r="A565"/>
      <c r="B565"/>
      <c r="C565" s="98"/>
    </row>
    <row r="566" spans="1:3">
      <c r="A566"/>
      <c r="B566"/>
      <c r="C566" s="98"/>
    </row>
    <row r="567" spans="1:3">
      <c r="A567"/>
      <c r="B567"/>
      <c r="C567" s="98"/>
    </row>
    <row r="568" spans="1:3">
      <c r="A568"/>
      <c r="B568"/>
      <c r="C568" s="98"/>
    </row>
    <row r="569" spans="1:3">
      <c r="A569"/>
      <c r="B569"/>
      <c r="C569" s="98"/>
    </row>
    <row r="570" spans="1:3">
      <c r="A570"/>
      <c r="B570"/>
      <c r="C570" s="98"/>
    </row>
    <row r="571" spans="1:3">
      <c r="A571"/>
      <c r="B571"/>
      <c r="C571" s="98"/>
    </row>
    <row r="572" spans="1:3">
      <c r="A572"/>
      <c r="B572"/>
      <c r="C572" s="98"/>
    </row>
    <row r="573" spans="1:3">
      <c r="A573"/>
      <c r="B573"/>
      <c r="C573" s="98"/>
    </row>
    <row r="574" spans="1:3">
      <c r="A574"/>
      <c r="B574"/>
      <c r="C574" s="98"/>
    </row>
    <row r="575" spans="1:3">
      <c r="A575"/>
      <c r="B575"/>
      <c r="C575" s="98"/>
    </row>
    <row r="576" spans="1:3">
      <c r="A576"/>
      <c r="B576"/>
      <c r="C576" s="98"/>
    </row>
    <row r="577" spans="1:3">
      <c r="A577"/>
      <c r="B577"/>
      <c r="C577" s="98"/>
    </row>
    <row r="578" spans="1:3">
      <c r="A578"/>
      <c r="B578"/>
      <c r="C578" s="98"/>
    </row>
    <row r="579" spans="1:3">
      <c r="A579"/>
      <c r="B579"/>
      <c r="C579" s="98"/>
    </row>
    <row r="580" spans="1:3">
      <c r="A580"/>
      <c r="B580"/>
      <c r="C580" s="98"/>
    </row>
    <row r="581" spans="1:3">
      <c r="A581"/>
      <c r="B581"/>
      <c r="C581" s="98"/>
    </row>
    <row r="582" spans="1:3">
      <c r="A582"/>
      <c r="B582"/>
      <c r="C582" s="98"/>
    </row>
    <row r="583" spans="1:3">
      <c r="A583"/>
      <c r="B583"/>
      <c r="C583" s="98"/>
    </row>
    <row r="584" spans="1:3">
      <c r="A584"/>
      <c r="B584"/>
      <c r="C584" s="98"/>
    </row>
    <row r="585" spans="1:3">
      <c r="A585"/>
      <c r="B585"/>
      <c r="C585" s="98"/>
    </row>
    <row r="586" spans="1:3">
      <c r="A586"/>
      <c r="B586"/>
      <c r="C586" s="98"/>
    </row>
    <row r="587" spans="1:3">
      <c r="A587"/>
      <c r="B587"/>
      <c r="C587" s="98"/>
    </row>
    <row r="588" spans="1:3">
      <c r="A588"/>
      <c r="B588"/>
      <c r="C588" s="98"/>
    </row>
    <row r="589" spans="1:3">
      <c r="A589"/>
      <c r="B589"/>
      <c r="C589" s="98"/>
    </row>
    <row r="590" spans="1:3">
      <c r="A590"/>
      <c r="B590"/>
      <c r="C590" s="98"/>
    </row>
    <row r="591" spans="1:3">
      <c r="A591"/>
      <c r="B591"/>
      <c r="C591" s="98"/>
    </row>
    <row r="592" spans="1:3">
      <c r="A592"/>
      <c r="B592"/>
      <c r="C592" s="98"/>
    </row>
    <row r="593" spans="1:3">
      <c r="A593"/>
      <c r="B593"/>
      <c r="C593" s="98"/>
    </row>
    <row r="594" spans="1:3">
      <c r="A594"/>
      <c r="B594"/>
      <c r="C594" s="98"/>
    </row>
    <row r="595" spans="1:3">
      <c r="A595"/>
      <c r="B595"/>
      <c r="C595" s="98"/>
    </row>
    <row r="596" spans="1:3">
      <c r="A596"/>
      <c r="B596"/>
      <c r="C596" s="98"/>
    </row>
    <row r="597" spans="1:3">
      <c r="A597"/>
      <c r="B597"/>
      <c r="C597" s="98"/>
    </row>
    <row r="598" spans="1:3">
      <c r="A598"/>
      <c r="B598"/>
      <c r="C598" s="98"/>
    </row>
    <row r="599" spans="1:3">
      <c r="A599"/>
      <c r="B599"/>
      <c r="C599" s="98"/>
    </row>
    <row r="600" spans="1:3">
      <c r="A600"/>
      <c r="B600"/>
      <c r="C600" s="98"/>
    </row>
    <row r="601" spans="1:3">
      <c r="A601"/>
      <c r="B601"/>
      <c r="C601" s="98"/>
    </row>
    <row r="602" spans="1:3">
      <c r="A602"/>
      <c r="B602"/>
      <c r="C602" s="98"/>
    </row>
    <row r="603" spans="1:3">
      <c r="A603"/>
      <c r="B603"/>
      <c r="C603" s="98"/>
    </row>
    <row r="604" spans="1:3">
      <c r="A604"/>
      <c r="B604"/>
      <c r="C604" s="98"/>
    </row>
    <row r="605" spans="1:3">
      <c r="A605"/>
      <c r="B605"/>
      <c r="C605" s="98"/>
    </row>
    <row r="606" spans="1:3">
      <c r="A606"/>
      <c r="B606"/>
      <c r="C606" s="98"/>
    </row>
    <row r="607" spans="1:3">
      <c r="A607"/>
      <c r="B607"/>
      <c r="C607" s="98"/>
    </row>
    <row r="608" spans="1:3">
      <c r="A608"/>
      <c r="B608"/>
      <c r="C608" s="98"/>
    </row>
    <row r="609" spans="1:3">
      <c r="A609"/>
      <c r="B609"/>
      <c r="C609" s="98"/>
    </row>
    <row r="610" spans="1:3">
      <c r="A610"/>
      <c r="B610"/>
      <c r="C610" s="98"/>
    </row>
    <row r="611" spans="1:3">
      <c r="A611"/>
      <c r="B611"/>
      <c r="C611" s="98"/>
    </row>
    <row r="612" spans="1:3">
      <c r="A612"/>
      <c r="B612"/>
      <c r="C612" s="98"/>
    </row>
    <row r="613" spans="1:3">
      <c r="A613"/>
      <c r="B613"/>
      <c r="C613" s="98"/>
    </row>
    <row r="614" spans="1:3">
      <c r="A614"/>
      <c r="B614"/>
      <c r="C614" s="98"/>
    </row>
    <row r="615" spans="1:3">
      <c r="A615"/>
      <c r="B615"/>
      <c r="C615" s="98"/>
    </row>
    <row r="616" spans="1:3">
      <c r="A616"/>
      <c r="B616"/>
      <c r="C616" s="98"/>
    </row>
    <row r="617" spans="1:3">
      <c r="A617"/>
      <c r="B617"/>
      <c r="C617" s="98"/>
    </row>
    <row r="618" spans="1:3">
      <c r="A618"/>
      <c r="B618"/>
      <c r="C618" s="98"/>
    </row>
    <row r="619" spans="1:3">
      <c r="A619"/>
      <c r="B619"/>
      <c r="C619" s="98"/>
    </row>
    <row r="620" spans="1:3">
      <c r="A620"/>
      <c r="B620"/>
      <c r="C620" s="98"/>
    </row>
    <row r="621" spans="1:3">
      <c r="A621"/>
      <c r="B621"/>
      <c r="C621" s="98"/>
    </row>
    <row r="622" spans="1:3">
      <c r="A622"/>
      <c r="B622"/>
      <c r="C622" s="98"/>
    </row>
    <row r="623" spans="1:3">
      <c r="A623"/>
      <c r="B623"/>
      <c r="C623" s="98"/>
    </row>
    <row r="624" spans="1:3">
      <c r="A624"/>
      <c r="B624"/>
      <c r="C624" s="98"/>
    </row>
    <row r="625" spans="1:3">
      <c r="A625"/>
      <c r="B625"/>
      <c r="C625" s="98"/>
    </row>
    <row r="626" spans="1:3">
      <c r="A626"/>
      <c r="B626"/>
      <c r="C626" s="98"/>
    </row>
    <row r="627" spans="1:3">
      <c r="A627"/>
      <c r="B627"/>
      <c r="C627" s="98"/>
    </row>
    <row r="628" spans="1:3">
      <c r="A628"/>
      <c r="B628"/>
      <c r="C628" s="98"/>
    </row>
    <row r="629" spans="1:3">
      <c r="A629"/>
      <c r="B629"/>
      <c r="C629" s="98"/>
    </row>
    <row r="630" spans="1:3">
      <c r="A630"/>
      <c r="B630"/>
      <c r="C630" s="98"/>
    </row>
    <row r="631" spans="1:3">
      <c r="A631"/>
      <c r="B631"/>
      <c r="C631" s="98"/>
    </row>
    <row r="632" spans="1:3">
      <c r="A632"/>
      <c r="B632"/>
      <c r="C632" s="98"/>
    </row>
    <row r="633" spans="1:3">
      <c r="A633"/>
      <c r="B633"/>
      <c r="C633" s="98"/>
    </row>
    <row r="634" spans="1:3">
      <c r="A634"/>
      <c r="B634"/>
      <c r="C634" s="98"/>
    </row>
    <row r="635" spans="1:3">
      <c r="A635"/>
      <c r="B635"/>
      <c r="C635" s="98"/>
    </row>
    <row r="636" spans="1:3">
      <c r="A636"/>
      <c r="B636"/>
      <c r="C636" s="98"/>
    </row>
    <row r="637" spans="1:3">
      <c r="A637"/>
      <c r="B637"/>
      <c r="C637" s="98"/>
    </row>
    <row r="638" spans="1:3">
      <c r="A638"/>
      <c r="B638"/>
      <c r="C638" s="98"/>
    </row>
    <row r="639" spans="1:3">
      <c r="A639"/>
      <c r="B639"/>
      <c r="C639" s="98"/>
    </row>
    <row r="640" spans="1:3">
      <c r="A640"/>
      <c r="B640"/>
      <c r="C640" s="98"/>
    </row>
    <row r="641" spans="1:3">
      <c r="A641"/>
      <c r="B641"/>
      <c r="C641" s="98"/>
    </row>
    <row r="642" spans="1:3">
      <c r="A642"/>
      <c r="B642"/>
      <c r="C642" s="98"/>
    </row>
    <row r="643" spans="1:3">
      <c r="A643"/>
      <c r="B643"/>
      <c r="C643" s="98"/>
    </row>
    <row r="644" spans="1:3">
      <c r="A644"/>
      <c r="B644"/>
      <c r="C644" s="98"/>
    </row>
    <row r="645" spans="1:3">
      <c r="A645"/>
      <c r="B645"/>
      <c r="C645" s="98"/>
    </row>
    <row r="646" spans="1:3">
      <c r="A646"/>
      <c r="B646"/>
      <c r="C646" s="98"/>
    </row>
    <row r="647" spans="1:3">
      <c r="A647"/>
      <c r="B647"/>
      <c r="C647" s="98"/>
    </row>
    <row r="648" spans="1:3">
      <c r="A648"/>
      <c r="B648"/>
      <c r="C648" s="98"/>
    </row>
    <row r="649" spans="1:3">
      <c r="A649"/>
      <c r="B649"/>
      <c r="C649" s="98"/>
    </row>
    <row r="650" spans="1:3">
      <c r="A650"/>
      <c r="B650"/>
      <c r="C650" s="98"/>
    </row>
    <row r="651" spans="1:3">
      <c r="A651"/>
      <c r="B651"/>
      <c r="C651" s="98"/>
    </row>
    <row r="652" spans="1:3">
      <c r="A652"/>
      <c r="B652"/>
      <c r="C652" s="98"/>
    </row>
    <row r="653" spans="1:3">
      <c r="A653"/>
      <c r="B653"/>
      <c r="C653" s="98"/>
    </row>
    <row r="654" spans="1:3">
      <c r="A654"/>
      <c r="B654"/>
      <c r="C654" s="98"/>
    </row>
    <row r="655" spans="1:3">
      <c r="A655"/>
      <c r="B655"/>
      <c r="C655" s="98"/>
    </row>
    <row r="656" spans="1:3">
      <c r="A656"/>
      <c r="B656"/>
      <c r="C656" s="98"/>
    </row>
    <row r="657" spans="1:3">
      <c r="A657"/>
      <c r="B657"/>
      <c r="C657" s="98"/>
    </row>
    <row r="658" spans="1:3">
      <c r="A658"/>
      <c r="B658"/>
      <c r="C658" s="98"/>
    </row>
    <row r="659" spans="1:3">
      <c r="A659"/>
      <c r="B659"/>
      <c r="C659" s="98"/>
    </row>
    <row r="660" spans="1:3">
      <c r="A660"/>
      <c r="B660"/>
      <c r="C660" s="98"/>
    </row>
    <row r="661" spans="1:3">
      <c r="A661"/>
      <c r="B661"/>
      <c r="C661" s="98"/>
    </row>
    <row r="662" spans="1:3">
      <c r="A662"/>
      <c r="B662"/>
      <c r="C662" s="98"/>
    </row>
    <row r="663" spans="1:3">
      <c r="A663"/>
      <c r="B663"/>
      <c r="C663" s="98"/>
    </row>
    <row r="664" spans="1:3">
      <c r="A664"/>
      <c r="B664"/>
      <c r="C664" s="98"/>
    </row>
    <row r="665" spans="1:3">
      <c r="A665"/>
      <c r="B665"/>
      <c r="C665" s="98"/>
    </row>
    <row r="666" spans="1:3">
      <c r="A666"/>
      <c r="B666"/>
      <c r="C666" s="98"/>
    </row>
    <row r="667" spans="1:3">
      <c r="A667"/>
      <c r="B667"/>
      <c r="C667" s="98"/>
    </row>
    <row r="668" spans="1:3">
      <c r="A668"/>
      <c r="B668"/>
      <c r="C668" s="98"/>
    </row>
    <row r="669" spans="1:3">
      <c r="A669"/>
      <c r="B669"/>
      <c r="C669" s="98"/>
    </row>
    <row r="670" spans="1:3">
      <c r="A670"/>
      <c r="B670"/>
      <c r="C670" s="98"/>
    </row>
    <row r="671" spans="1:3">
      <c r="A671"/>
      <c r="B671"/>
      <c r="C671" s="98"/>
    </row>
    <row r="672" spans="1:3">
      <c r="A672"/>
      <c r="B672"/>
      <c r="C672" s="98"/>
    </row>
    <row r="673" spans="1:3">
      <c r="A673"/>
      <c r="B673"/>
      <c r="C673" s="98"/>
    </row>
    <row r="674" spans="1:3">
      <c r="A674"/>
      <c r="B674"/>
      <c r="C674" s="98"/>
    </row>
    <row r="675" spans="1:3">
      <c r="A675"/>
      <c r="B675"/>
      <c r="C675" s="98"/>
    </row>
    <row r="676" spans="1:3">
      <c r="A676"/>
      <c r="B676"/>
      <c r="C676" s="98"/>
    </row>
    <row r="677" spans="1:3">
      <c r="A677"/>
      <c r="B677"/>
      <c r="C677" s="98"/>
    </row>
    <row r="678" spans="1:3">
      <c r="A678"/>
      <c r="B678"/>
      <c r="C678" s="98"/>
    </row>
    <row r="679" spans="1:3">
      <c r="A679"/>
      <c r="B679"/>
      <c r="C679" s="98"/>
    </row>
    <row r="680" spans="1:3">
      <c r="A680"/>
      <c r="B680"/>
      <c r="C680" s="98"/>
    </row>
    <row r="681" spans="1:3">
      <c r="A681"/>
      <c r="B681"/>
      <c r="C681" s="98"/>
    </row>
    <row r="682" spans="1:3">
      <c r="A682"/>
      <c r="B682"/>
      <c r="C682" s="98"/>
    </row>
    <row r="683" spans="1:3">
      <c r="A683"/>
      <c r="B683"/>
      <c r="C683" s="98"/>
    </row>
    <row r="684" spans="1:3">
      <c r="A684"/>
      <c r="B684"/>
      <c r="C684" s="98"/>
    </row>
    <row r="685" spans="1:3">
      <c r="A685"/>
      <c r="B685"/>
      <c r="C685" s="98"/>
    </row>
    <row r="686" spans="1:3">
      <c r="A686"/>
      <c r="B686"/>
      <c r="C686" s="98"/>
    </row>
    <row r="687" spans="1:3">
      <c r="A687"/>
      <c r="B687"/>
      <c r="C687" s="98"/>
    </row>
    <row r="688" spans="1:3">
      <c r="A688"/>
      <c r="B688"/>
      <c r="C688" s="98"/>
    </row>
    <row r="689" spans="1:3">
      <c r="A689"/>
      <c r="B689"/>
      <c r="C689" s="98"/>
    </row>
    <row r="690" spans="1:3">
      <c r="A690"/>
      <c r="B690"/>
      <c r="C690" s="98"/>
    </row>
    <row r="691" spans="1:3">
      <c r="A691"/>
      <c r="B691"/>
      <c r="C691" s="98"/>
    </row>
    <row r="692" spans="1:3">
      <c r="A692"/>
      <c r="B692"/>
      <c r="C692" s="98"/>
    </row>
    <row r="693" spans="1:3">
      <c r="A693"/>
      <c r="B693"/>
      <c r="C693" s="98"/>
    </row>
    <row r="694" spans="1:3">
      <c r="A694"/>
      <c r="B694"/>
      <c r="C694" s="98"/>
    </row>
    <row r="695" spans="1:3">
      <c r="A695"/>
      <c r="B695"/>
      <c r="C695" s="98"/>
    </row>
    <row r="696" spans="1:3">
      <c r="A696"/>
      <c r="B696"/>
      <c r="C696" s="98"/>
    </row>
    <row r="697" spans="1:3">
      <c r="A697"/>
      <c r="B697"/>
      <c r="C697" s="98"/>
    </row>
    <row r="698" spans="1:3">
      <c r="A698"/>
      <c r="B698"/>
      <c r="C698" s="98"/>
    </row>
    <row r="699" spans="1:3">
      <c r="A699"/>
      <c r="B699"/>
      <c r="C699" s="98"/>
    </row>
    <row r="700" spans="1:3">
      <c r="A700"/>
      <c r="B700"/>
      <c r="C700" s="98"/>
    </row>
    <row r="701" spans="1:3">
      <c r="A701"/>
      <c r="B701"/>
      <c r="C701" s="98"/>
    </row>
    <row r="702" spans="1:3">
      <c r="A702"/>
      <c r="B702"/>
      <c r="C702" s="98"/>
    </row>
    <row r="703" spans="1:3">
      <c r="A703"/>
      <c r="B703"/>
      <c r="C703" s="98"/>
    </row>
    <row r="704" spans="1:3">
      <c r="A704"/>
      <c r="B704"/>
      <c r="C704" s="98"/>
    </row>
    <row r="705" spans="1:3">
      <c r="A705"/>
      <c r="B705"/>
      <c r="C705" s="98"/>
    </row>
    <row r="706" spans="1:3">
      <c r="A706"/>
      <c r="B706"/>
      <c r="C706" s="98"/>
    </row>
    <row r="707" spans="1:3">
      <c r="A707"/>
      <c r="B707"/>
      <c r="C707" s="98"/>
    </row>
    <row r="708" spans="1:3">
      <c r="A708"/>
      <c r="B708"/>
      <c r="C708" s="98"/>
    </row>
    <row r="709" spans="1:3">
      <c r="A709"/>
      <c r="B709"/>
      <c r="C709" s="98"/>
    </row>
    <row r="710" spans="1:3">
      <c r="A710"/>
      <c r="B710"/>
      <c r="C710" s="98"/>
    </row>
    <row r="711" spans="1:3">
      <c r="A711"/>
      <c r="B711"/>
      <c r="C711" s="98"/>
    </row>
    <row r="712" spans="1:3">
      <c r="A712"/>
      <c r="B712"/>
      <c r="C712" s="98"/>
    </row>
    <row r="713" spans="1:3">
      <c r="A713"/>
      <c r="B713"/>
      <c r="C713" s="98"/>
    </row>
    <row r="714" spans="1:3">
      <c r="A714"/>
      <c r="B714"/>
      <c r="C714" s="98"/>
    </row>
    <row r="715" spans="1:3">
      <c r="A715"/>
      <c r="B715"/>
      <c r="C715" s="98"/>
    </row>
    <row r="716" spans="1:3">
      <c r="A716"/>
      <c r="B716"/>
      <c r="C716" s="98"/>
    </row>
    <row r="717" spans="1:3">
      <c r="A717"/>
      <c r="B717"/>
      <c r="C717" s="98"/>
    </row>
    <row r="718" spans="1:3">
      <c r="A718"/>
      <c r="B718"/>
      <c r="C718" s="98"/>
    </row>
    <row r="719" spans="1:3">
      <c r="A719"/>
      <c r="B719"/>
      <c r="C719" s="98"/>
    </row>
    <row r="720" spans="1:3">
      <c r="A720"/>
      <c r="B720"/>
      <c r="C720" s="98"/>
    </row>
    <row r="721" spans="1:3">
      <c r="A721"/>
      <c r="B721"/>
      <c r="C721" s="98"/>
    </row>
    <row r="722" spans="1:3">
      <c r="A722"/>
      <c r="B722"/>
      <c r="C722" s="98"/>
    </row>
    <row r="723" spans="1:3">
      <c r="A723"/>
      <c r="B723"/>
      <c r="C723" s="98"/>
    </row>
    <row r="724" spans="1:3">
      <c r="A724"/>
      <c r="B724"/>
      <c r="C724" s="98"/>
    </row>
    <row r="725" spans="1:3">
      <c r="A725"/>
      <c r="B725"/>
      <c r="C725" s="98"/>
    </row>
    <row r="726" spans="1:3">
      <c r="A726"/>
      <c r="B726"/>
      <c r="C726" s="98"/>
    </row>
    <row r="727" spans="1:3">
      <c r="A727"/>
      <c r="B727"/>
      <c r="C727" s="98"/>
    </row>
    <row r="728" spans="1:3">
      <c r="A728"/>
      <c r="B728"/>
      <c r="C728" s="98"/>
    </row>
    <row r="729" spans="1:3">
      <c r="A729"/>
      <c r="B729"/>
      <c r="C729" s="98"/>
    </row>
    <row r="730" spans="1:3">
      <c r="A730"/>
      <c r="B730"/>
      <c r="C730" s="98"/>
    </row>
    <row r="731" spans="1:3">
      <c r="A731"/>
      <c r="B731"/>
      <c r="C731" s="98"/>
    </row>
    <row r="732" spans="1:3">
      <c r="A732"/>
      <c r="B732"/>
      <c r="C732" s="98"/>
    </row>
    <row r="733" spans="1:3">
      <c r="A733"/>
      <c r="B733"/>
      <c r="C733" s="98"/>
    </row>
    <row r="734" spans="1:3">
      <c r="A734"/>
      <c r="B734"/>
      <c r="C734" s="98"/>
    </row>
    <row r="735" spans="1:3">
      <c r="A735"/>
      <c r="B735"/>
      <c r="C735" s="98"/>
    </row>
    <row r="736" spans="1:3">
      <c r="A736"/>
      <c r="B736"/>
      <c r="C736" s="98"/>
    </row>
    <row r="737" spans="1:3">
      <c r="A737"/>
      <c r="B737"/>
      <c r="C737" s="98"/>
    </row>
    <row r="738" spans="1:3">
      <c r="A738"/>
      <c r="B738"/>
      <c r="C738" s="98"/>
    </row>
    <row r="739" spans="1:3">
      <c r="A739"/>
      <c r="B739"/>
      <c r="C739" s="98"/>
    </row>
    <row r="740" spans="1:3">
      <c r="A740"/>
      <c r="B740"/>
      <c r="C740" s="98"/>
    </row>
    <row r="741" spans="1:3">
      <c r="A741"/>
      <c r="B741"/>
      <c r="C741" s="98"/>
    </row>
    <row r="742" spans="1:3">
      <c r="A742"/>
      <c r="B742"/>
      <c r="C742" s="98"/>
    </row>
    <row r="743" spans="1:3">
      <c r="A743"/>
      <c r="B743"/>
      <c r="C743" s="98"/>
    </row>
    <row r="744" spans="1:3">
      <c r="A744"/>
      <c r="B744"/>
      <c r="C744" s="98"/>
    </row>
    <row r="745" spans="1:3">
      <c r="A745"/>
      <c r="B745"/>
      <c r="C745" s="98"/>
    </row>
    <row r="746" spans="1:3">
      <c r="A746"/>
      <c r="B746"/>
      <c r="C746" s="98"/>
    </row>
    <row r="747" spans="1:3">
      <c r="A747"/>
      <c r="B747"/>
      <c r="C747" s="98"/>
    </row>
    <row r="748" spans="1:3">
      <c r="A748"/>
      <c r="B748"/>
      <c r="C748" s="98"/>
    </row>
    <row r="749" spans="1:3">
      <c r="A749"/>
      <c r="B749"/>
      <c r="C749" s="98"/>
    </row>
    <row r="750" spans="1:3">
      <c r="A750"/>
      <c r="B750"/>
      <c r="C750" s="98"/>
    </row>
    <row r="751" spans="1:3">
      <c r="A751"/>
      <c r="B751"/>
      <c r="C751" s="98"/>
    </row>
    <row r="752" spans="1:3">
      <c r="A752"/>
      <c r="B752"/>
      <c r="C752" s="98"/>
    </row>
    <row r="753" spans="1:3">
      <c r="A753"/>
      <c r="B753"/>
      <c r="C753" s="98"/>
    </row>
    <row r="754" spans="1:3">
      <c r="A754"/>
      <c r="B754"/>
      <c r="C754" s="98"/>
    </row>
    <row r="755" spans="1:3">
      <c r="A755"/>
      <c r="B755"/>
      <c r="C755" s="98"/>
    </row>
    <row r="756" spans="1:3">
      <c r="A756"/>
      <c r="B756"/>
      <c r="C756" s="98"/>
    </row>
    <row r="757" spans="1:3">
      <c r="A757"/>
      <c r="B757"/>
      <c r="C757" s="98"/>
    </row>
    <row r="758" spans="1:3">
      <c r="A758"/>
      <c r="B758"/>
      <c r="C758" s="98"/>
    </row>
    <row r="759" spans="1:3">
      <c r="A759"/>
      <c r="B759"/>
      <c r="C759" s="98"/>
    </row>
    <row r="760" spans="1:3">
      <c r="A760"/>
      <c r="B760"/>
      <c r="C760" s="98"/>
    </row>
    <row r="761" spans="1:3">
      <c r="A761"/>
      <c r="B761"/>
      <c r="C761" s="98"/>
    </row>
    <row r="762" spans="1:3">
      <c r="A762"/>
      <c r="B762"/>
      <c r="C762" s="98"/>
    </row>
    <row r="763" spans="1:3">
      <c r="A763"/>
      <c r="B763"/>
      <c r="C763" s="98"/>
    </row>
    <row r="764" spans="1:3">
      <c r="A764"/>
      <c r="B764"/>
      <c r="C764" s="98"/>
    </row>
    <row r="765" spans="1:3">
      <c r="A765"/>
      <c r="B765"/>
      <c r="C765" s="98"/>
    </row>
    <row r="766" spans="1:3">
      <c r="A766"/>
      <c r="B766"/>
      <c r="C766" s="98"/>
    </row>
    <row r="767" spans="1:3">
      <c r="A767"/>
      <c r="B767"/>
      <c r="C767" s="98"/>
    </row>
    <row r="768" spans="1:3">
      <c r="A768"/>
      <c r="B768"/>
      <c r="C768" s="98"/>
    </row>
    <row r="769" spans="1:3">
      <c r="A769"/>
      <c r="B769"/>
      <c r="C769" s="98"/>
    </row>
    <row r="770" spans="1:3">
      <c r="A770"/>
      <c r="B770"/>
      <c r="C770" s="98"/>
    </row>
    <row r="771" spans="1:3">
      <c r="A771"/>
      <c r="B771"/>
      <c r="C771" s="98"/>
    </row>
    <row r="772" spans="1:3">
      <c r="A772"/>
      <c r="B772"/>
      <c r="C772" s="98"/>
    </row>
    <row r="773" spans="1:3">
      <c r="A773"/>
      <c r="B773"/>
      <c r="C773" s="98"/>
    </row>
    <row r="774" spans="1:3">
      <c r="A774"/>
      <c r="B774"/>
      <c r="C774" s="98"/>
    </row>
    <row r="775" spans="1:3">
      <c r="A775"/>
      <c r="B775"/>
      <c r="C775" s="98"/>
    </row>
    <row r="776" spans="1:3">
      <c r="A776"/>
      <c r="B776"/>
      <c r="C776" s="98"/>
    </row>
    <row r="777" spans="1:3">
      <c r="A777"/>
      <c r="B777"/>
      <c r="C777" s="98"/>
    </row>
    <row r="778" spans="1:3">
      <c r="A778"/>
      <c r="B778"/>
      <c r="C778" s="98"/>
    </row>
    <row r="779" spans="1:3">
      <c r="A779"/>
      <c r="B779"/>
      <c r="C779" s="98"/>
    </row>
    <row r="780" spans="1:3">
      <c r="A780"/>
      <c r="B780"/>
      <c r="C780" s="98"/>
    </row>
    <row r="781" spans="1:3">
      <c r="A781"/>
      <c r="B781"/>
      <c r="C781" s="98"/>
    </row>
    <row r="782" spans="1:3">
      <c r="A782"/>
      <c r="B782"/>
      <c r="C782" s="98"/>
    </row>
    <row r="783" spans="1:3">
      <c r="A783"/>
      <c r="B783"/>
      <c r="C783" s="98"/>
    </row>
    <row r="784" spans="1:3">
      <c r="A784"/>
      <c r="B784"/>
      <c r="C784" s="98"/>
    </row>
    <row r="785" spans="1:3">
      <c r="A785"/>
      <c r="B785"/>
      <c r="C785" s="98"/>
    </row>
    <row r="786" spans="1:3">
      <c r="A786"/>
      <c r="B786"/>
      <c r="C786" s="98"/>
    </row>
    <row r="787" spans="1:3">
      <c r="A787"/>
      <c r="B787"/>
      <c r="C787" s="98"/>
    </row>
    <row r="788" spans="1:3">
      <c r="A788"/>
      <c r="B788"/>
      <c r="C788" s="98"/>
    </row>
    <row r="789" spans="1:3">
      <c r="A789"/>
      <c r="B789"/>
      <c r="C789" s="98"/>
    </row>
    <row r="790" spans="1:3">
      <c r="A790"/>
      <c r="B790"/>
      <c r="C790" s="98"/>
    </row>
    <row r="791" spans="1:3">
      <c r="A791"/>
      <c r="B791"/>
      <c r="C791" s="98"/>
    </row>
    <row r="792" spans="1:3">
      <c r="A792"/>
      <c r="B792"/>
      <c r="C792" s="98"/>
    </row>
    <row r="793" spans="1:3">
      <c r="A793"/>
      <c r="B793"/>
      <c r="C793" s="98"/>
    </row>
    <row r="794" spans="1:3">
      <c r="A794"/>
      <c r="B794"/>
      <c r="C794" s="98"/>
    </row>
    <row r="795" spans="1:3">
      <c r="A795"/>
      <c r="B795"/>
      <c r="C795" s="98"/>
    </row>
    <row r="796" spans="1:3">
      <c r="A796"/>
      <c r="B796"/>
      <c r="C796" s="98"/>
    </row>
    <row r="797" spans="1:3">
      <c r="A797"/>
      <c r="B797"/>
      <c r="C797" s="98"/>
    </row>
    <row r="798" spans="1:3">
      <c r="A798"/>
      <c r="B798"/>
      <c r="C798" s="98"/>
    </row>
    <row r="799" spans="1:3">
      <c r="A799"/>
      <c r="B799"/>
      <c r="C799" s="98"/>
    </row>
    <row r="800" spans="1:3">
      <c r="A800"/>
      <c r="B800"/>
      <c r="C800" s="98"/>
    </row>
    <row r="801" spans="1:3">
      <c r="A801"/>
      <c r="B801"/>
      <c r="C801" s="98"/>
    </row>
    <row r="802" spans="1:3">
      <c r="A802"/>
      <c r="B802"/>
      <c r="C802" s="98"/>
    </row>
    <row r="803" spans="1:3">
      <c r="A803"/>
      <c r="B803"/>
      <c r="C803" s="98"/>
    </row>
    <row r="804" spans="1:3">
      <c r="A804"/>
      <c r="B804"/>
      <c r="C804" s="98"/>
    </row>
    <row r="805" spans="1:3">
      <c r="A805"/>
      <c r="B805"/>
      <c r="C805" s="98"/>
    </row>
    <row r="806" spans="1:3">
      <c r="A806"/>
      <c r="B806"/>
      <c r="C806" s="98"/>
    </row>
    <row r="807" spans="1:3">
      <c r="A807"/>
      <c r="B807"/>
      <c r="C807" s="98"/>
    </row>
    <row r="808" spans="1:3">
      <c r="A808"/>
      <c r="B808"/>
      <c r="C808" s="98"/>
    </row>
    <row r="809" spans="1:3">
      <c r="A809"/>
      <c r="B809"/>
      <c r="C809" s="98"/>
    </row>
    <row r="810" spans="1:3">
      <c r="A810"/>
      <c r="B810"/>
      <c r="C810" s="98"/>
    </row>
    <row r="811" spans="1:3">
      <c r="A811"/>
      <c r="B811"/>
      <c r="C811" s="98"/>
    </row>
    <row r="812" spans="1:3">
      <c r="A812"/>
      <c r="B812"/>
      <c r="C812" s="98"/>
    </row>
    <row r="813" spans="1:3">
      <c r="A813"/>
      <c r="B813"/>
      <c r="C813" s="98"/>
    </row>
    <row r="814" spans="1:3">
      <c r="A814"/>
      <c r="B814"/>
      <c r="C814" s="98"/>
    </row>
    <row r="815" spans="1:3">
      <c r="A815"/>
      <c r="B815"/>
      <c r="C815" s="98"/>
    </row>
    <row r="816" spans="1:3">
      <c r="A816"/>
      <c r="B816"/>
      <c r="C816" s="98"/>
    </row>
    <row r="817" spans="1:3">
      <c r="A817"/>
      <c r="B817"/>
      <c r="C817" s="98"/>
    </row>
    <row r="818" spans="1:3">
      <c r="A818"/>
      <c r="B818"/>
      <c r="C818" s="98"/>
    </row>
    <row r="819" spans="1:3">
      <c r="A819"/>
      <c r="B819"/>
      <c r="C819" s="98"/>
    </row>
    <row r="820" spans="1:3">
      <c r="A820"/>
      <c r="B820"/>
      <c r="C820" s="98"/>
    </row>
    <row r="821" spans="1:3">
      <c r="A821"/>
      <c r="B821"/>
      <c r="C821" s="98"/>
    </row>
    <row r="822" spans="1:3">
      <c r="A822"/>
      <c r="B822"/>
      <c r="C822" s="98"/>
    </row>
    <row r="823" spans="1:3">
      <c r="A823"/>
      <c r="B823"/>
      <c r="C823" s="98"/>
    </row>
    <row r="824" spans="1:3">
      <c r="A824"/>
      <c r="B824"/>
      <c r="C824" s="98"/>
    </row>
    <row r="825" spans="1:3">
      <c r="A825"/>
      <c r="B825"/>
      <c r="C825" s="98"/>
    </row>
    <row r="826" spans="1:3">
      <c r="A826"/>
      <c r="B826"/>
      <c r="C826" s="98"/>
    </row>
    <row r="827" spans="1:3">
      <c r="A827"/>
      <c r="B827"/>
      <c r="C827" s="98"/>
    </row>
    <row r="828" spans="1:3">
      <c r="A828"/>
      <c r="B828"/>
      <c r="C828" s="98"/>
    </row>
    <row r="829" spans="1:3">
      <c r="A829"/>
      <c r="B829"/>
      <c r="C829" s="98"/>
    </row>
    <row r="830" spans="1:3">
      <c r="A830"/>
      <c r="B830"/>
      <c r="C830" s="98"/>
    </row>
    <row r="831" spans="1:3">
      <c r="A831"/>
      <c r="B831"/>
      <c r="C831" s="98"/>
    </row>
    <row r="832" spans="1:3">
      <c r="A832"/>
      <c r="B832"/>
      <c r="C832" s="98"/>
    </row>
    <row r="833" spans="1:3">
      <c r="A833"/>
      <c r="B833"/>
      <c r="C833" s="98"/>
    </row>
    <row r="834" spans="1:3">
      <c r="A834"/>
      <c r="B834"/>
      <c r="C834" s="98"/>
    </row>
    <row r="835" spans="1:3">
      <c r="A835"/>
      <c r="B835"/>
      <c r="C835" s="98"/>
    </row>
    <row r="836" spans="1:3">
      <c r="A836"/>
      <c r="B836"/>
      <c r="C836" s="98"/>
    </row>
    <row r="837" spans="1:3">
      <c r="A837"/>
      <c r="B837"/>
      <c r="C837" s="98"/>
    </row>
    <row r="838" spans="1:3">
      <c r="A838"/>
      <c r="B838"/>
      <c r="C838" s="98"/>
    </row>
    <row r="839" spans="1:3">
      <c r="A839"/>
      <c r="B839"/>
      <c r="C839" s="98"/>
    </row>
    <row r="840" spans="1:3">
      <c r="A840"/>
      <c r="B840"/>
      <c r="C840" s="98"/>
    </row>
    <row r="841" spans="1:3">
      <c r="A841"/>
      <c r="B841"/>
      <c r="C841" s="98"/>
    </row>
    <row r="842" spans="1:3">
      <c r="A842"/>
      <c r="B842"/>
      <c r="C842" s="98"/>
    </row>
    <row r="843" spans="1:3">
      <c r="A843"/>
      <c r="B843"/>
      <c r="C843" s="98"/>
    </row>
    <row r="844" spans="1:3">
      <c r="A844"/>
      <c r="B844"/>
      <c r="C844" s="98"/>
    </row>
    <row r="845" spans="1:3">
      <c r="A845"/>
      <c r="B845"/>
      <c r="C845" s="98"/>
    </row>
    <row r="846" spans="1:3">
      <c r="A846"/>
      <c r="B846"/>
      <c r="C846" s="98"/>
    </row>
    <row r="847" spans="1:3">
      <c r="A847"/>
      <c r="B847"/>
      <c r="C847" s="98"/>
    </row>
    <row r="848" spans="1:3">
      <c r="A848"/>
      <c r="B848"/>
      <c r="C848" s="98"/>
    </row>
    <row r="849" spans="1:3">
      <c r="A849"/>
      <c r="B849"/>
      <c r="C849" s="98"/>
    </row>
    <row r="850" spans="1:3">
      <c r="A850"/>
      <c r="B850"/>
      <c r="C850" s="98"/>
    </row>
    <row r="851" spans="1:3">
      <c r="A851"/>
      <c r="B851"/>
      <c r="C851" s="98"/>
    </row>
    <row r="852" spans="1:3">
      <c r="A852"/>
      <c r="B852"/>
      <c r="C852" s="98"/>
    </row>
    <row r="853" spans="1:3">
      <c r="A853"/>
      <c r="B853"/>
      <c r="C853" s="98"/>
    </row>
    <row r="854" spans="1:3">
      <c r="A854"/>
      <c r="B854"/>
      <c r="C854" s="98"/>
    </row>
    <row r="855" spans="1:3">
      <c r="A855"/>
      <c r="B855"/>
      <c r="C855" s="98"/>
    </row>
    <row r="856" spans="1:3">
      <c r="A856"/>
      <c r="B856"/>
      <c r="C856" s="98"/>
    </row>
    <row r="857" spans="1:3">
      <c r="A857"/>
      <c r="B857"/>
      <c r="C857" s="98"/>
    </row>
    <row r="858" spans="1:3">
      <c r="A858"/>
      <c r="B858"/>
      <c r="C858" s="98"/>
    </row>
    <row r="859" spans="1:3">
      <c r="A859"/>
      <c r="B859"/>
      <c r="C859" s="98"/>
    </row>
    <row r="860" spans="1:3">
      <c r="A860"/>
      <c r="B860"/>
      <c r="C860" s="98"/>
    </row>
    <row r="861" spans="1:3">
      <c r="A861"/>
      <c r="B861"/>
      <c r="C861" s="98"/>
    </row>
    <row r="862" spans="1:3">
      <c r="A862"/>
      <c r="B862"/>
      <c r="C862" s="98"/>
    </row>
    <row r="863" spans="1:3">
      <c r="A863"/>
      <c r="B863"/>
      <c r="C863" s="98"/>
    </row>
    <row r="864" spans="1:3">
      <c r="A864"/>
      <c r="B864"/>
      <c r="C864" s="98"/>
    </row>
    <row r="865" spans="1:3">
      <c r="A865"/>
      <c r="B865"/>
      <c r="C865" s="98"/>
    </row>
    <row r="866" spans="1:3">
      <c r="A866"/>
      <c r="B866"/>
      <c r="C866" s="98"/>
    </row>
    <row r="867" spans="1:3">
      <c r="A867"/>
      <c r="B867"/>
      <c r="C867" s="98"/>
    </row>
    <row r="868" spans="1:3">
      <c r="A868"/>
      <c r="B868"/>
      <c r="C868" s="98"/>
    </row>
    <row r="869" spans="1:3">
      <c r="A869"/>
      <c r="B869"/>
      <c r="C869" s="98"/>
    </row>
    <row r="870" spans="1:3">
      <c r="A870"/>
      <c r="B870"/>
      <c r="C870" s="98"/>
    </row>
    <row r="871" spans="1:3">
      <c r="A871"/>
      <c r="B871"/>
      <c r="C871" s="98"/>
    </row>
    <row r="872" spans="1:3">
      <c r="A872"/>
      <c r="B872"/>
      <c r="C872" s="98"/>
    </row>
    <row r="873" spans="1:3">
      <c r="A873"/>
      <c r="B873"/>
      <c r="C873" s="98"/>
    </row>
    <row r="874" spans="1:3">
      <c r="A874"/>
      <c r="B874"/>
      <c r="C874" s="98"/>
    </row>
    <row r="875" spans="1:3">
      <c r="A875"/>
      <c r="B875"/>
      <c r="C875" s="98"/>
    </row>
    <row r="876" spans="1:3">
      <c r="A876"/>
      <c r="B876"/>
      <c r="C876" s="98"/>
    </row>
    <row r="877" spans="1:3">
      <c r="A877"/>
      <c r="B877"/>
      <c r="C877" s="98"/>
    </row>
    <row r="878" spans="1:3">
      <c r="A878"/>
      <c r="B878"/>
      <c r="C878" s="98"/>
    </row>
    <row r="879" spans="1:3">
      <c r="A879"/>
      <c r="B879"/>
      <c r="C879" s="98"/>
    </row>
    <row r="880" spans="1:3">
      <c r="A880"/>
      <c r="B880"/>
      <c r="C880" s="98"/>
    </row>
    <row r="881" spans="1:3">
      <c r="A881"/>
      <c r="B881"/>
      <c r="C881" s="98"/>
    </row>
    <row r="882" spans="1:3">
      <c r="A882"/>
      <c r="B882"/>
      <c r="C882" s="98"/>
    </row>
    <row r="883" spans="1:3">
      <c r="A883"/>
      <c r="B883"/>
      <c r="C883" s="98"/>
    </row>
    <row r="884" spans="1:3">
      <c r="A884"/>
      <c r="B884"/>
      <c r="C884" s="98"/>
    </row>
    <row r="885" spans="1:3">
      <c r="A885"/>
      <c r="B885"/>
      <c r="C885" s="98"/>
    </row>
    <row r="886" spans="1:3">
      <c r="A886"/>
      <c r="B886"/>
      <c r="C886" s="98"/>
    </row>
    <row r="887" spans="1:3">
      <c r="A887"/>
      <c r="B887"/>
      <c r="C887" s="98"/>
    </row>
    <row r="888" spans="1:3">
      <c r="A888"/>
      <c r="B888"/>
      <c r="C888" s="98"/>
    </row>
    <row r="889" spans="1:3">
      <c r="A889"/>
      <c r="B889"/>
      <c r="C889" s="98"/>
    </row>
    <row r="890" spans="1:3">
      <c r="A890"/>
      <c r="B890"/>
      <c r="C890" s="98"/>
    </row>
    <row r="891" spans="1:3">
      <c r="A891"/>
      <c r="B891"/>
      <c r="C891" s="98"/>
    </row>
    <row r="892" spans="1:3">
      <c r="A892"/>
      <c r="B892"/>
      <c r="C892" s="98"/>
    </row>
    <row r="893" spans="1:3">
      <c r="A893"/>
      <c r="B893"/>
      <c r="C893" s="98"/>
    </row>
    <row r="894" spans="1:3">
      <c r="A894"/>
      <c r="B894"/>
      <c r="C894" s="98"/>
    </row>
    <row r="895" spans="1:3">
      <c r="A895"/>
      <c r="B895"/>
      <c r="C895" s="98"/>
    </row>
    <row r="896" spans="1:3">
      <c r="A896"/>
      <c r="B896"/>
      <c r="C896" s="98"/>
    </row>
    <row r="897" spans="1:3">
      <c r="A897"/>
      <c r="B897"/>
      <c r="C897" s="98"/>
    </row>
    <row r="898" spans="1:3">
      <c r="A898"/>
      <c r="B898"/>
      <c r="C898" s="98"/>
    </row>
    <row r="899" spans="1:3">
      <c r="A899"/>
      <c r="B899"/>
      <c r="C899" s="98"/>
    </row>
    <row r="900" spans="1:3">
      <c r="A900"/>
      <c r="B900"/>
      <c r="C900" s="98"/>
    </row>
    <row r="901" spans="1:3">
      <c r="A901"/>
      <c r="B901"/>
      <c r="C901" s="98"/>
    </row>
    <row r="902" spans="1:3">
      <c r="A902"/>
      <c r="B902"/>
      <c r="C902" s="98"/>
    </row>
    <row r="903" spans="1:3">
      <c r="A903"/>
      <c r="B903"/>
      <c r="C903" s="98"/>
    </row>
    <row r="904" spans="1:3">
      <c r="A904"/>
      <c r="B904"/>
      <c r="C904" s="98"/>
    </row>
    <row r="905" spans="1:3">
      <c r="A905"/>
      <c r="B905"/>
      <c r="C905" s="98"/>
    </row>
    <row r="906" spans="1:3">
      <c r="A906"/>
      <c r="B906"/>
      <c r="C906" s="98"/>
    </row>
    <row r="907" spans="1:3">
      <c r="A907"/>
      <c r="B907"/>
      <c r="C907" s="98"/>
    </row>
    <row r="908" spans="1:3">
      <c r="A908"/>
      <c r="B908"/>
      <c r="C908" s="98"/>
    </row>
    <row r="909" spans="1:3">
      <c r="A909"/>
      <c r="B909"/>
      <c r="C909" s="98"/>
    </row>
    <row r="910" spans="1:3">
      <c r="A910"/>
      <c r="B910"/>
      <c r="C910" s="98"/>
    </row>
    <row r="911" spans="1:3">
      <c r="A911"/>
      <c r="B911"/>
      <c r="C911" s="98"/>
    </row>
    <row r="912" spans="1:3">
      <c r="A912"/>
      <c r="B912"/>
      <c r="C912" s="98"/>
    </row>
    <row r="913" spans="1:3">
      <c r="A913"/>
      <c r="B913"/>
      <c r="C913" s="98"/>
    </row>
    <row r="914" spans="1:3">
      <c r="A914"/>
      <c r="B914"/>
      <c r="C914" s="98"/>
    </row>
    <row r="915" spans="1:3">
      <c r="A915"/>
      <c r="B915"/>
      <c r="C915" s="98"/>
    </row>
    <row r="916" spans="1:3">
      <c r="A916"/>
      <c r="B916"/>
      <c r="C916" s="98"/>
    </row>
    <row r="917" spans="1:3">
      <c r="A917"/>
      <c r="B917"/>
      <c r="C917" s="98"/>
    </row>
    <row r="918" spans="1:3">
      <c r="A918"/>
      <c r="B918"/>
      <c r="C918" s="98"/>
    </row>
    <row r="919" spans="1:3">
      <c r="A919"/>
      <c r="B919"/>
      <c r="C919" s="98"/>
    </row>
    <row r="920" spans="1:3">
      <c r="A920"/>
      <c r="B920"/>
      <c r="C920" s="98"/>
    </row>
    <row r="921" spans="1:3">
      <c r="A921"/>
      <c r="B921"/>
      <c r="C921" s="98"/>
    </row>
    <row r="922" spans="1:3">
      <c r="A922"/>
      <c r="B922"/>
      <c r="C922" s="98"/>
    </row>
    <row r="923" spans="1:3">
      <c r="A923"/>
      <c r="B923"/>
      <c r="C923" s="98"/>
    </row>
    <row r="924" spans="1:3">
      <c r="A924"/>
      <c r="B924"/>
      <c r="C924" s="98"/>
    </row>
    <row r="925" spans="1:3">
      <c r="A925"/>
      <c r="B925"/>
      <c r="C925" s="98"/>
    </row>
    <row r="926" spans="1:3">
      <c r="A926"/>
      <c r="B926"/>
      <c r="C926" s="98"/>
    </row>
    <row r="927" spans="1:3">
      <c r="A927"/>
      <c r="B927"/>
      <c r="C927" s="98"/>
    </row>
    <row r="928" spans="1:3">
      <c r="A928"/>
      <c r="B928"/>
      <c r="C928" s="98"/>
    </row>
    <row r="929" spans="1:3">
      <c r="A929"/>
      <c r="B929"/>
      <c r="C929" s="98"/>
    </row>
    <row r="930" spans="1:3">
      <c r="A930"/>
      <c r="B930"/>
      <c r="C930" s="98"/>
    </row>
    <row r="931" spans="1:3">
      <c r="A931"/>
      <c r="B931"/>
      <c r="C931" s="98"/>
    </row>
    <row r="932" spans="1:3">
      <c r="A932"/>
      <c r="B932"/>
      <c r="C932" s="98"/>
    </row>
    <row r="933" spans="1:3">
      <c r="A933"/>
      <c r="B933"/>
      <c r="C933" s="98"/>
    </row>
    <row r="934" spans="1:3">
      <c r="A934"/>
      <c r="B934"/>
      <c r="C934" s="98"/>
    </row>
    <row r="935" spans="1:3">
      <c r="A935"/>
      <c r="B935"/>
      <c r="C935" s="98"/>
    </row>
    <row r="936" spans="1:3">
      <c r="A936"/>
      <c r="B936"/>
      <c r="C936" s="98"/>
    </row>
    <row r="937" spans="1:3">
      <c r="A937"/>
      <c r="B937"/>
      <c r="C937" s="98"/>
    </row>
    <row r="938" spans="1:3">
      <c r="A938"/>
      <c r="B938"/>
      <c r="C938" s="98"/>
    </row>
    <row r="939" spans="1:3">
      <c r="A939"/>
      <c r="B939"/>
      <c r="C939" s="98"/>
    </row>
    <row r="940" spans="1:3">
      <c r="A940"/>
      <c r="B940"/>
      <c r="C940" s="98"/>
    </row>
    <row r="941" spans="1:3">
      <c r="A941"/>
      <c r="B941"/>
      <c r="C941" s="98"/>
    </row>
    <row r="942" spans="1:3">
      <c r="A942"/>
      <c r="B942"/>
      <c r="C942" s="98"/>
    </row>
    <row r="943" spans="1:3">
      <c r="A943"/>
      <c r="B943"/>
      <c r="C943" s="98"/>
    </row>
    <row r="944" spans="1:3">
      <c r="A944"/>
      <c r="B944"/>
      <c r="C944" s="98"/>
    </row>
    <row r="945" spans="1:3">
      <c r="A945"/>
      <c r="B945"/>
      <c r="C945" s="98"/>
    </row>
    <row r="946" spans="1:3">
      <c r="A946"/>
      <c r="B946"/>
      <c r="C946" s="98"/>
    </row>
    <row r="947" spans="1:3">
      <c r="A947"/>
      <c r="B947"/>
      <c r="C947" s="98"/>
    </row>
    <row r="948" spans="1:3">
      <c r="A948"/>
      <c r="B948"/>
      <c r="C948" s="98"/>
    </row>
    <row r="949" spans="1:3">
      <c r="A949"/>
      <c r="B949"/>
      <c r="C949" s="98"/>
    </row>
    <row r="950" spans="1:3">
      <c r="A950"/>
      <c r="B950"/>
      <c r="C950" s="98"/>
    </row>
    <row r="951" spans="1:3">
      <c r="A951"/>
      <c r="B951"/>
      <c r="C951" s="98"/>
    </row>
    <row r="952" spans="1:3">
      <c r="A952"/>
      <c r="B952"/>
      <c r="C952" s="98"/>
    </row>
    <row r="953" spans="1:3">
      <c r="A953"/>
      <c r="B953"/>
      <c r="C953" s="98"/>
    </row>
    <row r="954" spans="1:3">
      <c r="A954"/>
      <c r="B954"/>
      <c r="C954" s="98"/>
    </row>
    <row r="955" spans="1:3">
      <c r="A955"/>
      <c r="B955"/>
      <c r="C955" s="98"/>
    </row>
    <row r="956" spans="1:3">
      <c r="A956"/>
      <c r="B956"/>
      <c r="C956" s="98"/>
    </row>
    <row r="957" spans="1:3">
      <c r="A957"/>
      <c r="B957"/>
      <c r="C957" s="98"/>
    </row>
    <row r="958" spans="1:3">
      <c r="A958"/>
      <c r="B958"/>
      <c r="C958" s="98"/>
    </row>
    <row r="959" spans="1:3">
      <c r="A959"/>
      <c r="B959"/>
      <c r="C959" s="98"/>
    </row>
    <row r="960" spans="1:3">
      <c r="A960"/>
      <c r="B960"/>
      <c r="C960" s="98"/>
    </row>
    <row r="961" spans="1:3">
      <c r="A961"/>
      <c r="B961"/>
      <c r="C961" s="98"/>
    </row>
    <row r="962" spans="1:3">
      <c r="A962"/>
      <c r="B962"/>
      <c r="C962" s="98"/>
    </row>
    <row r="963" spans="1:3">
      <c r="A963"/>
      <c r="B963"/>
      <c r="C963" s="98"/>
    </row>
    <row r="964" spans="1:3">
      <c r="A964"/>
      <c r="B964"/>
      <c r="C964" s="98"/>
    </row>
    <row r="965" spans="1:3">
      <c r="A965"/>
      <c r="B965"/>
      <c r="C965" s="98"/>
    </row>
    <row r="966" spans="1:3">
      <c r="A966"/>
      <c r="B966"/>
      <c r="C966" s="98"/>
    </row>
    <row r="967" spans="1:3">
      <c r="A967"/>
      <c r="B967"/>
      <c r="C967" s="98"/>
    </row>
    <row r="968" spans="1:3">
      <c r="A968"/>
      <c r="B968"/>
      <c r="C968" s="98"/>
    </row>
    <row r="969" spans="1:3">
      <c r="A969"/>
      <c r="B969"/>
      <c r="C969" s="98"/>
    </row>
    <row r="970" spans="1:3">
      <c r="A970"/>
      <c r="B970"/>
      <c r="C970" s="98"/>
    </row>
    <row r="971" spans="1:3">
      <c r="A971"/>
      <c r="B971"/>
      <c r="C971" s="98"/>
    </row>
    <row r="972" spans="1:3">
      <c r="A972"/>
      <c r="B972"/>
      <c r="C972" s="98"/>
    </row>
    <row r="973" spans="1:3">
      <c r="A973"/>
      <c r="B973"/>
      <c r="C973" s="98"/>
    </row>
    <row r="974" spans="1:3">
      <c r="A974"/>
      <c r="B974"/>
      <c r="C974" s="98"/>
    </row>
    <row r="975" spans="1:3">
      <c r="A975"/>
      <c r="B975"/>
      <c r="C975" s="98"/>
    </row>
    <row r="976" spans="1:3">
      <c r="A976"/>
      <c r="B976"/>
      <c r="C976" s="98"/>
    </row>
    <row r="977" spans="1:3">
      <c r="A977"/>
      <c r="B977"/>
      <c r="C977" s="98"/>
    </row>
    <row r="978" spans="1:3">
      <c r="A978"/>
      <c r="B978"/>
      <c r="C978" s="98"/>
    </row>
    <row r="979" spans="1:3">
      <c r="A979"/>
      <c r="B979"/>
      <c r="C979" s="98"/>
    </row>
    <row r="980" spans="1:3">
      <c r="A980"/>
      <c r="B980"/>
      <c r="C980" s="98"/>
    </row>
    <row r="981" spans="1:3">
      <c r="A981"/>
      <c r="B981"/>
      <c r="C981" s="98"/>
    </row>
    <row r="982" spans="1:3">
      <c r="A982"/>
      <c r="B982"/>
      <c r="C982" s="98"/>
    </row>
    <row r="983" spans="1:3">
      <c r="A983"/>
      <c r="B983"/>
      <c r="C983" s="98"/>
    </row>
    <row r="984" spans="1:3">
      <c r="A984"/>
      <c r="B984"/>
      <c r="C984" s="98"/>
    </row>
    <row r="985" spans="1:3">
      <c r="A985"/>
      <c r="B985"/>
      <c r="C985" s="98"/>
    </row>
    <row r="986" spans="1:3">
      <c r="A986"/>
      <c r="B986"/>
      <c r="C986" s="98"/>
    </row>
    <row r="987" spans="1:3">
      <c r="A987"/>
      <c r="B987"/>
      <c r="C987" s="98"/>
    </row>
    <row r="988" spans="1:3">
      <c r="A988"/>
      <c r="B988"/>
      <c r="C988" s="98"/>
    </row>
    <row r="989" spans="1:3">
      <c r="A989"/>
      <c r="B989"/>
      <c r="C989" s="98"/>
    </row>
    <row r="990" spans="1:3">
      <c r="A990"/>
      <c r="B990"/>
      <c r="C990" s="98"/>
    </row>
    <row r="991" spans="1:3">
      <c r="A991"/>
      <c r="B991"/>
      <c r="C991" s="98"/>
    </row>
    <row r="992" spans="1:3">
      <c r="A992"/>
      <c r="B992"/>
      <c r="C992" s="98"/>
    </row>
    <row r="993" spans="1:3">
      <c r="A993"/>
      <c r="B993"/>
      <c r="C993" s="98"/>
    </row>
    <row r="994" spans="1:3">
      <c r="A994"/>
      <c r="B994"/>
      <c r="C994" s="98"/>
    </row>
    <row r="995" spans="1:3">
      <c r="A995"/>
      <c r="B995"/>
      <c r="C995" s="98"/>
    </row>
    <row r="996" spans="1:3">
      <c r="A996"/>
      <c r="B996"/>
      <c r="C996" s="98"/>
    </row>
    <row r="997" spans="1:3">
      <c r="A997"/>
      <c r="B997"/>
      <c r="C997" s="98"/>
    </row>
    <row r="998" spans="1:3">
      <c r="A998"/>
      <c r="B998"/>
      <c r="C998" s="98"/>
    </row>
    <row r="999" spans="1:3">
      <c r="A999"/>
      <c r="B999"/>
      <c r="C999" s="98"/>
    </row>
    <row r="1000" spans="1:3">
      <c r="A1000"/>
      <c r="B1000"/>
      <c r="C1000" s="98"/>
    </row>
    <row r="1001" spans="1:3">
      <c r="A1001"/>
      <c r="B1001"/>
      <c r="C1001" s="98"/>
    </row>
    <row r="1002" spans="1:3">
      <c r="A1002"/>
      <c r="B1002"/>
      <c r="C1002" s="98"/>
    </row>
    <row r="1003" spans="1:3">
      <c r="A1003"/>
      <c r="B1003"/>
      <c r="C1003" s="98"/>
    </row>
    <row r="1004" spans="1:3">
      <c r="A1004"/>
      <c r="B1004"/>
      <c r="C1004" s="98"/>
    </row>
    <row r="1005" spans="1:3">
      <c r="A1005"/>
      <c r="B1005"/>
      <c r="C1005" s="98"/>
    </row>
    <row r="1006" spans="1:3">
      <c r="A1006"/>
      <c r="B1006"/>
      <c r="C1006" s="98"/>
    </row>
    <row r="1007" spans="1:3">
      <c r="A1007"/>
      <c r="B1007"/>
      <c r="C1007" s="98"/>
    </row>
    <row r="1008" spans="1:3">
      <c r="A1008"/>
      <c r="B1008"/>
      <c r="C1008" s="98"/>
    </row>
    <row r="1009" spans="1:3">
      <c r="A1009"/>
      <c r="B1009"/>
      <c r="C1009" s="98"/>
    </row>
    <row r="1010" spans="1:3">
      <c r="A1010"/>
      <c r="B1010"/>
      <c r="C1010" s="98"/>
    </row>
    <row r="1011" spans="1:3">
      <c r="A1011"/>
      <c r="B1011"/>
      <c r="C1011" s="98"/>
    </row>
    <row r="1012" spans="1:3">
      <c r="A1012"/>
      <c r="B1012"/>
      <c r="C1012" s="98"/>
    </row>
    <row r="1013" spans="1:3">
      <c r="A1013"/>
      <c r="B1013"/>
      <c r="C1013" s="98"/>
    </row>
    <row r="1014" spans="1:3">
      <c r="A1014"/>
      <c r="B1014"/>
      <c r="C1014" s="98"/>
    </row>
    <row r="1015" spans="1:3">
      <c r="A1015"/>
      <c r="B1015"/>
      <c r="C1015" s="98"/>
    </row>
    <row r="1016" spans="1:3">
      <c r="A1016"/>
      <c r="B1016"/>
      <c r="C1016" s="98"/>
    </row>
    <row r="1017" spans="1:3">
      <c r="A1017"/>
      <c r="B1017"/>
      <c r="C1017" s="98"/>
    </row>
    <row r="1018" spans="1:3">
      <c r="A1018"/>
      <c r="B1018"/>
      <c r="C1018" s="98"/>
    </row>
    <row r="1019" spans="1:3">
      <c r="A1019"/>
      <c r="B1019"/>
      <c r="C1019" s="98"/>
    </row>
    <row r="1020" spans="1:3">
      <c r="A1020"/>
      <c r="B1020"/>
      <c r="C1020" s="98"/>
    </row>
    <row r="1021" spans="1:3">
      <c r="A1021"/>
      <c r="B1021"/>
      <c r="C1021" s="98"/>
    </row>
    <row r="1022" spans="1:3">
      <c r="A1022"/>
      <c r="B1022"/>
      <c r="C1022" s="98"/>
    </row>
    <row r="1023" spans="1:3">
      <c r="A1023"/>
      <c r="B1023"/>
      <c r="C1023" s="98"/>
    </row>
    <row r="1024" spans="1:3">
      <c r="A1024"/>
      <c r="B1024"/>
      <c r="C1024" s="98"/>
    </row>
    <row r="1025" spans="1:3">
      <c r="A1025"/>
      <c r="B1025"/>
      <c r="C1025" s="98"/>
    </row>
    <row r="1026" spans="1:3">
      <c r="A1026"/>
      <c r="B1026"/>
      <c r="C1026" s="98"/>
    </row>
    <row r="1027" spans="1:3">
      <c r="A1027"/>
      <c r="B1027"/>
      <c r="C1027" s="98"/>
    </row>
    <row r="1028" spans="1:3">
      <c r="A1028"/>
      <c r="B1028"/>
      <c r="C1028" s="98"/>
    </row>
    <row r="1029" spans="1:3">
      <c r="A1029"/>
      <c r="B1029"/>
      <c r="C1029" s="98"/>
    </row>
    <row r="1030" spans="1:3">
      <c r="A1030"/>
      <c r="B1030"/>
      <c r="C1030" s="98"/>
    </row>
    <row r="1031" spans="1:3">
      <c r="A1031"/>
      <c r="B1031"/>
      <c r="C1031" s="98"/>
    </row>
    <row r="1032" spans="1:3">
      <c r="A1032"/>
      <c r="B1032"/>
      <c r="C1032" s="98"/>
    </row>
    <row r="1033" spans="1:3">
      <c r="A1033"/>
      <c r="B1033"/>
      <c r="C1033" s="98"/>
    </row>
    <row r="1034" spans="1:3">
      <c r="A1034"/>
      <c r="B1034"/>
      <c r="C1034" s="98"/>
    </row>
    <row r="1035" spans="1:3">
      <c r="A1035"/>
      <c r="B1035"/>
      <c r="C1035" s="98"/>
    </row>
    <row r="1036" spans="1:3">
      <c r="A1036"/>
      <c r="B1036"/>
      <c r="C1036" s="98"/>
    </row>
    <row r="1037" spans="1:3">
      <c r="A1037"/>
      <c r="B1037"/>
      <c r="C1037" s="98"/>
    </row>
    <row r="1038" spans="1:3">
      <c r="A1038"/>
      <c r="B1038"/>
      <c r="C1038" s="98"/>
    </row>
    <row r="1039" spans="1:3">
      <c r="A1039"/>
      <c r="B1039"/>
      <c r="C1039" s="98"/>
    </row>
    <row r="1040" spans="1:3">
      <c r="A1040"/>
      <c r="B1040"/>
      <c r="C1040" s="98"/>
    </row>
    <row r="1041" spans="1:3">
      <c r="A1041"/>
      <c r="B1041"/>
      <c r="C1041" s="98"/>
    </row>
    <row r="1042" spans="1:3">
      <c r="A1042"/>
      <c r="B1042"/>
      <c r="C1042" s="98"/>
    </row>
    <row r="1043" spans="1:3">
      <c r="A1043"/>
      <c r="B1043"/>
      <c r="C1043" s="98"/>
    </row>
    <row r="1044" spans="1:3">
      <c r="A1044"/>
      <c r="B1044"/>
      <c r="C1044" s="98"/>
    </row>
    <row r="1045" spans="1:3">
      <c r="A1045"/>
      <c r="B1045"/>
      <c r="C1045" s="98"/>
    </row>
    <row r="1046" spans="1:3">
      <c r="A1046"/>
      <c r="B1046"/>
      <c r="C1046" s="98"/>
    </row>
    <row r="1047" spans="1:3">
      <c r="A1047"/>
      <c r="B1047"/>
      <c r="C1047" s="98"/>
    </row>
    <row r="1048" spans="1:3">
      <c r="A1048"/>
      <c r="B1048"/>
      <c r="C1048" s="98"/>
    </row>
    <row r="1049" spans="1:3">
      <c r="A1049"/>
      <c r="B1049"/>
      <c r="C1049" s="98"/>
    </row>
    <row r="1050" spans="1:3">
      <c r="A1050"/>
      <c r="B1050"/>
      <c r="C1050" s="98"/>
    </row>
    <row r="1051" spans="1:3">
      <c r="A1051"/>
      <c r="B1051"/>
      <c r="C1051" s="98"/>
    </row>
    <row r="1052" spans="1:3">
      <c r="A1052"/>
      <c r="B1052"/>
      <c r="C1052" s="98"/>
    </row>
    <row r="1053" spans="1:3">
      <c r="A1053"/>
      <c r="B1053"/>
      <c r="C1053" s="98"/>
    </row>
    <row r="1054" spans="1:3">
      <c r="A1054"/>
      <c r="B1054"/>
      <c r="C1054" s="98"/>
    </row>
    <row r="1055" spans="1:3">
      <c r="A1055"/>
      <c r="B1055"/>
      <c r="C1055" s="98"/>
    </row>
    <row r="1056" spans="1:3">
      <c r="A1056"/>
      <c r="B1056"/>
      <c r="C1056" s="98"/>
    </row>
    <row r="1057" spans="1:3">
      <c r="A1057"/>
      <c r="B1057"/>
      <c r="C1057" s="98"/>
    </row>
    <row r="1058" spans="1:3">
      <c r="A1058"/>
      <c r="B1058"/>
      <c r="C1058" s="98"/>
    </row>
    <row r="1059" spans="1:3">
      <c r="A1059"/>
      <c r="B1059"/>
      <c r="C1059" s="98"/>
    </row>
    <row r="1060" spans="1:3">
      <c r="A1060"/>
      <c r="B1060"/>
      <c r="C1060" s="98"/>
    </row>
    <row r="1061" spans="1:3">
      <c r="A1061"/>
      <c r="B1061"/>
      <c r="C1061" s="98"/>
    </row>
    <row r="1062" spans="1:3">
      <c r="A1062"/>
      <c r="B1062"/>
      <c r="C1062" s="98"/>
    </row>
    <row r="1063" spans="1:3">
      <c r="A1063"/>
      <c r="B1063"/>
      <c r="C1063" s="98"/>
    </row>
    <row r="1064" spans="1:3">
      <c r="A1064"/>
      <c r="B1064"/>
      <c r="C1064" s="98"/>
    </row>
    <row r="1065" spans="1:3">
      <c r="A1065"/>
      <c r="B1065"/>
      <c r="C1065" s="98"/>
    </row>
    <row r="1066" spans="1:3">
      <c r="A1066"/>
      <c r="B1066"/>
      <c r="C1066" s="98"/>
    </row>
    <row r="1067" spans="1:3">
      <c r="A1067"/>
      <c r="B1067"/>
      <c r="C1067" s="98"/>
    </row>
    <row r="1068" spans="1:3">
      <c r="A1068"/>
      <c r="B1068"/>
      <c r="C1068" s="98"/>
    </row>
    <row r="1069" spans="1:3">
      <c r="A1069"/>
      <c r="B1069"/>
      <c r="C1069" s="98"/>
    </row>
    <row r="1070" spans="1:3">
      <c r="A1070"/>
      <c r="B1070"/>
      <c r="C1070" s="98"/>
    </row>
    <row r="1071" spans="1:3">
      <c r="A1071"/>
      <c r="B1071"/>
      <c r="C1071" s="98"/>
    </row>
    <row r="1072" spans="1:3">
      <c r="A1072"/>
      <c r="B1072"/>
      <c r="C1072" s="98"/>
    </row>
    <row r="1073" spans="1:3">
      <c r="A1073"/>
      <c r="B1073"/>
      <c r="C1073" s="98"/>
    </row>
    <row r="1074" spans="1:3">
      <c r="A1074"/>
      <c r="B1074"/>
      <c r="C1074" s="98"/>
    </row>
    <row r="1075" spans="1:3">
      <c r="A1075"/>
      <c r="B1075"/>
      <c r="C1075" s="98"/>
    </row>
    <row r="1076" spans="1:3">
      <c r="A1076"/>
      <c r="B1076"/>
      <c r="C1076" s="98"/>
    </row>
    <row r="1077" spans="1:3">
      <c r="A1077"/>
      <c r="B1077"/>
      <c r="C1077" s="98"/>
    </row>
    <row r="1078" spans="1:3">
      <c r="A1078"/>
      <c r="B1078"/>
      <c r="C1078" s="98"/>
    </row>
    <row r="1079" spans="1:3">
      <c r="A1079"/>
      <c r="B1079"/>
      <c r="C1079" s="98"/>
    </row>
    <row r="1080" spans="1:3">
      <c r="A1080"/>
      <c r="B1080"/>
      <c r="C1080" s="98"/>
    </row>
    <row r="1081" spans="1:3">
      <c r="A1081"/>
      <c r="B1081"/>
      <c r="C1081" s="98"/>
    </row>
    <row r="1082" spans="1:3">
      <c r="A1082"/>
      <c r="B1082"/>
      <c r="C1082" s="98"/>
    </row>
    <row r="1083" spans="1:3">
      <c r="A1083"/>
      <c r="B1083"/>
      <c r="C1083" s="98"/>
    </row>
    <row r="1084" spans="1:3">
      <c r="A1084"/>
      <c r="B1084"/>
      <c r="C1084" s="98"/>
    </row>
    <row r="1085" spans="1:3">
      <c r="A1085"/>
      <c r="B1085"/>
      <c r="C1085" s="98"/>
    </row>
    <row r="1086" spans="1:3">
      <c r="A1086"/>
      <c r="B1086"/>
      <c r="C1086" s="98"/>
    </row>
    <row r="1087" spans="1:3">
      <c r="A1087"/>
      <c r="B1087"/>
      <c r="C1087" s="98"/>
    </row>
    <row r="1088" spans="1:3">
      <c r="A1088"/>
      <c r="B1088"/>
      <c r="C1088" s="98"/>
    </row>
    <row r="1089" spans="1:3">
      <c r="A1089"/>
      <c r="B1089"/>
      <c r="C1089" s="98"/>
    </row>
    <row r="1090" spans="1:3">
      <c r="A1090"/>
      <c r="B1090"/>
      <c r="C1090" s="98"/>
    </row>
    <row r="1091" spans="1:3">
      <c r="A1091"/>
      <c r="B1091"/>
      <c r="C1091" s="98"/>
    </row>
    <row r="1092" spans="1:3">
      <c r="A1092"/>
      <c r="B1092"/>
      <c r="C1092" s="98"/>
    </row>
    <row r="1093" spans="1:3">
      <c r="A1093"/>
      <c r="B1093"/>
      <c r="C1093" s="98"/>
    </row>
    <row r="1094" spans="1:3">
      <c r="A1094"/>
      <c r="B1094"/>
      <c r="C1094" s="98"/>
    </row>
    <row r="1095" spans="1:3">
      <c r="A1095"/>
      <c r="B1095"/>
      <c r="C1095" s="98"/>
    </row>
    <row r="1096" spans="1:3">
      <c r="A1096"/>
      <c r="B1096"/>
      <c r="C1096" s="98"/>
    </row>
    <row r="1097" spans="1:3">
      <c r="A1097"/>
      <c r="B1097"/>
      <c r="C1097" s="98"/>
    </row>
    <row r="1098" spans="1:3">
      <c r="A1098"/>
      <c r="B1098"/>
      <c r="C1098" s="98"/>
    </row>
    <row r="1099" spans="1:3">
      <c r="A1099"/>
      <c r="B1099"/>
      <c r="C1099" s="98"/>
    </row>
    <row r="1100" spans="1:3">
      <c r="A1100"/>
      <c r="B1100"/>
      <c r="C1100" s="98"/>
    </row>
    <row r="1101" spans="1:3">
      <c r="A1101"/>
      <c r="B1101"/>
      <c r="C1101" s="98"/>
    </row>
    <row r="1102" spans="1:3">
      <c r="A1102"/>
      <c r="B1102"/>
      <c r="C1102" s="98"/>
    </row>
    <row r="1103" spans="1:3">
      <c r="A1103"/>
      <c r="B1103"/>
      <c r="C1103" s="98"/>
    </row>
    <row r="1104" spans="1:3">
      <c r="A1104"/>
      <c r="B1104"/>
      <c r="C1104" s="98"/>
    </row>
    <row r="1105" spans="1:3">
      <c r="A1105"/>
      <c r="B1105"/>
      <c r="C1105" s="98"/>
    </row>
    <row r="1106" spans="1:3">
      <c r="A1106"/>
      <c r="B1106"/>
      <c r="C1106" s="98"/>
    </row>
    <row r="1107" spans="1:3">
      <c r="A1107"/>
      <c r="B1107"/>
      <c r="C1107" s="98"/>
    </row>
    <row r="1108" spans="1:3">
      <c r="A1108"/>
      <c r="B1108"/>
      <c r="C1108" s="98"/>
    </row>
    <row r="1109" spans="1:3">
      <c r="A1109"/>
      <c r="B1109"/>
      <c r="C1109" s="98"/>
    </row>
    <row r="1110" spans="1:3">
      <c r="A1110"/>
      <c r="B1110"/>
      <c r="C1110" s="98"/>
    </row>
    <row r="1111" spans="1:3">
      <c r="A1111"/>
      <c r="B1111"/>
      <c r="C1111" s="98"/>
    </row>
    <row r="1112" spans="1:3">
      <c r="A1112"/>
      <c r="B1112"/>
      <c r="C1112" s="98"/>
    </row>
    <row r="1113" spans="1:3">
      <c r="A1113"/>
      <c r="B1113"/>
      <c r="C1113" s="98"/>
    </row>
    <row r="1114" spans="1:3">
      <c r="A1114"/>
      <c r="B1114"/>
      <c r="C1114" s="98"/>
    </row>
    <row r="1115" spans="1:3">
      <c r="A1115"/>
      <c r="B1115"/>
      <c r="C1115" s="98"/>
    </row>
    <row r="1116" spans="1:3">
      <c r="A1116"/>
      <c r="B1116"/>
      <c r="C1116" s="98"/>
    </row>
    <row r="1117" spans="1:3">
      <c r="A1117"/>
      <c r="B1117"/>
      <c r="C1117" s="98"/>
    </row>
    <row r="1118" spans="1:3">
      <c r="A1118"/>
      <c r="B1118"/>
      <c r="C1118" s="98"/>
    </row>
    <row r="1119" spans="1:3">
      <c r="A1119"/>
      <c r="B1119"/>
      <c r="C1119" s="98"/>
    </row>
    <row r="1120" spans="1:3">
      <c r="A1120"/>
      <c r="B1120"/>
      <c r="C1120" s="98"/>
    </row>
    <row r="1121" spans="1:3">
      <c r="A1121"/>
      <c r="B1121"/>
      <c r="C1121" s="98"/>
    </row>
    <row r="1122" spans="1:3">
      <c r="A1122"/>
      <c r="B1122"/>
      <c r="C1122" s="98"/>
    </row>
    <row r="1123" spans="1:3">
      <c r="A1123"/>
      <c r="B1123"/>
      <c r="C1123" s="98"/>
    </row>
    <row r="1124" spans="1:3">
      <c r="A1124"/>
      <c r="B1124"/>
      <c r="C1124" s="98"/>
    </row>
    <row r="1125" spans="1:3">
      <c r="A1125"/>
      <c r="B1125"/>
      <c r="C1125" s="98"/>
    </row>
    <row r="1126" spans="1:3">
      <c r="A1126"/>
      <c r="B1126"/>
      <c r="C1126" s="98"/>
    </row>
    <row r="1127" spans="1:3">
      <c r="A1127"/>
      <c r="B1127"/>
      <c r="C1127" s="98"/>
    </row>
    <row r="1128" spans="1:3">
      <c r="A1128"/>
      <c r="B1128"/>
      <c r="C1128" s="98"/>
    </row>
    <row r="1129" spans="1:3">
      <c r="A1129"/>
      <c r="B1129"/>
      <c r="C1129" s="98"/>
    </row>
    <row r="1130" spans="1:3">
      <c r="A1130"/>
      <c r="B1130"/>
      <c r="C1130" s="98"/>
    </row>
    <row r="1131" spans="1:3">
      <c r="A1131"/>
      <c r="B1131"/>
      <c r="C1131" s="98"/>
    </row>
    <row r="1132" spans="1:3">
      <c r="A1132"/>
      <c r="B1132"/>
      <c r="C1132" s="98"/>
    </row>
    <row r="1133" spans="1:3">
      <c r="A1133"/>
      <c r="B1133"/>
      <c r="C1133" s="98"/>
    </row>
    <row r="1134" spans="1:3">
      <c r="A1134"/>
      <c r="B1134"/>
      <c r="C1134" s="98"/>
    </row>
    <row r="1135" spans="1:3">
      <c r="A1135"/>
      <c r="B1135"/>
      <c r="C1135" s="98"/>
    </row>
    <row r="1136" spans="1:3">
      <c r="A1136"/>
      <c r="B1136"/>
      <c r="C1136" s="98"/>
    </row>
    <row r="1137" spans="1:3">
      <c r="A1137"/>
      <c r="B1137"/>
      <c r="C1137" s="98"/>
    </row>
    <row r="1138" spans="1:3">
      <c r="A1138"/>
      <c r="B1138"/>
      <c r="C1138" s="98"/>
    </row>
    <row r="1139" spans="1:3">
      <c r="A1139"/>
      <c r="B1139"/>
      <c r="C1139" s="98"/>
    </row>
    <row r="1140" spans="1:3">
      <c r="A1140"/>
      <c r="B1140"/>
      <c r="C1140" s="98"/>
    </row>
    <row r="1141" spans="1:3">
      <c r="A1141"/>
      <c r="B1141"/>
      <c r="C1141" s="98"/>
    </row>
    <row r="1142" spans="1:3">
      <c r="A1142"/>
      <c r="B1142"/>
      <c r="C1142" s="98"/>
    </row>
    <row r="1143" spans="1:3">
      <c r="A1143"/>
      <c r="B1143"/>
      <c r="C1143" s="98"/>
    </row>
    <row r="1144" spans="1:3">
      <c r="A1144"/>
      <c r="B1144"/>
      <c r="C1144" s="98"/>
    </row>
    <row r="1145" spans="1:3">
      <c r="A1145"/>
      <c r="B1145"/>
      <c r="C1145" s="98"/>
    </row>
    <row r="1146" spans="1:3">
      <c r="A1146"/>
      <c r="B1146"/>
      <c r="C1146" s="98"/>
    </row>
    <row r="1147" spans="1:3">
      <c r="A1147"/>
      <c r="B1147"/>
      <c r="C1147" s="98"/>
    </row>
    <row r="1148" spans="1:3">
      <c r="A1148"/>
      <c r="B1148"/>
      <c r="C1148" s="98"/>
    </row>
    <row r="1149" spans="1:3">
      <c r="A1149"/>
      <c r="B1149"/>
      <c r="C1149" s="98"/>
    </row>
    <row r="1150" spans="1:3">
      <c r="A1150"/>
      <c r="B1150"/>
      <c r="C1150" s="98"/>
    </row>
    <row r="1151" spans="1:3">
      <c r="A1151"/>
      <c r="B1151"/>
      <c r="C1151" s="98"/>
    </row>
    <row r="1152" spans="1:3">
      <c r="A1152"/>
      <c r="B1152"/>
      <c r="C1152" s="98"/>
    </row>
    <row r="1153" spans="1:3">
      <c r="A1153"/>
      <c r="B1153"/>
      <c r="C1153" s="98"/>
    </row>
    <row r="1154" spans="1:3">
      <c r="A1154"/>
      <c r="B1154"/>
      <c r="C1154" s="98"/>
    </row>
    <row r="1155" spans="1:3">
      <c r="A1155"/>
      <c r="B1155"/>
      <c r="C1155" s="98"/>
    </row>
    <row r="1156" spans="1:3">
      <c r="A1156"/>
      <c r="B1156"/>
      <c r="C1156" s="98"/>
    </row>
    <row r="1157" spans="1:3">
      <c r="A1157"/>
      <c r="B1157"/>
      <c r="C1157" s="98"/>
    </row>
    <row r="1158" spans="1:3">
      <c r="A1158"/>
      <c r="B1158"/>
      <c r="C1158" s="98"/>
    </row>
    <row r="1159" spans="1:3">
      <c r="A1159"/>
      <c r="B1159"/>
      <c r="C1159" s="98"/>
    </row>
    <row r="1160" spans="1:3">
      <c r="A1160"/>
      <c r="B1160"/>
      <c r="C1160" s="98"/>
    </row>
    <row r="1161" spans="1:3">
      <c r="A1161"/>
      <c r="B1161"/>
      <c r="C1161" s="98"/>
    </row>
    <row r="1162" spans="1:3">
      <c r="A1162"/>
      <c r="B1162"/>
      <c r="C1162" s="98"/>
    </row>
    <row r="1163" spans="1:3">
      <c r="A1163"/>
      <c r="B1163"/>
      <c r="C1163" s="98"/>
    </row>
    <row r="1164" spans="1:3">
      <c r="A1164"/>
      <c r="B1164"/>
      <c r="C1164" s="98"/>
    </row>
    <row r="1165" spans="1:3">
      <c r="A1165"/>
      <c r="B1165"/>
      <c r="C1165" s="98"/>
    </row>
    <row r="1166" spans="1:3">
      <c r="A1166"/>
      <c r="B1166"/>
      <c r="C1166" s="98"/>
    </row>
    <row r="1167" spans="1:3">
      <c r="A1167"/>
      <c r="B1167"/>
      <c r="C1167" s="98"/>
    </row>
    <row r="1168" spans="1:3">
      <c r="A1168"/>
      <c r="B1168"/>
      <c r="C1168" s="98"/>
    </row>
    <row r="1169" spans="1:3">
      <c r="A1169"/>
      <c r="B1169"/>
      <c r="C1169" s="98"/>
    </row>
    <row r="1170" spans="1:3">
      <c r="A1170"/>
      <c r="B1170"/>
      <c r="C1170" s="98"/>
    </row>
    <row r="1171" spans="1:3">
      <c r="A1171"/>
      <c r="B1171"/>
      <c r="C1171" s="98"/>
    </row>
    <row r="1172" spans="1:3">
      <c r="A1172"/>
      <c r="B1172"/>
      <c r="C1172" s="98"/>
    </row>
    <row r="1173" spans="1:3">
      <c r="A1173"/>
      <c r="B1173"/>
      <c r="C1173" s="98"/>
    </row>
    <row r="1174" spans="1:3">
      <c r="A1174"/>
      <c r="B1174"/>
      <c r="C1174" s="98"/>
    </row>
    <row r="1175" spans="1:3">
      <c r="A1175"/>
      <c r="B1175"/>
      <c r="C1175" s="98"/>
    </row>
    <row r="1176" spans="1:3">
      <c r="A1176"/>
      <c r="B1176"/>
      <c r="C1176" s="98"/>
    </row>
    <row r="1177" spans="1:3">
      <c r="A1177"/>
      <c r="B1177"/>
      <c r="C1177" s="98"/>
    </row>
    <row r="1178" spans="1:3">
      <c r="A1178"/>
      <c r="B1178"/>
      <c r="C1178" s="98"/>
    </row>
    <row r="1179" spans="1:3">
      <c r="A1179"/>
      <c r="B1179"/>
      <c r="C1179" s="98"/>
    </row>
    <row r="1180" spans="1:3">
      <c r="A1180"/>
      <c r="B1180"/>
      <c r="C1180" s="98"/>
    </row>
    <row r="1181" spans="1:3">
      <c r="A1181"/>
      <c r="B1181"/>
      <c r="C1181" s="98"/>
    </row>
    <row r="1182" spans="1:3">
      <c r="A1182"/>
      <c r="B1182"/>
      <c r="C1182" s="98"/>
    </row>
    <row r="1183" spans="1:3">
      <c r="A1183"/>
      <c r="B1183"/>
      <c r="C1183" s="98"/>
    </row>
    <row r="1184" spans="1:3">
      <c r="A1184"/>
      <c r="B1184"/>
      <c r="C1184" s="98"/>
    </row>
    <row r="1185" spans="1:3">
      <c r="A1185"/>
      <c r="B1185"/>
      <c r="C1185" s="98"/>
    </row>
    <row r="1186" spans="1:3">
      <c r="A1186"/>
      <c r="B1186"/>
      <c r="C1186" s="98"/>
    </row>
    <row r="1187" spans="1:3">
      <c r="A1187"/>
      <c r="B1187"/>
      <c r="C1187" s="98"/>
    </row>
    <row r="1188" spans="1:3">
      <c r="A1188"/>
      <c r="B1188"/>
      <c r="C1188" s="98"/>
    </row>
    <row r="1189" spans="1:3">
      <c r="A1189"/>
      <c r="B1189"/>
      <c r="C1189" s="98"/>
    </row>
    <row r="1190" spans="1:3">
      <c r="A1190"/>
      <c r="B1190"/>
      <c r="C1190" s="98"/>
    </row>
    <row r="1191" spans="1:3">
      <c r="A1191"/>
      <c r="B1191"/>
      <c r="C1191" s="98"/>
    </row>
    <row r="1192" spans="1:3">
      <c r="A1192"/>
      <c r="B1192"/>
      <c r="C1192" s="98"/>
    </row>
    <row r="1193" spans="1:3">
      <c r="A1193"/>
      <c r="B1193"/>
      <c r="C1193" s="98"/>
    </row>
    <row r="1194" spans="1:3">
      <c r="A1194"/>
      <c r="B1194"/>
      <c r="C1194" s="98"/>
    </row>
    <row r="1195" spans="1:3">
      <c r="A1195"/>
      <c r="B1195"/>
      <c r="C1195" s="98"/>
    </row>
    <row r="1196" spans="1:3">
      <c r="A1196"/>
      <c r="B1196"/>
      <c r="C1196" s="98"/>
    </row>
    <row r="1197" spans="1:3">
      <c r="A1197"/>
      <c r="B1197"/>
      <c r="C1197" s="98"/>
    </row>
    <row r="1198" spans="1:3">
      <c r="A1198"/>
      <c r="B1198"/>
      <c r="C1198" s="98"/>
    </row>
    <row r="1199" spans="1:3">
      <c r="A1199"/>
      <c r="B1199"/>
      <c r="C1199" s="98"/>
    </row>
    <row r="1200" spans="1:3">
      <c r="A1200"/>
      <c r="B1200"/>
      <c r="C1200" s="98"/>
    </row>
    <row r="1201" spans="1:3">
      <c r="A1201"/>
      <c r="B1201"/>
      <c r="C1201" s="98"/>
    </row>
    <row r="1202" spans="1:3">
      <c r="A1202"/>
      <c r="B1202"/>
      <c r="C1202" s="98"/>
    </row>
    <row r="1203" spans="1:3">
      <c r="A1203"/>
      <c r="B1203"/>
      <c r="C1203" s="98"/>
    </row>
    <row r="1204" spans="1:3">
      <c r="A1204"/>
      <c r="B1204"/>
      <c r="C1204" s="98"/>
    </row>
    <row r="1205" spans="1:3">
      <c r="A1205"/>
      <c r="B1205"/>
      <c r="C1205" s="98"/>
    </row>
    <row r="1206" spans="1:3">
      <c r="A1206"/>
      <c r="B1206"/>
      <c r="C1206" s="98"/>
    </row>
    <row r="1207" spans="1:3">
      <c r="A1207"/>
      <c r="B1207"/>
      <c r="C1207" s="98"/>
    </row>
    <row r="1208" spans="1:3">
      <c r="A1208"/>
      <c r="B1208"/>
      <c r="C1208" s="98"/>
    </row>
    <row r="1209" spans="1:3">
      <c r="A1209"/>
      <c r="B1209"/>
      <c r="C1209" s="98"/>
    </row>
    <row r="1210" spans="1:3">
      <c r="A1210"/>
      <c r="B1210"/>
      <c r="C1210" s="98"/>
    </row>
    <row r="1211" spans="1:3">
      <c r="A1211"/>
      <c r="B1211"/>
      <c r="C1211" s="98"/>
    </row>
    <row r="1212" spans="1:3">
      <c r="A1212"/>
      <c r="B1212"/>
      <c r="C1212" s="98"/>
    </row>
    <row r="1213" spans="1:3">
      <c r="A1213"/>
      <c r="B1213"/>
      <c r="C1213" s="98"/>
    </row>
    <row r="1214" spans="1:3">
      <c r="A1214"/>
      <c r="B1214"/>
      <c r="C1214" s="98"/>
    </row>
    <row r="1215" spans="1:3">
      <c r="A1215"/>
      <c r="B1215"/>
      <c r="C1215" s="98"/>
    </row>
    <row r="1216" spans="1:3">
      <c r="A1216"/>
      <c r="B1216"/>
      <c r="C1216" s="98"/>
    </row>
    <row r="1217" spans="1:3">
      <c r="A1217"/>
      <c r="B1217"/>
      <c r="C1217" s="98"/>
    </row>
    <row r="1218" spans="1:3">
      <c r="A1218"/>
      <c r="B1218"/>
      <c r="C1218" s="98"/>
    </row>
    <row r="1219" spans="1:3">
      <c r="A1219"/>
      <c r="B1219"/>
      <c r="C1219" s="98"/>
    </row>
    <row r="1220" spans="1:3">
      <c r="A1220"/>
      <c r="B1220"/>
      <c r="C1220" s="98"/>
    </row>
    <row r="1221" spans="1:3">
      <c r="A1221"/>
      <c r="B1221"/>
      <c r="C1221" s="98"/>
    </row>
    <row r="1222" spans="1:3">
      <c r="A1222"/>
      <c r="B1222"/>
      <c r="C1222" s="98"/>
    </row>
    <row r="1223" spans="1:3">
      <c r="A1223"/>
      <c r="B1223"/>
      <c r="C1223" s="98"/>
    </row>
    <row r="1224" spans="1:3">
      <c r="A1224"/>
      <c r="B1224"/>
      <c r="C1224" s="98"/>
    </row>
    <row r="1225" spans="1:3">
      <c r="A1225"/>
      <c r="B1225"/>
      <c r="C1225" s="98"/>
    </row>
    <row r="1226" spans="1:3">
      <c r="A1226"/>
      <c r="B1226"/>
      <c r="C1226" s="98"/>
    </row>
    <row r="1227" spans="1:3">
      <c r="A1227"/>
      <c r="B1227"/>
      <c r="C1227" s="98"/>
    </row>
    <row r="1228" spans="1:3">
      <c r="A1228"/>
      <c r="B1228"/>
      <c r="C1228" s="98"/>
    </row>
    <row r="1229" spans="1:3">
      <c r="A1229"/>
      <c r="B1229"/>
      <c r="C1229" s="98"/>
    </row>
    <row r="1230" spans="1:3">
      <c r="A1230"/>
      <c r="B1230"/>
      <c r="C1230" s="98"/>
    </row>
    <row r="1231" spans="1:3">
      <c r="A1231"/>
      <c r="B1231"/>
      <c r="C1231" s="98"/>
    </row>
    <row r="1232" spans="1:3">
      <c r="A1232"/>
      <c r="B1232"/>
      <c r="C1232" s="98"/>
    </row>
    <row r="1233" spans="1:3">
      <c r="A1233"/>
      <c r="B1233"/>
      <c r="C1233" s="98"/>
    </row>
    <row r="1234" spans="1:3">
      <c r="A1234"/>
      <c r="B1234"/>
      <c r="C1234" s="98"/>
    </row>
    <row r="1235" spans="1:3">
      <c r="A1235"/>
      <c r="B1235"/>
      <c r="C1235" s="98"/>
    </row>
    <row r="1236" spans="1:3">
      <c r="A1236"/>
      <c r="B1236"/>
      <c r="C1236" s="98"/>
    </row>
    <row r="1237" spans="1:3">
      <c r="A1237"/>
      <c r="B1237"/>
      <c r="C1237" s="98"/>
    </row>
    <row r="1238" spans="1:3">
      <c r="A1238"/>
      <c r="B1238"/>
      <c r="C1238" s="98"/>
    </row>
    <row r="1239" spans="1:3">
      <c r="A1239"/>
      <c r="B1239"/>
      <c r="C1239" s="98"/>
    </row>
    <row r="1240" spans="1:3">
      <c r="A1240"/>
      <c r="B1240"/>
      <c r="C1240" s="98"/>
    </row>
    <row r="1241" spans="1:3">
      <c r="A1241"/>
      <c r="B1241"/>
      <c r="C1241" s="98"/>
    </row>
    <row r="1242" spans="1:3">
      <c r="A1242"/>
      <c r="B1242"/>
      <c r="C1242" s="98"/>
    </row>
    <row r="1243" spans="1:3">
      <c r="A1243"/>
      <c r="B1243"/>
      <c r="C1243" s="98"/>
    </row>
    <row r="1244" spans="1:3">
      <c r="A1244"/>
      <c r="B1244"/>
      <c r="C1244" s="98"/>
    </row>
    <row r="1245" spans="1:3">
      <c r="A1245"/>
      <c r="B1245"/>
      <c r="C1245" s="98"/>
    </row>
    <row r="1246" spans="1:3">
      <c r="A1246"/>
      <c r="B1246"/>
      <c r="C1246" s="98"/>
    </row>
    <row r="1247" spans="1:3">
      <c r="A1247"/>
      <c r="B1247"/>
      <c r="C1247" s="98"/>
    </row>
    <row r="1248" spans="1:3">
      <c r="A1248"/>
      <c r="B1248"/>
      <c r="C1248" s="98"/>
    </row>
    <row r="1249" spans="1:3">
      <c r="A1249"/>
      <c r="B1249"/>
      <c r="C1249" s="98"/>
    </row>
    <row r="1250" spans="1:3">
      <c r="A1250"/>
      <c r="B1250"/>
      <c r="C1250" s="98"/>
    </row>
    <row r="1251" spans="1:3">
      <c r="A1251"/>
      <c r="B1251"/>
      <c r="C1251" s="98"/>
    </row>
    <row r="1252" spans="1:3">
      <c r="A1252"/>
      <c r="B1252"/>
      <c r="C1252" s="98"/>
    </row>
    <row r="1253" spans="1:3">
      <c r="A1253"/>
      <c r="B1253"/>
      <c r="C1253" s="98"/>
    </row>
    <row r="1254" spans="1:3">
      <c r="A1254"/>
      <c r="B1254"/>
      <c r="C1254" s="98"/>
    </row>
    <row r="1255" spans="1:3">
      <c r="A1255"/>
      <c r="B1255"/>
      <c r="C1255" s="98"/>
    </row>
    <row r="1256" spans="1:3">
      <c r="A1256"/>
      <c r="B1256"/>
      <c r="C1256" s="98"/>
    </row>
    <row r="1257" spans="1:3">
      <c r="A1257"/>
      <c r="B1257"/>
      <c r="C1257" s="98"/>
    </row>
    <row r="1258" spans="1:3">
      <c r="A1258"/>
      <c r="B1258"/>
      <c r="C1258" s="98"/>
    </row>
    <row r="1259" spans="1:3">
      <c r="A1259"/>
      <c r="B1259"/>
      <c r="C1259" s="98"/>
    </row>
    <row r="1260" spans="1:3">
      <c r="A1260"/>
      <c r="B1260"/>
      <c r="C1260" s="98"/>
    </row>
    <row r="1261" spans="1:3">
      <c r="A1261"/>
      <c r="B1261"/>
      <c r="C1261" s="98"/>
    </row>
    <row r="1262" spans="1:3">
      <c r="A1262"/>
      <c r="B1262"/>
      <c r="C1262" s="98"/>
    </row>
    <row r="1263" spans="1:3">
      <c r="A1263"/>
      <c r="B1263"/>
      <c r="C1263" s="98"/>
    </row>
    <row r="1264" spans="1:3">
      <c r="A1264"/>
      <c r="B1264"/>
      <c r="C1264" s="98"/>
    </row>
    <row r="1265" spans="1:3">
      <c r="A1265"/>
      <c r="B1265"/>
      <c r="C1265" s="98"/>
    </row>
    <row r="1266" spans="1:3">
      <c r="A1266"/>
      <c r="B1266"/>
      <c r="C1266" s="98"/>
    </row>
    <row r="1267" spans="1:3">
      <c r="A1267"/>
      <c r="B1267"/>
      <c r="C1267" s="98"/>
    </row>
    <row r="1268" spans="1:3">
      <c r="A1268"/>
      <c r="B1268"/>
      <c r="C1268" s="98"/>
    </row>
    <row r="1269" spans="1:3">
      <c r="A1269"/>
      <c r="B1269"/>
      <c r="C1269" s="98"/>
    </row>
    <row r="1270" spans="1:3">
      <c r="A1270"/>
      <c r="B1270"/>
      <c r="C1270" s="98"/>
    </row>
    <row r="1271" spans="1:3">
      <c r="A1271"/>
      <c r="B1271"/>
      <c r="C1271" s="98"/>
    </row>
    <row r="1272" spans="1:3">
      <c r="A1272"/>
      <c r="B1272"/>
      <c r="C1272" s="98"/>
    </row>
    <row r="1273" spans="1:3">
      <c r="A1273"/>
      <c r="B1273"/>
      <c r="C1273" s="98"/>
    </row>
    <row r="1274" spans="1:3">
      <c r="A1274"/>
      <c r="B1274"/>
      <c r="C1274" s="98"/>
    </row>
    <row r="1275" spans="1:3">
      <c r="A1275"/>
      <c r="B1275"/>
      <c r="C1275" s="98"/>
    </row>
    <row r="1276" spans="1:3">
      <c r="A1276"/>
      <c r="B1276"/>
      <c r="C1276" s="98"/>
    </row>
    <row r="1277" spans="1:3">
      <c r="A1277"/>
      <c r="B1277"/>
      <c r="C1277" s="98"/>
    </row>
    <row r="1278" spans="1:3">
      <c r="A1278"/>
      <c r="B1278"/>
      <c r="C1278" s="98"/>
    </row>
    <row r="1279" spans="1:3">
      <c r="A1279"/>
      <c r="B1279"/>
      <c r="C1279" s="98"/>
    </row>
    <row r="1280" spans="1:3">
      <c r="A1280"/>
      <c r="B1280"/>
      <c r="C1280" s="98"/>
    </row>
    <row r="1281" spans="1:3">
      <c r="A1281"/>
      <c r="B1281"/>
      <c r="C1281" s="98"/>
    </row>
    <row r="1282" spans="1:3">
      <c r="A1282"/>
      <c r="B1282"/>
      <c r="C1282" s="98"/>
    </row>
    <row r="1283" spans="1:3">
      <c r="A1283"/>
      <c r="B1283"/>
      <c r="C1283" s="98"/>
    </row>
    <row r="1284" spans="1:3">
      <c r="A1284"/>
      <c r="B1284"/>
      <c r="C1284" s="98"/>
    </row>
    <row r="1285" spans="1:3">
      <c r="A1285"/>
      <c r="B1285"/>
      <c r="C1285" s="98"/>
    </row>
    <row r="1286" spans="1:3">
      <c r="A1286"/>
      <c r="B1286"/>
      <c r="C1286" s="98"/>
    </row>
    <row r="1287" spans="1:3">
      <c r="A1287"/>
      <c r="B1287"/>
      <c r="C1287" s="98"/>
    </row>
    <row r="1288" spans="1:3">
      <c r="A1288"/>
      <c r="B1288"/>
      <c r="C1288" s="98"/>
    </row>
    <row r="1289" spans="1:3">
      <c r="A1289"/>
      <c r="B1289"/>
      <c r="C1289" s="98"/>
    </row>
    <row r="1290" spans="1:3">
      <c r="A1290"/>
      <c r="B1290"/>
      <c r="C1290" s="98"/>
    </row>
    <row r="1291" spans="1:3">
      <c r="A1291"/>
      <c r="B1291"/>
      <c r="C1291" s="98"/>
    </row>
    <row r="1292" spans="1:3">
      <c r="A1292"/>
      <c r="B1292"/>
      <c r="C1292" s="98"/>
    </row>
    <row r="1293" spans="1:3">
      <c r="A1293"/>
      <c r="B1293"/>
      <c r="C1293" s="98"/>
    </row>
    <row r="1294" spans="1:3">
      <c r="A1294"/>
      <c r="B1294"/>
      <c r="C1294" s="98"/>
    </row>
    <row r="1295" spans="1:3">
      <c r="A1295"/>
      <c r="B1295"/>
      <c r="C1295" s="98"/>
    </row>
    <row r="1296" spans="1:3">
      <c r="A1296"/>
      <c r="B1296"/>
      <c r="C1296" s="98"/>
    </row>
    <row r="1297" spans="1:3">
      <c r="A1297"/>
      <c r="B1297"/>
      <c r="C1297" s="98"/>
    </row>
    <row r="1298" spans="1:3">
      <c r="A1298"/>
      <c r="B1298"/>
      <c r="C1298" s="98"/>
    </row>
    <row r="1299" spans="1:3">
      <c r="A1299"/>
      <c r="B1299"/>
      <c r="C1299" s="98"/>
    </row>
    <row r="1300" spans="1:3">
      <c r="A1300"/>
      <c r="B1300"/>
      <c r="C1300" s="98"/>
    </row>
    <row r="1301" spans="1:3">
      <c r="A1301"/>
      <c r="B1301"/>
      <c r="C1301" s="98"/>
    </row>
    <row r="1302" spans="1:3">
      <c r="A1302"/>
      <c r="B1302"/>
      <c r="C1302" s="98"/>
    </row>
    <row r="1303" spans="1:3">
      <c r="A1303"/>
      <c r="B1303"/>
      <c r="C1303" s="98"/>
    </row>
    <row r="1304" spans="1:3">
      <c r="A1304"/>
      <c r="B1304"/>
      <c r="C1304" s="98"/>
    </row>
    <row r="1305" spans="1:3">
      <c r="A1305"/>
      <c r="B1305"/>
      <c r="C1305" s="98"/>
    </row>
    <row r="1306" spans="1:3">
      <c r="A1306"/>
      <c r="B1306"/>
      <c r="C1306" s="98"/>
    </row>
    <row r="1307" spans="1:3">
      <c r="A1307"/>
      <c r="B1307"/>
      <c r="C1307" s="98"/>
    </row>
    <row r="1308" spans="1:3">
      <c r="A1308"/>
      <c r="B1308"/>
      <c r="C1308" s="98"/>
    </row>
    <row r="1309" spans="1:3">
      <c r="A1309"/>
      <c r="B1309"/>
      <c r="C1309" s="98"/>
    </row>
    <row r="1310" spans="1:3">
      <c r="A1310"/>
      <c r="B1310"/>
      <c r="C1310" s="98"/>
    </row>
    <row r="1311" spans="1:3">
      <c r="A1311"/>
      <c r="B1311"/>
      <c r="C1311" s="98"/>
    </row>
    <row r="1312" spans="1:3">
      <c r="A1312"/>
      <c r="B1312"/>
      <c r="C1312" s="98"/>
    </row>
    <row r="1313" spans="1:3">
      <c r="A1313"/>
      <c r="B1313"/>
      <c r="C1313" s="98"/>
    </row>
    <row r="1314" spans="1:3">
      <c r="A1314"/>
      <c r="B1314"/>
      <c r="C1314" s="98"/>
    </row>
    <row r="1315" spans="1:3">
      <c r="A1315"/>
      <c r="B1315"/>
      <c r="C1315" s="98"/>
    </row>
    <row r="1316" spans="1:3">
      <c r="A1316"/>
      <c r="B1316"/>
      <c r="C1316" s="98"/>
    </row>
    <row r="1317" spans="1:3">
      <c r="A1317"/>
      <c r="B1317"/>
      <c r="C1317" s="98"/>
    </row>
    <row r="1318" spans="1:3">
      <c r="A1318"/>
      <c r="B1318"/>
      <c r="C1318" s="98"/>
    </row>
    <row r="1319" spans="1:3">
      <c r="A1319"/>
      <c r="B1319"/>
      <c r="C1319" s="98"/>
    </row>
    <row r="1320" spans="1:3">
      <c r="A1320"/>
      <c r="B1320"/>
      <c r="C1320" s="98"/>
    </row>
    <row r="1321" spans="1:3">
      <c r="A1321"/>
      <c r="B1321"/>
      <c r="C1321" s="98"/>
    </row>
    <row r="1322" spans="1:3">
      <c r="A1322"/>
      <c r="B1322"/>
      <c r="C1322" s="98"/>
    </row>
    <row r="1323" spans="1:3">
      <c r="A1323"/>
      <c r="B1323"/>
      <c r="C1323" s="98"/>
    </row>
    <row r="1324" spans="1:3">
      <c r="A1324"/>
      <c r="B1324"/>
      <c r="C1324" s="98"/>
    </row>
    <row r="1325" spans="1:3">
      <c r="A1325"/>
      <c r="B1325"/>
      <c r="C1325" s="98"/>
    </row>
    <row r="1326" spans="1:3">
      <c r="A1326"/>
      <c r="B1326"/>
      <c r="C1326" s="98"/>
    </row>
    <row r="1327" spans="1:3">
      <c r="A1327"/>
      <c r="B1327"/>
      <c r="C1327" s="98"/>
    </row>
    <row r="1328" spans="1:3">
      <c r="A1328"/>
      <c r="B1328"/>
      <c r="C1328" s="98"/>
    </row>
    <row r="1329" spans="1:3">
      <c r="A1329"/>
      <c r="B1329"/>
      <c r="C1329" s="98"/>
    </row>
    <row r="1330" spans="1:3">
      <c r="A1330"/>
      <c r="B1330"/>
      <c r="C1330" s="98"/>
    </row>
    <row r="1331" spans="1:3">
      <c r="A1331"/>
      <c r="B1331"/>
      <c r="C1331" s="98"/>
    </row>
    <row r="1332" spans="1:3">
      <c r="A1332"/>
      <c r="B1332"/>
      <c r="C1332" s="98"/>
    </row>
    <row r="1333" spans="1:3">
      <c r="A1333"/>
      <c r="B1333"/>
      <c r="C1333" s="98"/>
    </row>
    <row r="1334" spans="1:3">
      <c r="A1334"/>
      <c r="B1334"/>
      <c r="C1334" s="98"/>
    </row>
    <row r="1335" spans="1:3">
      <c r="A1335"/>
      <c r="B1335"/>
      <c r="C1335" s="98"/>
    </row>
    <row r="1336" spans="1:3">
      <c r="A1336"/>
      <c r="B1336"/>
      <c r="C1336" s="98"/>
    </row>
    <row r="1337" spans="1:3">
      <c r="A1337"/>
      <c r="B1337"/>
      <c r="C1337" s="98"/>
    </row>
    <row r="1338" spans="1:3">
      <c r="A1338"/>
      <c r="B1338"/>
      <c r="C1338" s="98"/>
    </row>
    <row r="1339" spans="1:3">
      <c r="A1339"/>
      <c r="B1339"/>
      <c r="C1339" s="98"/>
    </row>
    <row r="1340" spans="1:3">
      <c r="A1340"/>
      <c r="B1340"/>
      <c r="C1340" s="98"/>
    </row>
    <row r="1341" spans="1:3">
      <c r="A1341"/>
      <c r="B1341"/>
      <c r="C1341" s="98"/>
    </row>
    <row r="1342" spans="1:3">
      <c r="A1342"/>
      <c r="B1342"/>
      <c r="C1342" s="98"/>
    </row>
    <row r="1343" spans="1:3">
      <c r="A1343"/>
      <c r="B1343"/>
      <c r="C1343" s="98"/>
    </row>
    <row r="1344" spans="1:3">
      <c r="A1344"/>
      <c r="B1344"/>
      <c r="C1344" s="98"/>
    </row>
    <row r="1345" spans="1:3">
      <c r="A1345"/>
      <c r="B1345"/>
      <c r="C1345" s="98"/>
    </row>
    <row r="1346" spans="1:3">
      <c r="A1346"/>
      <c r="B1346"/>
      <c r="C1346" s="98"/>
    </row>
    <row r="1347" spans="1:3">
      <c r="A1347"/>
      <c r="B1347"/>
      <c r="C1347" s="98"/>
    </row>
    <row r="1348" spans="1:3">
      <c r="A1348"/>
      <c r="B1348"/>
      <c r="C1348" s="98"/>
    </row>
    <row r="1349" spans="1:3">
      <c r="A1349"/>
      <c r="B1349"/>
      <c r="C1349" s="98"/>
    </row>
    <row r="1350" spans="1:3">
      <c r="A1350"/>
      <c r="B1350"/>
      <c r="C1350" s="98"/>
    </row>
    <row r="1351" spans="1:3">
      <c r="A1351"/>
      <c r="B1351"/>
      <c r="C1351" s="98"/>
    </row>
    <row r="1352" spans="1:3">
      <c r="A1352"/>
      <c r="B1352"/>
      <c r="C1352" s="98"/>
    </row>
    <row r="1353" spans="1:3">
      <c r="A1353"/>
      <c r="B1353"/>
      <c r="C1353" s="98"/>
    </row>
    <row r="1354" spans="1:3">
      <c r="A1354"/>
      <c r="B1354"/>
      <c r="C1354" s="98"/>
    </row>
    <row r="1355" spans="1:3">
      <c r="A1355"/>
      <c r="B1355"/>
      <c r="C1355" s="98"/>
    </row>
    <row r="1356" spans="1:3">
      <c r="A1356"/>
      <c r="B1356"/>
      <c r="C1356" s="98"/>
    </row>
    <row r="1357" spans="1:3">
      <c r="A1357"/>
      <c r="B1357"/>
      <c r="C1357" s="98"/>
    </row>
    <row r="1358" spans="1:3">
      <c r="A1358"/>
      <c r="B1358"/>
      <c r="C1358" s="98"/>
    </row>
    <row r="1359" spans="1:3">
      <c r="A1359"/>
      <c r="B1359"/>
      <c r="C1359" s="98"/>
    </row>
    <row r="1360" spans="1:3">
      <c r="A1360"/>
      <c r="B1360"/>
      <c r="C1360" s="98"/>
    </row>
    <row r="1361" spans="1:3">
      <c r="A1361"/>
      <c r="B1361"/>
      <c r="C1361" s="98"/>
    </row>
    <row r="1362" spans="1:3">
      <c r="A1362"/>
      <c r="B1362"/>
      <c r="C1362" s="98"/>
    </row>
    <row r="1363" spans="1:3">
      <c r="A1363"/>
      <c r="B1363"/>
      <c r="C1363" s="98"/>
    </row>
    <row r="1364" spans="1:3">
      <c r="A1364"/>
      <c r="B1364"/>
      <c r="C1364" s="98"/>
    </row>
    <row r="1365" spans="1:3">
      <c r="A1365"/>
      <c r="B1365"/>
      <c r="C1365" s="98"/>
    </row>
    <row r="1366" spans="1:3">
      <c r="A1366"/>
      <c r="B1366"/>
      <c r="C1366" s="98"/>
    </row>
    <row r="1367" spans="1:3">
      <c r="A1367"/>
      <c r="B1367"/>
      <c r="C1367" s="98"/>
    </row>
    <row r="1368" spans="1:3">
      <c r="A1368"/>
      <c r="B1368"/>
      <c r="C1368" s="98"/>
    </row>
    <row r="1369" spans="1:3">
      <c r="A1369"/>
      <c r="B1369"/>
      <c r="C1369" s="98"/>
    </row>
    <row r="1370" spans="1:3">
      <c r="A1370"/>
      <c r="B1370"/>
      <c r="C1370" s="98"/>
    </row>
    <row r="1371" spans="1:3">
      <c r="A1371"/>
      <c r="B1371"/>
      <c r="C1371" s="98"/>
    </row>
    <row r="1372" spans="1:3">
      <c r="A1372"/>
      <c r="B1372"/>
      <c r="C1372" s="98"/>
    </row>
    <row r="1373" spans="1:3">
      <c r="A1373"/>
      <c r="B1373"/>
      <c r="C1373" s="98"/>
    </row>
    <row r="1374" spans="1:3">
      <c r="A1374"/>
      <c r="B1374"/>
      <c r="C1374" s="98"/>
    </row>
    <row r="1375" spans="1:3">
      <c r="A1375"/>
      <c r="B1375"/>
      <c r="C1375" s="98"/>
    </row>
    <row r="1376" spans="1:3">
      <c r="A1376"/>
      <c r="B1376"/>
      <c r="C1376" s="98"/>
    </row>
    <row r="1377" spans="1:3">
      <c r="A1377"/>
      <c r="B1377"/>
      <c r="C1377" s="98"/>
    </row>
    <row r="1378" spans="1:3">
      <c r="A1378"/>
      <c r="B1378"/>
      <c r="C1378" s="98"/>
    </row>
    <row r="1379" spans="1:3">
      <c r="A1379"/>
      <c r="B1379"/>
      <c r="C1379" s="98"/>
    </row>
    <row r="1380" spans="1:3">
      <c r="A1380"/>
      <c r="B1380"/>
      <c r="C1380" s="98"/>
    </row>
    <row r="1381" spans="1:3">
      <c r="A1381"/>
      <c r="B1381"/>
      <c r="C1381" s="98"/>
    </row>
    <row r="1382" spans="1:3">
      <c r="A1382"/>
      <c r="B1382"/>
      <c r="C1382" s="98"/>
    </row>
    <row r="1383" spans="1:3">
      <c r="A1383"/>
      <c r="B1383"/>
      <c r="C1383" s="98"/>
    </row>
    <row r="1384" spans="1:3">
      <c r="A1384"/>
      <c r="B1384"/>
      <c r="C1384" s="98"/>
    </row>
    <row r="1385" spans="1:3">
      <c r="A1385"/>
      <c r="B1385"/>
      <c r="C1385" s="98"/>
    </row>
    <row r="1386" spans="1:3">
      <c r="A1386"/>
      <c r="B1386"/>
      <c r="C1386" s="98"/>
    </row>
    <row r="1387" spans="1:3">
      <c r="A1387"/>
      <c r="B1387"/>
      <c r="C1387" s="98"/>
    </row>
    <row r="1388" spans="1:3">
      <c r="A1388"/>
      <c r="B1388"/>
      <c r="C1388" s="98"/>
    </row>
    <row r="1389" spans="1:3">
      <c r="A1389"/>
      <c r="B1389"/>
      <c r="C1389" s="98"/>
    </row>
    <row r="1390" spans="1:3">
      <c r="A1390"/>
      <c r="B1390"/>
      <c r="C1390" s="98"/>
    </row>
    <row r="1391" spans="1:3">
      <c r="A1391"/>
      <c r="B1391"/>
      <c r="C1391" s="98"/>
    </row>
    <row r="1392" spans="1:3">
      <c r="A1392"/>
      <c r="B1392"/>
      <c r="C1392" s="98"/>
    </row>
    <row r="1393" spans="1:3">
      <c r="A1393"/>
      <c r="B1393"/>
      <c r="C1393" s="98"/>
    </row>
    <row r="1394" spans="1:3">
      <c r="A1394"/>
      <c r="B1394"/>
      <c r="C1394" s="98"/>
    </row>
    <row r="1395" spans="1:3">
      <c r="A1395"/>
      <c r="B1395"/>
      <c r="C1395" s="98"/>
    </row>
    <row r="1396" spans="1:3">
      <c r="A1396"/>
      <c r="B1396"/>
      <c r="C1396" s="98"/>
    </row>
    <row r="1397" spans="1:3">
      <c r="A1397"/>
      <c r="B1397"/>
      <c r="C1397" s="98"/>
    </row>
    <row r="1398" spans="1:3">
      <c r="A1398"/>
      <c r="B1398"/>
      <c r="C1398" s="98"/>
    </row>
    <row r="1399" spans="1:3">
      <c r="A1399"/>
      <c r="B1399"/>
      <c r="C1399" s="98"/>
    </row>
    <row r="1400" spans="1:3">
      <c r="A1400"/>
      <c r="B1400"/>
      <c r="C1400" s="98"/>
    </row>
    <row r="1401" spans="1:3">
      <c r="A1401"/>
      <c r="B1401"/>
      <c r="C1401" s="98"/>
    </row>
    <row r="1402" spans="1:3">
      <c r="A1402"/>
      <c r="B1402"/>
      <c r="C1402" s="98"/>
    </row>
    <row r="1403" spans="1:3">
      <c r="A1403"/>
      <c r="B1403"/>
      <c r="C1403" s="98"/>
    </row>
    <row r="1404" spans="1:3">
      <c r="A1404"/>
      <c r="B1404"/>
      <c r="C1404" s="98"/>
    </row>
    <row r="1405" spans="1:3">
      <c r="A1405"/>
      <c r="B1405"/>
      <c r="C1405" s="98"/>
    </row>
    <row r="1406" spans="1:3">
      <c r="A1406"/>
      <c r="B1406"/>
      <c r="C1406" s="98"/>
    </row>
    <row r="1407" spans="1:3">
      <c r="A1407"/>
      <c r="B1407"/>
      <c r="C1407" s="98"/>
    </row>
    <row r="1408" spans="1:3">
      <c r="A1408"/>
      <c r="B1408"/>
      <c r="C1408" s="98"/>
    </row>
    <row r="1409" spans="1:3">
      <c r="A1409"/>
      <c r="B1409"/>
      <c r="C1409" s="98"/>
    </row>
    <row r="1410" spans="1:3">
      <c r="A1410"/>
      <c r="B1410"/>
      <c r="C1410" s="98"/>
    </row>
    <row r="1411" spans="1:3">
      <c r="A1411"/>
      <c r="B1411"/>
      <c r="C1411" s="98"/>
    </row>
    <row r="1412" spans="1:3">
      <c r="A1412"/>
      <c r="B1412"/>
      <c r="C1412" s="98"/>
    </row>
    <row r="1413" spans="1:3">
      <c r="A1413"/>
      <c r="B1413"/>
      <c r="C1413" s="98"/>
    </row>
    <row r="1414" spans="1:3">
      <c r="A1414"/>
      <c r="B1414"/>
      <c r="C1414" s="98"/>
    </row>
    <row r="1415" spans="1:3">
      <c r="A1415"/>
      <c r="B1415"/>
      <c r="C1415" s="98"/>
    </row>
    <row r="1416" spans="1:3">
      <c r="A1416"/>
      <c r="B1416"/>
      <c r="C1416" s="98"/>
    </row>
    <row r="1417" spans="1:3">
      <c r="A1417"/>
      <c r="B1417"/>
      <c r="C1417" s="98"/>
    </row>
    <row r="1418" spans="1:3">
      <c r="A1418"/>
      <c r="B1418"/>
      <c r="C1418" s="98"/>
    </row>
    <row r="1419" spans="1:3">
      <c r="A1419"/>
      <c r="B1419"/>
      <c r="C1419" s="98"/>
    </row>
    <row r="1420" spans="1:3">
      <c r="A1420"/>
      <c r="B1420"/>
      <c r="C1420" s="98"/>
    </row>
    <row r="1421" spans="1:3">
      <c r="A1421"/>
      <c r="B1421"/>
      <c r="C1421" s="98"/>
    </row>
    <row r="1422" spans="1:3">
      <c r="A1422"/>
      <c r="B1422"/>
      <c r="C1422" s="98"/>
    </row>
    <row r="1423" spans="1:3">
      <c r="A1423"/>
      <c r="B1423"/>
      <c r="C1423" s="98"/>
    </row>
    <row r="1424" spans="1:3">
      <c r="A1424"/>
      <c r="B1424"/>
      <c r="C1424" s="98"/>
    </row>
    <row r="1425" spans="1:3">
      <c r="A1425"/>
      <c r="B1425"/>
      <c r="C1425" s="98"/>
    </row>
    <row r="1426" spans="1:3">
      <c r="A1426"/>
      <c r="B1426"/>
      <c r="C1426" s="98"/>
    </row>
    <row r="1427" spans="1:3">
      <c r="A1427"/>
      <c r="B1427"/>
      <c r="C1427" s="98"/>
    </row>
    <row r="1428" spans="1:3">
      <c r="A1428"/>
      <c r="B1428"/>
      <c r="C1428" s="98"/>
    </row>
    <row r="1429" spans="1:3">
      <c r="A1429"/>
      <c r="B1429"/>
      <c r="C1429" s="98"/>
    </row>
    <row r="1430" spans="1:3">
      <c r="A1430"/>
      <c r="B1430"/>
      <c r="C1430" s="98"/>
    </row>
    <row r="1431" spans="1:3">
      <c r="A1431"/>
      <c r="B1431"/>
      <c r="C1431" s="98"/>
    </row>
    <row r="1432" spans="1:3">
      <c r="A1432"/>
      <c r="B1432"/>
      <c r="C1432" s="98"/>
    </row>
    <row r="1433" spans="1:3">
      <c r="A1433"/>
      <c r="B1433"/>
      <c r="C1433" s="98"/>
    </row>
    <row r="1434" spans="1:3">
      <c r="A1434"/>
      <c r="B1434"/>
      <c r="C1434" s="98"/>
    </row>
    <row r="1435" spans="1:3">
      <c r="A1435"/>
      <c r="B1435"/>
      <c r="C1435" s="98"/>
    </row>
    <row r="1436" spans="1:3">
      <c r="A1436"/>
      <c r="B1436"/>
      <c r="C1436" s="98"/>
    </row>
    <row r="1437" spans="1:3">
      <c r="A1437"/>
      <c r="B1437"/>
      <c r="C1437" s="98"/>
    </row>
    <row r="1438" spans="1:3">
      <c r="A1438"/>
      <c r="B1438"/>
      <c r="C1438" s="98"/>
    </row>
    <row r="1439" spans="1:3">
      <c r="A1439"/>
      <c r="B1439"/>
      <c r="C1439" s="98"/>
    </row>
    <row r="1440" spans="1:3">
      <c r="A1440"/>
      <c r="B1440"/>
      <c r="C1440" s="98"/>
    </row>
    <row r="1441" spans="1:3">
      <c r="A1441"/>
      <c r="B1441"/>
      <c r="C1441" s="98"/>
    </row>
    <row r="1442" spans="1:3">
      <c r="A1442"/>
      <c r="B1442"/>
      <c r="C1442" s="98"/>
    </row>
    <row r="1443" spans="1:3">
      <c r="A1443"/>
      <c r="B1443"/>
      <c r="C1443" s="98"/>
    </row>
    <row r="1444" spans="1:3">
      <c r="A1444"/>
      <c r="B1444"/>
      <c r="C1444" s="98"/>
    </row>
    <row r="1445" spans="1:3">
      <c r="A1445"/>
      <c r="B1445"/>
      <c r="C1445" s="98"/>
    </row>
    <row r="1446" spans="1:3">
      <c r="A1446"/>
      <c r="B1446"/>
      <c r="C1446" s="98"/>
    </row>
    <row r="1447" spans="1:3">
      <c r="A1447"/>
      <c r="B1447"/>
      <c r="C1447" s="98"/>
    </row>
    <row r="1448" spans="1:3">
      <c r="A1448"/>
      <c r="B1448"/>
      <c r="C1448" s="98"/>
    </row>
    <row r="1449" spans="1:3">
      <c r="A1449"/>
      <c r="B1449"/>
      <c r="C1449" s="98"/>
    </row>
    <row r="1450" spans="1:3">
      <c r="A1450"/>
      <c r="B1450"/>
      <c r="C1450" s="98"/>
    </row>
    <row r="1451" spans="1:3">
      <c r="A1451"/>
      <c r="B1451"/>
      <c r="C1451" s="98"/>
    </row>
    <row r="1452" spans="1:3">
      <c r="A1452"/>
      <c r="B1452"/>
      <c r="C1452" s="98"/>
    </row>
    <row r="1453" spans="1:3">
      <c r="A1453"/>
      <c r="B1453"/>
      <c r="C1453" s="98"/>
    </row>
    <row r="1454" spans="1:3">
      <c r="A1454"/>
      <c r="B1454"/>
      <c r="C1454" s="98"/>
    </row>
    <row r="1455" spans="1:3">
      <c r="A1455"/>
      <c r="B1455"/>
      <c r="C1455" s="98"/>
    </row>
    <row r="1456" spans="1:3">
      <c r="A1456"/>
      <c r="B1456"/>
      <c r="C1456" s="98"/>
    </row>
    <row r="1457" spans="1:3">
      <c r="A1457"/>
      <c r="B1457"/>
      <c r="C1457" s="98"/>
    </row>
    <row r="1458" spans="1:3">
      <c r="A1458"/>
      <c r="B1458"/>
      <c r="C1458" s="98"/>
    </row>
    <row r="1459" spans="1:3">
      <c r="A1459"/>
      <c r="B1459"/>
      <c r="C1459" s="98"/>
    </row>
    <row r="1460" spans="1:3">
      <c r="A1460"/>
      <c r="B1460"/>
      <c r="C1460" s="98"/>
    </row>
    <row r="1461" spans="1:3">
      <c r="A1461"/>
      <c r="B1461"/>
      <c r="C1461" s="98"/>
    </row>
    <row r="1462" spans="1:3">
      <c r="A1462"/>
      <c r="B1462"/>
      <c r="C1462" s="98"/>
    </row>
    <row r="1463" spans="1:3">
      <c r="A1463"/>
      <c r="B1463"/>
      <c r="C1463" s="98"/>
    </row>
    <row r="1464" spans="1:3">
      <c r="A1464"/>
      <c r="B1464"/>
      <c r="C1464" s="98"/>
    </row>
    <row r="1465" spans="1:3">
      <c r="A1465"/>
      <c r="B1465"/>
      <c r="C1465" s="98"/>
    </row>
    <row r="1466" spans="1:3">
      <c r="A1466"/>
      <c r="B1466"/>
      <c r="C1466" s="98"/>
    </row>
    <row r="1467" spans="1:3">
      <c r="A1467"/>
      <c r="B1467"/>
      <c r="C1467" s="98"/>
    </row>
    <row r="1468" spans="1:3">
      <c r="A1468"/>
      <c r="B1468"/>
      <c r="C1468" s="98"/>
    </row>
    <row r="1469" spans="1:3">
      <c r="A1469"/>
      <c r="B1469"/>
      <c r="C1469" s="98"/>
    </row>
    <row r="1470" spans="1:3">
      <c r="A1470"/>
      <c r="B1470"/>
      <c r="C1470" s="98"/>
    </row>
    <row r="1471" spans="1:3">
      <c r="A1471"/>
      <c r="B1471"/>
      <c r="C1471" s="98"/>
    </row>
    <row r="1472" spans="1:3">
      <c r="A1472"/>
      <c r="B1472"/>
      <c r="C1472" s="98"/>
    </row>
    <row r="1473" spans="1:3">
      <c r="A1473"/>
      <c r="B1473"/>
      <c r="C1473" s="98"/>
    </row>
    <row r="1474" spans="1:3">
      <c r="A1474"/>
      <c r="B1474"/>
      <c r="C1474" s="98"/>
    </row>
    <row r="1475" spans="1:3">
      <c r="A1475"/>
      <c r="B1475"/>
      <c r="C1475" s="98"/>
    </row>
    <row r="1476" spans="1:3">
      <c r="A1476"/>
      <c r="B1476"/>
      <c r="C1476" s="98"/>
    </row>
    <row r="1477" spans="1:3">
      <c r="A1477"/>
      <c r="B1477"/>
      <c r="C1477" s="98"/>
    </row>
    <row r="1478" spans="1:3">
      <c r="A1478"/>
      <c r="B1478"/>
      <c r="C1478" s="98"/>
    </row>
    <row r="1479" spans="1:3">
      <c r="A1479"/>
      <c r="B1479"/>
      <c r="C1479" s="98"/>
    </row>
    <row r="1480" spans="1:3">
      <c r="A1480"/>
      <c r="B1480"/>
      <c r="C1480" s="98"/>
    </row>
    <row r="1481" spans="1:3">
      <c r="A1481"/>
      <c r="B1481"/>
      <c r="C1481" s="98"/>
    </row>
    <row r="1482" spans="1:3">
      <c r="A1482"/>
      <c r="B1482"/>
      <c r="C1482" s="98"/>
    </row>
    <row r="1483" spans="1:3">
      <c r="A1483"/>
      <c r="B1483"/>
      <c r="C1483" s="98"/>
    </row>
    <row r="1484" spans="1:3">
      <c r="A1484"/>
      <c r="B1484"/>
      <c r="C1484" s="98"/>
    </row>
    <row r="1485" spans="1:3">
      <c r="A1485"/>
      <c r="B1485"/>
      <c r="C1485" s="98"/>
    </row>
    <row r="1486" spans="1:3">
      <c r="A1486"/>
      <c r="B1486"/>
      <c r="C1486" s="98"/>
    </row>
    <row r="1487" spans="1:3">
      <c r="A1487"/>
      <c r="B1487"/>
      <c r="C1487" s="98"/>
    </row>
    <row r="1488" spans="1:3">
      <c r="A1488"/>
      <c r="B1488"/>
      <c r="C1488" s="98"/>
    </row>
    <row r="1489" spans="1:3">
      <c r="A1489"/>
      <c r="B1489"/>
      <c r="C1489" s="98"/>
    </row>
    <row r="1490" spans="1:3">
      <c r="A1490"/>
      <c r="B1490"/>
      <c r="C1490" s="98"/>
    </row>
    <row r="1491" spans="1:3">
      <c r="A1491"/>
      <c r="B1491"/>
      <c r="C1491" s="98"/>
    </row>
    <row r="1492" spans="1:3">
      <c r="A1492"/>
      <c r="B1492"/>
      <c r="C1492" s="98"/>
    </row>
    <row r="1493" spans="1:3">
      <c r="A1493"/>
      <c r="B1493"/>
      <c r="C1493" s="98"/>
    </row>
    <row r="1494" spans="1:3">
      <c r="A1494"/>
      <c r="B1494"/>
      <c r="C1494" s="98"/>
    </row>
    <row r="1495" spans="1:3">
      <c r="A1495"/>
      <c r="B1495"/>
      <c r="C1495" s="98"/>
    </row>
    <row r="1496" spans="1:3">
      <c r="A1496"/>
      <c r="B1496"/>
      <c r="C1496" s="98"/>
    </row>
    <row r="1497" spans="1:3">
      <c r="A1497"/>
      <c r="B1497"/>
      <c r="C1497" s="98"/>
    </row>
    <row r="1498" spans="1:3">
      <c r="A1498"/>
      <c r="B1498"/>
      <c r="C1498" s="98"/>
    </row>
    <row r="1499" spans="1:3">
      <c r="A1499"/>
      <c r="B1499"/>
      <c r="C1499" s="98"/>
    </row>
    <row r="1500" spans="1:3">
      <c r="A1500"/>
      <c r="B1500"/>
      <c r="C1500" s="98"/>
    </row>
    <row r="1501" spans="1:3">
      <c r="A1501"/>
      <c r="B1501"/>
      <c r="C1501" s="98"/>
    </row>
    <row r="1502" spans="1:3">
      <c r="A1502"/>
      <c r="B1502"/>
      <c r="C1502" s="98"/>
    </row>
    <row r="1503" spans="1:3">
      <c r="A1503"/>
      <c r="B1503"/>
      <c r="C1503" s="98"/>
    </row>
    <row r="1504" spans="1:3">
      <c r="A1504"/>
      <c r="B1504"/>
      <c r="C1504" s="98"/>
    </row>
    <row r="1505" spans="1:3">
      <c r="A1505"/>
      <c r="B1505"/>
      <c r="C1505" s="98"/>
    </row>
    <row r="1506" spans="1:3">
      <c r="A1506"/>
      <c r="B1506"/>
      <c r="C1506" s="98"/>
    </row>
    <row r="1507" spans="1:3">
      <c r="A1507"/>
      <c r="B1507"/>
      <c r="C1507" s="98"/>
    </row>
    <row r="1508" spans="1:3">
      <c r="A1508"/>
      <c r="B1508"/>
      <c r="C1508" s="98"/>
    </row>
    <row r="1509" spans="1:3">
      <c r="A1509"/>
      <c r="B1509"/>
      <c r="C1509" s="98"/>
    </row>
    <row r="1510" spans="1:3">
      <c r="A1510"/>
      <c r="B1510"/>
      <c r="C1510" s="98"/>
    </row>
    <row r="1511" spans="1:3">
      <c r="A1511"/>
      <c r="B1511"/>
      <c r="C1511" s="98"/>
    </row>
    <row r="1512" spans="1:3">
      <c r="A1512"/>
      <c r="B1512"/>
      <c r="C1512" s="98"/>
    </row>
    <row r="1513" spans="1:3">
      <c r="A1513"/>
      <c r="B1513"/>
      <c r="C1513" s="98"/>
    </row>
    <row r="1514" spans="1:3">
      <c r="A1514"/>
      <c r="B1514"/>
      <c r="C1514" s="98"/>
    </row>
    <row r="1515" spans="1:3">
      <c r="A1515"/>
      <c r="B1515"/>
      <c r="C1515" s="98"/>
    </row>
    <row r="1516" spans="1:3">
      <c r="A1516"/>
      <c r="B1516"/>
      <c r="C1516" s="98"/>
    </row>
    <row r="1517" spans="1:3">
      <c r="A1517"/>
      <c r="B1517"/>
      <c r="C1517" s="98"/>
    </row>
    <row r="1518" spans="1:3">
      <c r="A1518"/>
      <c r="B1518"/>
      <c r="C1518" s="98"/>
    </row>
    <row r="1519" spans="1:3">
      <c r="A1519"/>
      <c r="B1519"/>
      <c r="C1519" s="98"/>
    </row>
    <row r="1520" spans="1:3">
      <c r="A1520"/>
      <c r="B1520"/>
      <c r="C1520" s="98"/>
    </row>
    <row r="1521" spans="1:3">
      <c r="A1521"/>
      <c r="B1521"/>
      <c r="C1521" s="98"/>
    </row>
    <row r="1522" spans="1:3">
      <c r="A1522"/>
      <c r="B1522"/>
      <c r="C1522" s="98"/>
    </row>
    <row r="1523" spans="1:3">
      <c r="A1523"/>
      <c r="B1523"/>
      <c r="C1523" s="98"/>
    </row>
    <row r="1524" spans="1:3">
      <c r="A1524"/>
      <c r="B1524"/>
      <c r="C1524" s="98"/>
    </row>
    <row r="1525" spans="1:3">
      <c r="A1525"/>
      <c r="B1525"/>
      <c r="C1525" s="98"/>
    </row>
    <row r="1526" spans="1:3">
      <c r="A1526"/>
      <c r="B1526"/>
      <c r="C1526" s="98"/>
    </row>
    <row r="1527" spans="1:3">
      <c r="A1527"/>
      <c r="B1527"/>
      <c r="C1527" s="98"/>
    </row>
    <row r="1528" spans="1:3">
      <c r="A1528"/>
      <c r="B1528"/>
      <c r="C1528" s="98"/>
    </row>
    <row r="1529" spans="1:3">
      <c r="A1529"/>
      <c r="B1529"/>
      <c r="C1529" s="98"/>
    </row>
    <row r="1530" spans="1:3">
      <c r="A1530"/>
      <c r="B1530"/>
      <c r="C1530" s="98"/>
    </row>
    <row r="1531" spans="1:3">
      <c r="A1531"/>
      <c r="B1531"/>
      <c r="C1531" s="98"/>
    </row>
    <row r="1532" spans="1:3">
      <c r="A1532"/>
      <c r="B1532"/>
      <c r="C1532" s="98"/>
    </row>
    <row r="1533" spans="1:3">
      <c r="A1533"/>
      <c r="B1533"/>
      <c r="C1533" s="98"/>
    </row>
    <row r="1534" spans="1:3">
      <c r="A1534"/>
      <c r="B1534"/>
      <c r="C1534" s="98"/>
    </row>
    <row r="1535" spans="1:3">
      <c r="A1535"/>
      <c r="B1535"/>
      <c r="C1535" s="98"/>
    </row>
    <row r="1536" spans="1:3">
      <c r="A1536"/>
      <c r="B1536"/>
      <c r="C1536" s="98"/>
    </row>
    <row r="1537" spans="1:3">
      <c r="A1537"/>
      <c r="B1537"/>
      <c r="C1537" s="98"/>
    </row>
    <row r="1538" spans="1:3">
      <c r="A1538"/>
      <c r="B1538"/>
      <c r="C1538" s="98"/>
    </row>
    <row r="1539" spans="1:3">
      <c r="A1539"/>
      <c r="B1539"/>
      <c r="C1539" s="98"/>
    </row>
    <row r="1540" spans="1:3">
      <c r="A1540"/>
      <c r="B1540"/>
      <c r="C1540" s="98"/>
    </row>
    <row r="1541" spans="1:3">
      <c r="A1541"/>
      <c r="B1541"/>
      <c r="C1541" s="98"/>
    </row>
    <row r="1542" spans="1:3">
      <c r="A1542"/>
      <c r="B1542"/>
      <c r="C1542" s="98"/>
    </row>
    <row r="1543" spans="1:3">
      <c r="A1543"/>
      <c r="B1543"/>
      <c r="C1543" s="98"/>
    </row>
    <row r="1544" spans="1:3">
      <c r="A1544"/>
      <c r="B1544"/>
      <c r="C1544" s="98"/>
    </row>
    <row r="1545" spans="1:3">
      <c r="A1545"/>
      <c r="B1545"/>
      <c r="C1545" s="98"/>
    </row>
    <row r="1546" spans="1:3">
      <c r="A1546"/>
      <c r="B1546"/>
      <c r="C1546" s="98"/>
    </row>
    <row r="1547" spans="1:3">
      <c r="A1547"/>
      <c r="B1547"/>
      <c r="C1547" s="98"/>
    </row>
    <row r="1548" spans="1:3">
      <c r="A1548"/>
      <c r="B1548"/>
      <c r="C1548" s="98"/>
    </row>
    <row r="1549" spans="1:3">
      <c r="A1549"/>
      <c r="B1549"/>
      <c r="C1549" s="98"/>
    </row>
    <row r="1550" spans="1:3">
      <c r="A1550"/>
      <c r="B1550"/>
      <c r="C1550" s="98"/>
    </row>
    <row r="1551" spans="1:3">
      <c r="A1551"/>
      <c r="B1551"/>
      <c r="C1551" s="98"/>
    </row>
    <row r="1552" spans="1:3">
      <c r="A1552"/>
      <c r="B1552"/>
      <c r="C1552" s="98"/>
    </row>
    <row r="1553" spans="1:3">
      <c r="A1553"/>
      <c r="B1553"/>
      <c r="C1553" s="98"/>
    </row>
    <row r="1554" spans="1:3">
      <c r="A1554"/>
      <c r="B1554"/>
      <c r="C1554" s="98"/>
    </row>
    <row r="1555" spans="1:3">
      <c r="A1555"/>
      <c r="B1555"/>
      <c r="C1555" s="98"/>
    </row>
    <row r="1556" spans="1:3">
      <c r="A1556"/>
      <c r="B1556"/>
      <c r="C1556" s="98"/>
    </row>
    <row r="1557" spans="1:3">
      <c r="A1557"/>
      <c r="B1557"/>
      <c r="C1557" s="98"/>
    </row>
    <row r="1558" spans="1:3">
      <c r="A1558"/>
      <c r="B1558"/>
      <c r="C1558" s="98"/>
    </row>
    <row r="1559" spans="1:3">
      <c r="A1559"/>
      <c r="B1559"/>
      <c r="C1559" s="98"/>
    </row>
    <row r="1560" spans="1:3">
      <c r="A1560"/>
      <c r="B1560"/>
      <c r="C1560" s="98"/>
    </row>
    <row r="1561" spans="1:3">
      <c r="A1561"/>
      <c r="B1561"/>
      <c r="C1561" s="98"/>
    </row>
    <row r="1562" spans="1:3">
      <c r="A1562"/>
      <c r="B1562"/>
      <c r="C1562" s="98"/>
    </row>
    <row r="1563" spans="1:3">
      <c r="A1563"/>
      <c r="B1563"/>
      <c r="C1563" s="98"/>
    </row>
    <row r="1564" spans="1:3">
      <c r="A1564"/>
      <c r="B1564"/>
      <c r="C1564" s="98"/>
    </row>
    <row r="1565" spans="1:3">
      <c r="A1565"/>
      <c r="B1565"/>
      <c r="C1565" s="98"/>
    </row>
    <row r="1566" spans="1:3">
      <c r="A1566"/>
      <c r="B1566"/>
      <c r="C1566" s="98"/>
    </row>
    <row r="1567" spans="1:3">
      <c r="A1567"/>
      <c r="B1567"/>
      <c r="C1567" s="98"/>
    </row>
    <row r="1568" spans="1:3">
      <c r="A1568"/>
      <c r="B1568"/>
      <c r="C1568" s="98"/>
    </row>
    <row r="1569" spans="1:3">
      <c r="A1569"/>
      <c r="B1569"/>
      <c r="C1569" s="98"/>
    </row>
    <row r="1570" spans="1:3">
      <c r="A1570"/>
      <c r="B1570"/>
      <c r="C1570" s="98"/>
    </row>
    <row r="1571" spans="1:3">
      <c r="A1571"/>
      <c r="B1571"/>
      <c r="C1571" s="98"/>
    </row>
    <row r="1572" spans="1:3">
      <c r="A1572"/>
      <c r="B1572"/>
      <c r="C1572" s="98"/>
    </row>
    <row r="1573" spans="1:3">
      <c r="A1573"/>
      <c r="B1573"/>
      <c r="C1573" s="98"/>
    </row>
    <row r="1574" spans="1:3">
      <c r="A1574"/>
      <c r="B1574"/>
      <c r="C1574" s="98"/>
    </row>
    <row r="1575" spans="1:3">
      <c r="A1575"/>
      <c r="B1575"/>
      <c r="C1575" s="98"/>
    </row>
    <row r="1576" spans="1:3">
      <c r="A1576"/>
      <c r="B1576"/>
      <c r="C1576" s="98"/>
    </row>
    <row r="1577" spans="1:3">
      <c r="A1577"/>
      <c r="B1577"/>
      <c r="C1577" s="98"/>
    </row>
    <row r="1578" spans="1:3">
      <c r="A1578"/>
      <c r="B1578"/>
      <c r="C1578" s="98"/>
    </row>
    <row r="1579" spans="1:3">
      <c r="A1579"/>
      <c r="B1579"/>
      <c r="C1579" s="98"/>
    </row>
    <row r="1580" spans="1:3">
      <c r="A1580"/>
      <c r="B1580"/>
      <c r="C1580" s="98"/>
    </row>
    <row r="1581" spans="1:3">
      <c r="A1581"/>
      <c r="B1581"/>
      <c r="C1581" s="98"/>
    </row>
    <row r="1582" spans="1:3">
      <c r="A1582"/>
      <c r="B1582"/>
      <c r="C1582" s="98"/>
    </row>
    <row r="1583" spans="1:3">
      <c r="A1583"/>
      <c r="B1583"/>
      <c r="C1583" s="98"/>
    </row>
    <row r="1584" spans="1:3">
      <c r="A1584"/>
      <c r="B1584"/>
      <c r="C1584" s="98"/>
    </row>
    <row r="1585" spans="1:3">
      <c r="A1585"/>
      <c r="B1585"/>
      <c r="C1585" s="98"/>
    </row>
    <row r="1586" spans="1:3">
      <c r="A1586"/>
      <c r="B1586"/>
      <c r="C1586" s="98"/>
    </row>
    <row r="1587" spans="1:3">
      <c r="A1587"/>
      <c r="B1587"/>
      <c r="C1587" s="98"/>
    </row>
    <row r="1588" spans="1:3">
      <c r="A1588"/>
      <c r="B1588"/>
      <c r="C1588" s="98"/>
    </row>
    <row r="1589" spans="1:3">
      <c r="A1589"/>
      <c r="B1589"/>
      <c r="C1589" s="98"/>
    </row>
    <row r="1590" spans="1:3">
      <c r="A1590"/>
      <c r="B1590"/>
      <c r="C1590" s="98"/>
    </row>
    <row r="1591" spans="1:3">
      <c r="A1591"/>
      <c r="B1591"/>
      <c r="C1591" s="98"/>
    </row>
    <row r="1592" spans="1:3">
      <c r="A1592"/>
      <c r="B1592"/>
      <c r="C1592" s="98"/>
    </row>
    <row r="1593" spans="1:3">
      <c r="A1593"/>
      <c r="B1593"/>
      <c r="C1593" s="98"/>
    </row>
    <row r="1594" spans="1:3">
      <c r="A1594"/>
      <c r="B1594"/>
      <c r="C1594" s="98"/>
    </row>
    <row r="1595" spans="1:3">
      <c r="A1595"/>
      <c r="B1595"/>
      <c r="C1595" s="98"/>
    </row>
    <row r="1596" spans="1:3">
      <c r="A1596"/>
      <c r="B1596"/>
      <c r="C1596" s="98"/>
    </row>
    <row r="1597" spans="1:3">
      <c r="A1597"/>
      <c r="B1597"/>
      <c r="C1597" s="98"/>
    </row>
    <row r="1598" spans="1:3">
      <c r="A1598"/>
      <c r="B1598"/>
      <c r="C1598" s="98"/>
    </row>
    <row r="1599" spans="1:3">
      <c r="A1599"/>
      <c r="B1599"/>
      <c r="C1599" s="98"/>
    </row>
    <row r="1600" spans="1:3">
      <c r="A1600"/>
      <c r="B1600"/>
      <c r="C1600" s="98"/>
    </row>
    <row r="1601" spans="1:3">
      <c r="A1601"/>
      <c r="B1601"/>
      <c r="C1601" s="98"/>
    </row>
    <row r="1602" spans="1:3">
      <c r="A1602"/>
      <c r="B1602"/>
      <c r="C1602" s="98"/>
    </row>
    <row r="1603" spans="1:3">
      <c r="A1603"/>
      <c r="B1603"/>
      <c r="C1603" s="98"/>
    </row>
    <row r="1604" spans="1:3">
      <c r="A1604"/>
      <c r="B1604"/>
      <c r="C1604" s="98"/>
    </row>
    <row r="1605" spans="1:3">
      <c r="A1605"/>
      <c r="B1605"/>
      <c r="C1605" s="98"/>
    </row>
    <row r="1606" spans="1:3">
      <c r="A1606"/>
      <c r="B1606"/>
      <c r="C1606" s="98"/>
    </row>
    <row r="1607" spans="1:3">
      <c r="A1607"/>
      <c r="B1607"/>
      <c r="C1607" s="98"/>
    </row>
    <row r="1608" spans="1:3">
      <c r="A1608"/>
      <c r="B1608"/>
      <c r="C1608" s="98"/>
    </row>
    <row r="1609" spans="1:3">
      <c r="A1609"/>
      <c r="B1609"/>
      <c r="C1609" s="98"/>
    </row>
    <row r="1610" spans="1:3">
      <c r="A1610"/>
      <c r="B1610"/>
      <c r="C1610" s="98"/>
    </row>
    <row r="1611" spans="1:3">
      <c r="A1611"/>
      <c r="B1611"/>
      <c r="C1611" s="98"/>
    </row>
    <row r="1612" spans="1:3">
      <c r="A1612"/>
      <c r="B1612"/>
      <c r="C1612" s="98"/>
    </row>
    <row r="1613" spans="1:3">
      <c r="A1613"/>
      <c r="B1613"/>
      <c r="C1613" s="98"/>
    </row>
    <row r="1614" spans="1:3">
      <c r="A1614"/>
      <c r="B1614"/>
      <c r="C1614" s="98"/>
    </row>
    <row r="1615" spans="1:3">
      <c r="A1615"/>
      <c r="B1615"/>
      <c r="C1615" s="98"/>
    </row>
    <row r="1616" spans="1:3">
      <c r="A1616"/>
      <c r="B1616"/>
      <c r="C1616" s="98"/>
    </row>
    <row r="1617" spans="1:3">
      <c r="A1617"/>
      <c r="B1617"/>
      <c r="C1617" s="98"/>
    </row>
    <row r="1618" spans="1:3">
      <c r="A1618"/>
      <c r="B1618"/>
      <c r="C1618" s="98"/>
    </row>
    <row r="1619" spans="1:3">
      <c r="A1619"/>
      <c r="B1619"/>
      <c r="C1619" s="98"/>
    </row>
    <row r="1620" spans="1:3">
      <c r="A1620"/>
      <c r="B1620"/>
      <c r="C1620" s="98"/>
    </row>
    <row r="1621" spans="1:3">
      <c r="A1621"/>
      <c r="B1621"/>
      <c r="C1621" s="98"/>
    </row>
    <row r="1622" spans="1:3">
      <c r="A1622"/>
      <c r="B1622"/>
      <c r="C1622" s="98"/>
    </row>
    <row r="1623" spans="1:3">
      <c r="A1623"/>
      <c r="B1623"/>
      <c r="C1623" s="98"/>
    </row>
    <row r="1624" spans="1:3">
      <c r="A1624"/>
      <c r="B1624"/>
      <c r="C1624" s="98"/>
    </row>
    <row r="1625" spans="1:3">
      <c r="A1625"/>
      <c r="B1625"/>
      <c r="C1625" s="98"/>
    </row>
    <row r="1626" spans="1:3">
      <c r="A1626"/>
      <c r="B1626"/>
      <c r="C1626" s="98"/>
    </row>
    <row r="1627" spans="1:3">
      <c r="A1627"/>
      <c r="B1627"/>
      <c r="C1627" s="98"/>
    </row>
    <row r="1628" spans="1:3">
      <c r="A1628"/>
      <c r="B1628"/>
      <c r="C1628" s="98"/>
    </row>
    <row r="1629" spans="1:3">
      <c r="A1629"/>
      <c r="B1629"/>
      <c r="C1629" s="98"/>
    </row>
    <row r="1630" spans="1:3">
      <c r="A1630"/>
      <c r="B1630"/>
      <c r="C1630" s="98"/>
    </row>
    <row r="1631" spans="1:3">
      <c r="A1631"/>
      <c r="B1631"/>
      <c r="C1631" s="98"/>
    </row>
    <row r="1632" spans="1:3">
      <c r="A1632"/>
      <c r="B1632"/>
      <c r="C1632" s="98"/>
    </row>
    <row r="1633" spans="1:3">
      <c r="A1633"/>
      <c r="B1633"/>
      <c r="C1633" s="98"/>
    </row>
    <row r="1634" spans="1:3">
      <c r="A1634"/>
      <c r="B1634"/>
      <c r="C1634" s="98"/>
    </row>
    <row r="1635" spans="1:3">
      <c r="A1635"/>
      <c r="B1635"/>
      <c r="C1635" s="98"/>
    </row>
    <row r="1636" spans="1:3">
      <c r="A1636"/>
      <c r="B1636"/>
      <c r="C1636" s="98"/>
    </row>
    <row r="1637" spans="1:3">
      <c r="A1637"/>
      <c r="B1637"/>
      <c r="C1637" s="98"/>
    </row>
    <row r="1638" spans="1:3">
      <c r="A1638"/>
      <c r="B1638"/>
      <c r="C1638" s="98"/>
    </row>
    <row r="1639" spans="1:3">
      <c r="A1639"/>
      <c r="B1639"/>
      <c r="C1639" s="98"/>
    </row>
    <row r="1640" spans="1:3">
      <c r="A1640"/>
      <c r="B1640"/>
      <c r="C1640" s="98"/>
    </row>
    <row r="1641" spans="1:3">
      <c r="A1641"/>
      <c r="B1641"/>
      <c r="C1641" s="98"/>
    </row>
    <row r="1642" spans="1:3">
      <c r="A1642"/>
      <c r="B1642"/>
      <c r="C1642" s="98"/>
    </row>
    <row r="1643" spans="1:3">
      <c r="A1643"/>
      <c r="B1643"/>
      <c r="C1643" s="98"/>
    </row>
    <row r="1644" spans="1:3">
      <c r="A1644"/>
      <c r="B1644"/>
      <c r="C1644" s="98"/>
    </row>
    <row r="1645" spans="1:3">
      <c r="A1645"/>
      <c r="B1645"/>
      <c r="C1645" s="98"/>
    </row>
    <row r="1646" spans="1:3">
      <c r="A1646"/>
      <c r="B1646"/>
      <c r="C1646" s="98"/>
    </row>
    <row r="1647" spans="1:3">
      <c r="A1647"/>
      <c r="B1647"/>
      <c r="C1647" s="98"/>
    </row>
    <row r="1648" spans="1:3">
      <c r="A1648"/>
      <c r="B1648"/>
      <c r="C1648" s="98"/>
    </row>
    <row r="1649" spans="1:3">
      <c r="A1649"/>
      <c r="B1649"/>
      <c r="C1649" s="98"/>
    </row>
    <row r="1650" spans="1:3">
      <c r="A1650"/>
      <c r="B1650"/>
      <c r="C1650" s="98"/>
    </row>
    <row r="1651" spans="1:3">
      <c r="A1651"/>
      <c r="B1651"/>
      <c r="C1651" s="98"/>
    </row>
    <row r="1652" spans="1:3">
      <c r="A1652"/>
      <c r="B1652"/>
      <c r="C1652" s="98"/>
    </row>
    <row r="1653" spans="1:3">
      <c r="A1653"/>
      <c r="B1653"/>
      <c r="C1653" s="98"/>
    </row>
    <row r="1654" spans="1:3">
      <c r="A1654"/>
      <c r="B1654"/>
      <c r="C1654" s="98"/>
    </row>
    <row r="1655" spans="1:3">
      <c r="A1655"/>
      <c r="B1655"/>
      <c r="C1655" s="98"/>
    </row>
    <row r="1656" spans="1:3">
      <c r="A1656"/>
      <c r="B1656"/>
      <c r="C1656" s="98"/>
    </row>
    <row r="1657" spans="1:3">
      <c r="A1657"/>
      <c r="B1657"/>
      <c r="C1657" s="98"/>
    </row>
    <row r="1658" spans="1:3">
      <c r="A1658"/>
      <c r="B1658"/>
      <c r="C1658" s="98"/>
    </row>
    <row r="1659" spans="1:3">
      <c r="A1659"/>
      <c r="B1659"/>
      <c r="C1659" s="98"/>
    </row>
    <row r="1660" spans="1:3">
      <c r="A1660"/>
      <c r="B1660"/>
      <c r="C1660" s="98"/>
    </row>
    <row r="1661" spans="1:3">
      <c r="A1661"/>
      <c r="B1661"/>
      <c r="C1661" s="98"/>
    </row>
    <row r="1662" spans="1:3">
      <c r="A1662"/>
      <c r="B1662"/>
      <c r="C1662" s="98"/>
    </row>
    <row r="1663" spans="1:3">
      <c r="A1663"/>
      <c r="B1663"/>
      <c r="C1663" s="98"/>
    </row>
    <row r="1664" spans="1:3">
      <c r="A1664"/>
      <c r="B1664"/>
      <c r="C1664" s="98"/>
    </row>
    <row r="1665" spans="1:3">
      <c r="A1665"/>
      <c r="B1665"/>
      <c r="C1665" s="98"/>
    </row>
    <row r="1666" spans="1:3">
      <c r="A1666"/>
      <c r="B1666"/>
      <c r="C1666" s="98"/>
    </row>
    <row r="1667" spans="1:3">
      <c r="A1667"/>
      <c r="B1667"/>
      <c r="C1667" s="98"/>
    </row>
    <row r="1668" spans="1:3">
      <c r="A1668"/>
      <c r="B1668"/>
      <c r="C1668" s="98"/>
    </row>
    <row r="1669" spans="1:3">
      <c r="A1669"/>
      <c r="B1669"/>
      <c r="C1669" s="98"/>
    </row>
    <row r="1670" spans="1:3">
      <c r="A1670"/>
      <c r="B1670"/>
      <c r="C1670" s="98"/>
    </row>
    <row r="1671" spans="1:3">
      <c r="A1671"/>
      <c r="B1671"/>
      <c r="C1671" s="98"/>
    </row>
    <row r="1672" spans="1:3">
      <c r="A1672"/>
      <c r="B1672"/>
      <c r="C1672" s="98"/>
    </row>
    <row r="1673" spans="1:3">
      <c r="A1673"/>
      <c r="B1673"/>
      <c r="C1673" s="98"/>
    </row>
    <row r="1674" spans="1:3">
      <c r="A1674"/>
      <c r="B1674"/>
      <c r="C1674" s="98"/>
    </row>
    <row r="1675" spans="1:3">
      <c r="A1675"/>
      <c r="B1675"/>
      <c r="C1675" s="98"/>
    </row>
    <row r="1676" spans="1:3">
      <c r="A1676"/>
      <c r="B1676"/>
      <c r="C1676" s="98"/>
    </row>
    <row r="1677" spans="1:3">
      <c r="A1677"/>
      <c r="B1677"/>
      <c r="C1677" s="98"/>
    </row>
    <row r="1678" spans="1:3">
      <c r="A1678"/>
      <c r="B1678"/>
      <c r="C1678" s="98"/>
    </row>
    <row r="1679" spans="1:3">
      <c r="A1679"/>
      <c r="B1679"/>
      <c r="C1679" s="98"/>
    </row>
    <row r="1680" spans="1:3">
      <c r="A1680"/>
      <c r="B1680"/>
      <c r="C1680" s="98"/>
    </row>
    <row r="1681" spans="1:3">
      <c r="A1681"/>
      <c r="B1681"/>
      <c r="C1681" s="98"/>
    </row>
    <row r="1682" spans="1:3">
      <c r="A1682"/>
      <c r="B1682"/>
      <c r="C1682" s="98"/>
    </row>
    <row r="1683" spans="1:3">
      <c r="A1683"/>
      <c r="B1683"/>
      <c r="C1683" s="98"/>
    </row>
    <row r="1684" spans="1:3">
      <c r="A1684"/>
      <c r="B1684"/>
      <c r="C1684" s="98"/>
    </row>
    <row r="1685" spans="1:3">
      <c r="A1685"/>
      <c r="B1685"/>
      <c r="C1685" s="98"/>
    </row>
    <row r="1686" spans="1:3">
      <c r="A1686"/>
      <c r="B1686"/>
      <c r="C1686" s="98"/>
    </row>
    <row r="1687" spans="1:3">
      <c r="A1687"/>
      <c r="B1687"/>
      <c r="C1687" s="98"/>
    </row>
    <row r="1688" spans="1:3">
      <c r="A1688"/>
      <c r="B1688"/>
      <c r="C1688" s="98"/>
    </row>
    <row r="1689" spans="1:3">
      <c r="A1689"/>
      <c r="B1689"/>
      <c r="C1689" s="98"/>
    </row>
    <row r="1690" spans="1:3">
      <c r="A1690"/>
      <c r="B1690"/>
      <c r="C1690" s="98"/>
    </row>
    <row r="1691" spans="1:3">
      <c r="A1691"/>
      <c r="B1691"/>
      <c r="C1691" s="98"/>
    </row>
    <row r="1692" spans="1:3">
      <c r="A1692"/>
      <c r="B1692"/>
      <c r="C1692" s="98"/>
    </row>
    <row r="1693" spans="1:3">
      <c r="A1693"/>
      <c r="B1693"/>
      <c r="C1693" s="98"/>
    </row>
    <row r="1694" spans="1:3">
      <c r="A1694"/>
      <c r="B1694"/>
      <c r="C1694" s="98"/>
    </row>
    <row r="1695" spans="1:3">
      <c r="A1695"/>
      <c r="B1695"/>
      <c r="C1695" s="98"/>
    </row>
    <row r="1696" spans="1:3">
      <c r="A1696"/>
      <c r="B1696"/>
      <c r="C1696" s="98"/>
    </row>
    <row r="1697" spans="1:3">
      <c r="A1697"/>
      <c r="B1697"/>
      <c r="C1697" s="98"/>
    </row>
    <row r="1698" spans="1:3">
      <c r="A1698"/>
      <c r="B1698"/>
      <c r="C1698" s="98"/>
    </row>
    <row r="1699" spans="1:3">
      <c r="A1699"/>
      <c r="B1699"/>
      <c r="C1699" s="98"/>
    </row>
    <row r="1700" spans="1:3">
      <c r="A1700"/>
      <c r="B1700"/>
      <c r="C1700" s="98"/>
    </row>
    <row r="1701" spans="1:3">
      <c r="A1701"/>
      <c r="B1701"/>
      <c r="C1701" s="98"/>
    </row>
    <row r="1702" spans="1:3">
      <c r="A1702"/>
      <c r="B1702"/>
      <c r="C1702" s="98"/>
    </row>
    <row r="1703" spans="1:3">
      <c r="A1703"/>
      <c r="B1703"/>
      <c r="C1703" s="98"/>
    </row>
    <row r="1704" spans="1:3">
      <c r="A1704"/>
      <c r="B1704"/>
      <c r="C1704" s="98"/>
    </row>
    <row r="1705" spans="1:3">
      <c r="A1705"/>
      <c r="B1705"/>
      <c r="C1705" s="98"/>
    </row>
    <row r="1706" spans="1:3">
      <c r="A1706"/>
      <c r="B1706"/>
      <c r="C1706" s="98"/>
    </row>
    <row r="1707" spans="1:3">
      <c r="A1707"/>
      <c r="B1707"/>
      <c r="C1707" s="98"/>
    </row>
    <row r="1708" spans="1:3">
      <c r="A1708"/>
      <c r="B1708"/>
      <c r="C1708" s="98"/>
    </row>
    <row r="1709" spans="1:3">
      <c r="A1709"/>
      <c r="B1709"/>
      <c r="C1709" s="98"/>
    </row>
    <row r="1710" spans="1:3">
      <c r="A1710"/>
      <c r="B1710"/>
      <c r="C1710" s="98"/>
    </row>
    <row r="1711" spans="1:3">
      <c r="A1711"/>
      <c r="B1711"/>
      <c r="C1711" s="98"/>
    </row>
    <row r="1712" spans="1:3">
      <c r="A1712"/>
      <c r="B1712"/>
      <c r="C1712" s="98"/>
    </row>
    <row r="1713" spans="1:3">
      <c r="A1713"/>
      <c r="B1713"/>
      <c r="C1713" s="98"/>
    </row>
    <row r="1714" spans="1:3">
      <c r="A1714"/>
      <c r="B1714"/>
      <c r="C1714" s="98"/>
    </row>
    <row r="1715" spans="1:3">
      <c r="A1715"/>
      <c r="B1715"/>
      <c r="C1715" s="98"/>
    </row>
    <row r="1716" spans="1:3">
      <c r="A1716"/>
      <c r="B1716"/>
      <c r="C1716" s="98"/>
    </row>
    <row r="1717" spans="1:3">
      <c r="A1717"/>
      <c r="B1717"/>
      <c r="C1717" s="98"/>
    </row>
    <row r="1718" spans="1:3">
      <c r="A1718"/>
      <c r="B1718"/>
      <c r="C1718" s="98"/>
    </row>
    <row r="1719" spans="1:3">
      <c r="A1719"/>
      <c r="B1719"/>
      <c r="C1719" s="98"/>
    </row>
    <row r="1720" spans="1:3">
      <c r="A1720"/>
      <c r="B1720"/>
      <c r="C1720" s="98"/>
    </row>
    <row r="1721" spans="1:3">
      <c r="A1721"/>
      <c r="B1721"/>
      <c r="C1721" s="98"/>
    </row>
    <row r="1722" spans="1:3">
      <c r="A1722"/>
      <c r="B1722"/>
      <c r="C1722" s="98"/>
    </row>
    <row r="1723" spans="1:3">
      <c r="A1723"/>
      <c r="B1723"/>
      <c r="C1723" s="98"/>
    </row>
    <row r="1724" spans="1:3">
      <c r="A1724"/>
      <c r="B1724"/>
      <c r="C1724" s="98"/>
    </row>
    <row r="1725" spans="1:3">
      <c r="A1725"/>
      <c r="B1725"/>
      <c r="C1725" s="98"/>
    </row>
    <row r="1726" spans="1:3">
      <c r="A1726"/>
      <c r="B1726"/>
      <c r="C1726" s="98"/>
    </row>
    <row r="1727" spans="1:3">
      <c r="A1727"/>
      <c r="B1727"/>
      <c r="C1727" s="98"/>
    </row>
    <row r="1728" spans="1:3">
      <c r="A1728"/>
      <c r="B1728"/>
      <c r="C1728" s="98"/>
    </row>
    <row r="1729" spans="1:3">
      <c r="A1729"/>
      <c r="B1729"/>
      <c r="C1729" s="98"/>
    </row>
    <row r="1730" spans="1:3">
      <c r="A1730"/>
      <c r="B1730"/>
      <c r="C1730" s="98"/>
    </row>
    <row r="1731" spans="1:3">
      <c r="A1731"/>
      <c r="B1731"/>
      <c r="C1731" s="98"/>
    </row>
    <row r="1732" spans="1:3">
      <c r="A1732"/>
      <c r="B1732"/>
      <c r="C1732" s="98"/>
    </row>
    <row r="1733" spans="1:3">
      <c r="A1733"/>
      <c r="B1733"/>
      <c r="C1733" s="98"/>
    </row>
    <row r="1734" spans="1:3">
      <c r="A1734"/>
      <c r="B1734"/>
      <c r="C1734" s="98"/>
    </row>
    <row r="1735" spans="1:3">
      <c r="A1735"/>
      <c r="B1735"/>
      <c r="C1735" s="98"/>
    </row>
    <row r="1736" spans="1:3">
      <c r="A1736"/>
      <c r="B1736"/>
      <c r="C1736" s="98"/>
    </row>
    <row r="1737" spans="1:3">
      <c r="A1737"/>
      <c r="B1737"/>
      <c r="C1737" s="98"/>
    </row>
    <row r="1738" spans="1:3">
      <c r="A1738"/>
      <c r="B1738"/>
      <c r="C1738" s="98"/>
    </row>
    <row r="1739" spans="1:3">
      <c r="A1739"/>
      <c r="B1739"/>
      <c r="C1739" s="98"/>
    </row>
    <row r="1740" spans="1:3">
      <c r="A1740"/>
      <c r="B1740"/>
      <c r="C1740" s="98"/>
    </row>
    <row r="1741" spans="1:3">
      <c r="A1741"/>
      <c r="B1741"/>
      <c r="C1741" s="98"/>
    </row>
    <row r="1742" spans="1:3">
      <c r="A1742"/>
      <c r="B1742"/>
      <c r="C1742" s="98"/>
    </row>
    <row r="1743" spans="1:3">
      <c r="A1743"/>
      <c r="B1743"/>
      <c r="C1743" s="98"/>
    </row>
    <row r="1744" spans="1:3">
      <c r="A1744"/>
      <c r="B1744"/>
      <c r="C1744" s="98"/>
    </row>
    <row r="1745" spans="1:3">
      <c r="A1745"/>
      <c r="B1745"/>
      <c r="C1745" s="98"/>
    </row>
    <row r="1746" spans="1:3">
      <c r="A1746"/>
      <c r="B1746"/>
      <c r="C1746" s="98"/>
    </row>
    <row r="1747" spans="1:3">
      <c r="A1747"/>
      <c r="B1747"/>
      <c r="C1747" s="98"/>
    </row>
    <row r="1748" spans="1:3">
      <c r="A1748"/>
      <c r="B1748"/>
      <c r="C1748" s="98"/>
    </row>
    <row r="1749" spans="1:3">
      <c r="A1749"/>
      <c r="B1749"/>
      <c r="C1749" s="98"/>
    </row>
    <row r="1750" spans="1:3">
      <c r="A1750"/>
      <c r="B1750"/>
      <c r="C1750" s="98"/>
    </row>
    <row r="1751" spans="1:3">
      <c r="A1751"/>
      <c r="B1751"/>
      <c r="C1751" s="98"/>
    </row>
    <row r="1752" spans="1:3">
      <c r="A1752"/>
      <c r="B1752"/>
      <c r="C1752" s="98"/>
    </row>
    <row r="1753" spans="1:3">
      <c r="A1753"/>
      <c r="B1753"/>
      <c r="C1753" s="98"/>
    </row>
    <row r="1754" spans="1:3">
      <c r="A1754"/>
      <c r="B1754"/>
      <c r="C1754" s="98"/>
    </row>
    <row r="1755" spans="1:3">
      <c r="A1755"/>
      <c r="B1755"/>
      <c r="C1755" s="98"/>
    </row>
    <row r="1756" spans="1:3">
      <c r="A1756"/>
      <c r="B1756"/>
      <c r="C1756" s="98"/>
    </row>
    <row r="1757" spans="1:3">
      <c r="A1757"/>
      <c r="B1757"/>
      <c r="C1757" s="98"/>
    </row>
    <row r="1758" spans="1:3">
      <c r="A1758"/>
      <c r="B1758"/>
      <c r="C1758" s="98"/>
    </row>
    <row r="1759" spans="1:3">
      <c r="A1759"/>
      <c r="B1759"/>
      <c r="C1759" s="98"/>
    </row>
    <row r="1760" spans="1:3">
      <c r="A1760"/>
      <c r="B1760"/>
      <c r="C1760" s="98"/>
    </row>
    <row r="1761" spans="1:3">
      <c r="A1761"/>
      <c r="B1761"/>
      <c r="C1761" s="98"/>
    </row>
    <row r="1762" spans="1:3">
      <c r="A1762"/>
      <c r="B1762"/>
      <c r="C1762" s="98"/>
    </row>
    <row r="1763" spans="1:3">
      <c r="A1763"/>
      <c r="B1763"/>
      <c r="C1763" s="98"/>
    </row>
    <row r="1764" spans="1:3">
      <c r="A1764"/>
      <c r="B1764"/>
      <c r="C1764" s="98"/>
    </row>
    <row r="1765" spans="1:3">
      <c r="A1765"/>
      <c r="B1765"/>
      <c r="C1765" s="98"/>
    </row>
    <row r="1766" spans="1:3">
      <c r="A1766"/>
      <c r="B1766"/>
      <c r="C1766" s="98"/>
    </row>
    <row r="1767" spans="1:3">
      <c r="A1767"/>
      <c r="B1767"/>
      <c r="C1767" s="98"/>
    </row>
    <row r="1768" spans="1:3">
      <c r="A1768"/>
      <c r="B1768"/>
      <c r="C1768" s="98"/>
    </row>
    <row r="1769" spans="1:3">
      <c r="A1769"/>
      <c r="B1769"/>
      <c r="C1769" s="98"/>
    </row>
    <row r="1770" spans="1:3">
      <c r="A1770"/>
      <c r="B1770"/>
      <c r="C1770" s="98"/>
    </row>
    <row r="1771" spans="1:3">
      <c r="A1771"/>
      <c r="B1771"/>
      <c r="C1771" s="98"/>
    </row>
    <row r="1772" spans="1:3">
      <c r="A1772"/>
      <c r="B1772"/>
      <c r="C1772" s="98"/>
    </row>
    <row r="1773" spans="1:3">
      <c r="A1773"/>
      <c r="B1773"/>
      <c r="C1773" s="98"/>
    </row>
    <row r="1774" spans="1:3">
      <c r="A1774"/>
      <c r="B1774"/>
      <c r="C1774" s="98"/>
    </row>
    <row r="1775" spans="1:3">
      <c r="A1775"/>
      <c r="B1775"/>
      <c r="C1775" s="98"/>
    </row>
    <row r="1776" spans="1:3">
      <c r="A1776"/>
      <c r="B1776"/>
      <c r="C1776" s="98"/>
    </row>
    <row r="1777" spans="1:3">
      <c r="A1777"/>
      <c r="B1777"/>
      <c r="C1777" s="98"/>
    </row>
    <row r="1778" spans="1:3">
      <c r="A1778"/>
      <c r="B1778"/>
      <c r="C1778" s="98"/>
    </row>
    <row r="1779" spans="1:3">
      <c r="A1779"/>
      <c r="B1779"/>
      <c r="C1779" s="98"/>
    </row>
    <row r="1780" spans="1:3">
      <c r="A1780"/>
      <c r="B1780"/>
      <c r="C1780" s="98"/>
    </row>
    <row r="1781" spans="1:3">
      <c r="A1781"/>
      <c r="B1781"/>
      <c r="C1781" s="98"/>
    </row>
    <row r="1782" spans="1:3">
      <c r="A1782"/>
      <c r="B1782"/>
      <c r="C1782" s="98"/>
    </row>
    <row r="1783" spans="1:3">
      <c r="A1783"/>
      <c r="B1783"/>
      <c r="C1783" s="98"/>
    </row>
    <row r="1784" spans="1:3">
      <c r="A1784"/>
      <c r="B1784"/>
      <c r="C1784" s="98"/>
    </row>
    <row r="1785" spans="1:3">
      <c r="A1785"/>
      <c r="B1785"/>
      <c r="C1785" s="98"/>
    </row>
    <row r="1786" spans="1:3">
      <c r="A1786"/>
      <c r="B1786"/>
      <c r="C1786" s="98"/>
    </row>
    <row r="1787" spans="1:3">
      <c r="A1787"/>
      <c r="B1787"/>
      <c r="C1787" s="98"/>
    </row>
    <row r="1788" spans="1:3">
      <c r="A1788"/>
      <c r="B1788"/>
      <c r="C1788" s="98"/>
    </row>
    <row r="1789" spans="1:3">
      <c r="A1789"/>
      <c r="B1789"/>
      <c r="C1789" s="98"/>
    </row>
    <row r="1790" spans="1:3">
      <c r="A1790"/>
      <c r="B1790"/>
      <c r="C1790" s="98"/>
    </row>
    <row r="1791" spans="1:3">
      <c r="A1791"/>
      <c r="B1791"/>
      <c r="C1791" s="98"/>
    </row>
    <row r="1792" spans="1:3">
      <c r="A1792"/>
      <c r="B1792"/>
      <c r="C1792" s="98"/>
    </row>
    <row r="1793" spans="1:3">
      <c r="A1793"/>
      <c r="B1793"/>
      <c r="C1793" s="98"/>
    </row>
    <row r="1794" spans="1:3">
      <c r="A1794"/>
      <c r="B1794"/>
      <c r="C1794" s="98"/>
    </row>
    <row r="1795" spans="1:3">
      <c r="A1795"/>
      <c r="B1795"/>
      <c r="C1795" s="98"/>
    </row>
    <row r="1796" spans="1:3">
      <c r="A1796"/>
      <c r="B1796"/>
      <c r="C1796" s="98"/>
    </row>
    <row r="1797" spans="1:3">
      <c r="A1797"/>
      <c r="B1797"/>
      <c r="C1797" s="98"/>
    </row>
    <row r="1798" spans="1:3">
      <c r="A1798"/>
      <c r="B1798"/>
      <c r="C1798" s="98"/>
    </row>
    <row r="1799" spans="1:3">
      <c r="A1799"/>
      <c r="B1799"/>
      <c r="C1799" s="98"/>
    </row>
    <row r="1800" spans="1:3">
      <c r="A1800"/>
      <c r="B1800"/>
      <c r="C1800" s="98"/>
    </row>
    <row r="1801" spans="1:3">
      <c r="A1801"/>
      <c r="B1801"/>
      <c r="C1801" s="98"/>
    </row>
    <row r="1802" spans="1:3">
      <c r="A1802"/>
      <c r="B1802"/>
      <c r="C1802" s="98"/>
    </row>
    <row r="1803" spans="1:3">
      <c r="A1803"/>
      <c r="B1803"/>
      <c r="C1803" s="98"/>
    </row>
    <row r="1804" spans="1:3">
      <c r="A1804"/>
      <c r="B1804"/>
      <c r="C1804" s="98"/>
    </row>
    <row r="1805" spans="1:3">
      <c r="A1805"/>
      <c r="B1805"/>
      <c r="C1805" s="98"/>
    </row>
    <row r="1806" spans="1:3">
      <c r="A1806"/>
      <c r="B1806"/>
      <c r="C1806" s="98"/>
    </row>
    <row r="1807" spans="1:3">
      <c r="A1807"/>
      <c r="B1807"/>
      <c r="C1807" s="98"/>
    </row>
    <row r="1808" spans="1:3">
      <c r="A1808"/>
      <c r="B1808"/>
      <c r="C1808" s="98"/>
    </row>
    <row r="1809" spans="1:3">
      <c r="A1809"/>
      <c r="B1809"/>
      <c r="C1809" s="98"/>
    </row>
    <row r="1810" spans="1:3">
      <c r="A1810"/>
      <c r="B1810"/>
      <c r="C1810" s="98"/>
    </row>
    <row r="1811" spans="1:3">
      <c r="A1811"/>
      <c r="B1811"/>
      <c r="C1811" s="98"/>
    </row>
    <row r="1812" spans="1:3">
      <c r="A1812"/>
      <c r="B1812"/>
      <c r="C1812" s="98"/>
    </row>
    <row r="1813" spans="1:3">
      <c r="A1813"/>
      <c r="B1813"/>
      <c r="C1813" s="98"/>
    </row>
    <row r="1814" spans="1:3">
      <c r="A1814"/>
      <c r="B1814"/>
      <c r="C1814" s="98"/>
    </row>
    <row r="1815" spans="1:3">
      <c r="A1815"/>
      <c r="B1815"/>
      <c r="C1815" s="98"/>
    </row>
    <row r="1816" spans="1:3">
      <c r="A1816"/>
      <c r="B1816"/>
      <c r="C1816" s="98"/>
    </row>
    <row r="1817" spans="1:3">
      <c r="A1817"/>
      <c r="B1817"/>
      <c r="C1817" s="98"/>
    </row>
    <row r="1818" spans="1:3">
      <c r="A1818"/>
      <c r="B1818"/>
      <c r="C1818" s="98"/>
    </row>
    <row r="1819" spans="1:3">
      <c r="A1819"/>
      <c r="B1819"/>
      <c r="C1819" s="98"/>
    </row>
    <row r="1820" spans="1:3">
      <c r="A1820"/>
      <c r="B1820"/>
      <c r="C1820" s="98"/>
    </row>
    <row r="1821" spans="1:3">
      <c r="A1821"/>
      <c r="B1821"/>
      <c r="C1821" s="98"/>
    </row>
    <row r="1822" spans="1:3">
      <c r="A1822"/>
      <c r="B1822"/>
      <c r="C1822" s="98"/>
    </row>
    <row r="1823" spans="1:3">
      <c r="A1823"/>
      <c r="B1823"/>
      <c r="C1823" s="98"/>
    </row>
    <row r="1824" spans="1:3">
      <c r="A1824"/>
      <c r="B1824"/>
      <c r="C1824" s="98"/>
    </row>
    <row r="1825" spans="1:3">
      <c r="A1825"/>
      <c r="B1825"/>
      <c r="C1825" s="98"/>
    </row>
    <row r="1826" spans="1:3">
      <c r="A1826"/>
      <c r="B1826"/>
      <c r="C1826" s="98"/>
    </row>
    <row r="1827" spans="1:3">
      <c r="A1827"/>
      <c r="B1827"/>
      <c r="C1827" s="98"/>
    </row>
    <row r="1828" spans="1:3">
      <c r="A1828"/>
      <c r="B1828"/>
      <c r="C1828" s="98"/>
    </row>
    <row r="1829" spans="1:3">
      <c r="A1829"/>
      <c r="B1829"/>
      <c r="C1829" s="98"/>
    </row>
    <row r="1830" spans="1:3">
      <c r="A1830"/>
      <c r="B1830"/>
      <c r="C1830" s="98"/>
    </row>
    <row r="1831" spans="1:3">
      <c r="A1831"/>
      <c r="B1831"/>
      <c r="C1831" s="98"/>
    </row>
    <row r="1832" spans="1:3">
      <c r="A1832"/>
      <c r="B1832"/>
      <c r="C1832" s="98"/>
    </row>
    <row r="1833" spans="1:3">
      <c r="A1833"/>
      <c r="B1833"/>
      <c r="C1833" s="98"/>
    </row>
    <row r="1834" spans="1:3">
      <c r="A1834"/>
      <c r="B1834"/>
      <c r="C1834" s="98"/>
    </row>
    <row r="1835" spans="1:3">
      <c r="A1835"/>
      <c r="B1835"/>
      <c r="C1835" s="98"/>
    </row>
    <row r="1836" spans="1:3">
      <c r="A1836"/>
      <c r="B1836"/>
      <c r="C1836" s="98"/>
    </row>
    <row r="1837" spans="1:3">
      <c r="A1837"/>
      <c r="B1837"/>
      <c r="C1837" s="98"/>
    </row>
    <row r="1838" spans="1:3">
      <c r="A1838"/>
      <c r="B1838"/>
      <c r="C1838" s="98"/>
    </row>
    <row r="1839" spans="1:3">
      <c r="A1839"/>
      <c r="B1839"/>
      <c r="C1839" s="98"/>
    </row>
    <row r="1840" spans="1:3">
      <c r="A1840"/>
      <c r="B1840"/>
      <c r="C1840" s="98"/>
    </row>
    <row r="1841" spans="1:3">
      <c r="A1841"/>
      <c r="B1841"/>
      <c r="C1841" s="98"/>
    </row>
    <row r="1842" spans="1:3">
      <c r="A1842"/>
      <c r="B1842"/>
      <c r="C1842" s="98"/>
    </row>
    <row r="1843" spans="1:3">
      <c r="A1843"/>
      <c r="B1843"/>
      <c r="C1843" s="98"/>
    </row>
    <row r="1844" spans="1:3">
      <c r="A1844"/>
      <c r="B1844"/>
      <c r="C1844" s="98"/>
    </row>
    <row r="1845" spans="1:3">
      <c r="A1845"/>
      <c r="B1845"/>
      <c r="C1845" s="98"/>
    </row>
    <row r="1846" spans="1:3">
      <c r="A1846"/>
      <c r="B1846"/>
      <c r="C1846" s="98"/>
    </row>
    <row r="1847" spans="1:3">
      <c r="A1847"/>
      <c r="B1847"/>
      <c r="C1847" s="98"/>
    </row>
    <row r="1848" spans="1:3">
      <c r="A1848"/>
      <c r="B1848"/>
      <c r="C1848" s="98"/>
    </row>
    <row r="1849" spans="1:3">
      <c r="A1849"/>
      <c r="B1849"/>
      <c r="C1849" s="98"/>
    </row>
    <row r="1850" spans="1:3">
      <c r="A1850"/>
      <c r="B1850"/>
      <c r="C1850" s="98"/>
    </row>
    <row r="1851" spans="1:3">
      <c r="A1851"/>
      <c r="B1851"/>
      <c r="C1851" s="98"/>
    </row>
    <row r="1852" spans="1:3">
      <c r="A1852"/>
      <c r="B1852"/>
      <c r="C1852" s="98"/>
    </row>
    <row r="1853" spans="1:3">
      <c r="A1853"/>
      <c r="B1853"/>
      <c r="C1853" s="98"/>
    </row>
    <row r="1854" spans="1:3">
      <c r="A1854"/>
      <c r="B1854"/>
      <c r="C1854" s="98"/>
    </row>
    <row r="1855" spans="1:3">
      <c r="A1855"/>
      <c r="B1855"/>
      <c r="C1855" s="98"/>
    </row>
    <row r="1856" spans="1:3">
      <c r="A1856"/>
      <c r="B1856"/>
      <c r="C1856" s="98"/>
    </row>
    <row r="1857" spans="1:3">
      <c r="A1857"/>
      <c r="B1857"/>
      <c r="C1857" s="98"/>
    </row>
    <row r="1858" spans="1:3">
      <c r="A1858"/>
      <c r="B1858"/>
      <c r="C1858" s="98"/>
    </row>
    <row r="1859" spans="1:3">
      <c r="A1859"/>
      <c r="B1859"/>
      <c r="C1859" s="98"/>
    </row>
    <row r="1860" spans="1:3">
      <c r="A1860"/>
      <c r="B1860"/>
      <c r="C1860" s="98"/>
    </row>
    <row r="1861" spans="1:3">
      <c r="A1861"/>
      <c r="B1861"/>
      <c r="C1861" s="98"/>
    </row>
    <row r="1862" spans="1:3">
      <c r="A1862"/>
      <c r="B1862"/>
      <c r="C1862" s="98"/>
    </row>
    <row r="1863" spans="1:3">
      <c r="A1863"/>
      <c r="B1863"/>
      <c r="C1863" s="98"/>
    </row>
    <row r="1864" spans="1:3">
      <c r="A1864"/>
      <c r="B1864"/>
      <c r="C1864" s="98"/>
    </row>
    <row r="1865" spans="1:3">
      <c r="A1865"/>
      <c r="B1865"/>
      <c r="C1865" s="98"/>
    </row>
    <row r="1866" spans="1:3">
      <c r="A1866"/>
      <c r="B1866"/>
      <c r="C1866" s="98"/>
    </row>
    <row r="1867" spans="1:3">
      <c r="A1867"/>
      <c r="B1867"/>
      <c r="C1867" s="98"/>
    </row>
    <row r="1868" spans="1:3">
      <c r="A1868"/>
      <c r="B1868"/>
      <c r="C1868" s="98"/>
    </row>
    <row r="1869" spans="1:3">
      <c r="A1869"/>
      <c r="B1869"/>
      <c r="C1869" s="98"/>
    </row>
    <row r="1870" spans="1:3">
      <c r="A1870"/>
      <c r="B1870"/>
      <c r="C1870" s="98"/>
    </row>
    <row r="1871" spans="1:3">
      <c r="A1871"/>
      <c r="B1871"/>
      <c r="C1871" s="98"/>
    </row>
    <row r="1872" spans="1:3">
      <c r="A1872"/>
      <c r="B1872"/>
      <c r="C1872" s="98"/>
    </row>
    <row r="1873" spans="1:3">
      <c r="A1873"/>
      <c r="B1873"/>
      <c r="C1873" s="98"/>
    </row>
    <row r="1874" spans="1:3">
      <c r="A1874"/>
      <c r="B1874"/>
      <c r="C1874" s="98"/>
    </row>
    <row r="1875" spans="1:3">
      <c r="A1875"/>
      <c r="B1875"/>
      <c r="C1875" s="98"/>
    </row>
    <row r="1876" spans="1:3">
      <c r="A1876"/>
      <c r="B1876"/>
      <c r="C1876" s="98"/>
    </row>
    <row r="1877" spans="1:3">
      <c r="A1877"/>
      <c r="B1877"/>
      <c r="C1877" s="98"/>
    </row>
    <row r="1878" spans="1:3">
      <c r="A1878"/>
      <c r="B1878"/>
      <c r="C1878" s="98"/>
    </row>
    <row r="1879" spans="1:3">
      <c r="A1879"/>
      <c r="B1879"/>
      <c r="C1879" s="98"/>
    </row>
    <row r="1880" spans="1:3">
      <c r="A1880"/>
      <c r="B1880"/>
      <c r="C1880" s="98"/>
    </row>
    <row r="1881" spans="1:3">
      <c r="A1881"/>
      <c r="B1881"/>
      <c r="C1881" s="98"/>
    </row>
    <row r="1882" spans="1:3">
      <c r="A1882"/>
      <c r="B1882"/>
      <c r="C1882" s="98"/>
    </row>
    <row r="1883" spans="1:3">
      <c r="A1883"/>
      <c r="B1883"/>
      <c r="C1883" s="98"/>
    </row>
    <row r="1884" spans="1:3">
      <c r="A1884"/>
      <c r="B1884"/>
      <c r="C1884" s="98"/>
    </row>
    <row r="1885" spans="1:3">
      <c r="A1885"/>
      <c r="B1885"/>
      <c r="C1885" s="98"/>
    </row>
    <row r="1886" spans="1:3">
      <c r="A1886"/>
      <c r="B1886"/>
      <c r="C1886" s="98"/>
    </row>
    <row r="1887" spans="1:3">
      <c r="A1887"/>
      <c r="B1887"/>
      <c r="C1887" s="98"/>
    </row>
    <row r="1888" spans="1:3">
      <c r="A1888"/>
      <c r="B1888"/>
      <c r="C1888" s="98"/>
    </row>
    <row r="1889" spans="1:3">
      <c r="A1889"/>
      <c r="B1889"/>
      <c r="C1889" s="98"/>
    </row>
    <row r="1890" spans="1:3">
      <c r="A1890"/>
      <c r="B1890"/>
      <c r="C1890" s="98"/>
    </row>
    <row r="1891" spans="1:3">
      <c r="A1891"/>
      <c r="B1891"/>
      <c r="C1891" s="98"/>
    </row>
    <row r="1892" spans="1:3">
      <c r="A1892"/>
      <c r="B1892"/>
      <c r="C1892" s="98"/>
    </row>
    <row r="1893" spans="1:3">
      <c r="A1893"/>
      <c r="B1893"/>
      <c r="C1893" s="98"/>
    </row>
    <row r="1894" spans="1:3">
      <c r="A1894"/>
      <c r="B1894"/>
      <c r="C1894" s="98"/>
    </row>
    <row r="1895" spans="1:3">
      <c r="A1895"/>
      <c r="B1895"/>
      <c r="C1895" s="98"/>
    </row>
    <row r="1896" spans="1:3">
      <c r="A1896"/>
      <c r="B1896"/>
      <c r="C1896" s="98"/>
    </row>
    <row r="1897" spans="1:3">
      <c r="A1897"/>
      <c r="B1897"/>
      <c r="C1897" s="98"/>
    </row>
    <row r="1898" spans="1:3">
      <c r="A1898"/>
      <c r="B1898"/>
      <c r="C1898" s="98"/>
    </row>
    <row r="1899" spans="1:3">
      <c r="A1899"/>
      <c r="B1899"/>
      <c r="C1899" s="98"/>
    </row>
    <row r="1900" spans="1:3">
      <c r="A1900"/>
      <c r="B1900"/>
      <c r="C1900" s="98"/>
    </row>
    <row r="1901" spans="1:3">
      <c r="A1901"/>
      <c r="B1901"/>
      <c r="C1901" s="98"/>
    </row>
    <row r="1902" spans="1:3">
      <c r="A1902"/>
      <c r="B1902"/>
      <c r="C1902" s="98"/>
    </row>
    <row r="1903" spans="1:3">
      <c r="A1903"/>
      <c r="B1903"/>
      <c r="C1903" s="98"/>
    </row>
    <row r="1904" spans="1:3">
      <c r="A1904"/>
      <c r="B1904"/>
      <c r="C1904" s="98"/>
    </row>
    <row r="1905" spans="1:3">
      <c r="A1905"/>
      <c r="B1905"/>
      <c r="C1905" s="98"/>
    </row>
    <row r="1906" spans="1:3">
      <c r="A1906"/>
      <c r="B1906"/>
      <c r="C1906" s="98"/>
    </row>
    <row r="1907" spans="1:3">
      <c r="A1907"/>
      <c r="B1907"/>
      <c r="C1907" s="98"/>
    </row>
    <row r="1908" spans="1:3">
      <c r="A1908"/>
      <c r="B1908"/>
      <c r="C1908" s="98"/>
    </row>
    <row r="1909" spans="1:3">
      <c r="A1909"/>
      <c r="B1909"/>
      <c r="C1909" s="98"/>
    </row>
    <row r="1910" spans="1:3">
      <c r="A1910"/>
      <c r="B1910"/>
      <c r="C1910" s="98"/>
    </row>
    <row r="1911" spans="1:3">
      <c r="A1911"/>
      <c r="B1911"/>
      <c r="C1911" s="98"/>
    </row>
    <row r="1912" spans="1:3">
      <c r="A1912"/>
      <c r="B1912"/>
      <c r="C1912" s="98"/>
    </row>
    <row r="1913" spans="1:3">
      <c r="A1913"/>
      <c r="B1913"/>
      <c r="C1913" s="98"/>
    </row>
    <row r="1914" spans="1:3">
      <c r="A1914"/>
      <c r="B1914"/>
      <c r="C1914" s="98"/>
    </row>
    <row r="1915" spans="1:3">
      <c r="A1915"/>
      <c r="B1915"/>
      <c r="C1915" s="98"/>
    </row>
    <row r="1916" spans="1:3">
      <c r="A1916"/>
      <c r="B1916"/>
      <c r="C1916" s="98"/>
    </row>
    <row r="1917" spans="1:3">
      <c r="A1917"/>
      <c r="B1917"/>
      <c r="C1917" s="98"/>
    </row>
    <row r="1918" spans="1:3">
      <c r="A1918"/>
      <c r="B1918"/>
      <c r="C1918" s="98"/>
    </row>
    <row r="1919" spans="1:3">
      <c r="A1919"/>
      <c r="B1919"/>
      <c r="C1919" s="98"/>
    </row>
    <row r="1920" spans="1:3">
      <c r="A1920"/>
      <c r="B1920"/>
      <c r="C1920" s="98"/>
    </row>
    <row r="1921" spans="1:3">
      <c r="A1921"/>
      <c r="B1921"/>
      <c r="C1921" s="98"/>
    </row>
    <row r="1922" spans="1:3">
      <c r="A1922"/>
      <c r="B1922"/>
      <c r="C1922" s="98"/>
    </row>
    <row r="1923" spans="1:3">
      <c r="A1923"/>
      <c r="B1923"/>
      <c r="C1923" s="98"/>
    </row>
    <row r="1924" spans="1:3">
      <c r="A1924"/>
      <c r="B1924"/>
      <c r="C1924" s="98"/>
    </row>
    <row r="1925" spans="1:3">
      <c r="A1925"/>
      <c r="B1925"/>
      <c r="C1925" s="98"/>
    </row>
    <row r="1926" spans="1:3">
      <c r="A1926"/>
      <c r="B1926"/>
      <c r="C1926" s="98"/>
    </row>
    <row r="1927" spans="1:3">
      <c r="A1927"/>
      <c r="B1927"/>
      <c r="C1927" s="98"/>
    </row>
    <row r="1928" spans="1:3">
      <c r="A1928"/>
      <c r="B1928"/>
      <c r="C1928" s="98"/>
    </row>
    <row r="1929" spans="1:3">
      <c r="A1929"/>
      <c r="B1929"/>
      <c r="C1929" s="98"/>
    </row>
    <row r="1930" spans="1:3">
      <c r="A1930"/>
      <c r="B1930"/>
      <c r="C1930" s="98"/>
    </row>
    <row r="1931" spans="1:3">
      <c r="A1931"/>
      <c r="B1931"/>
      <c r="C1931" s="98"/>
    </row>
    <row r="1932" spans="1:3">
      <c r="A1932"/>
      <c r="B1932"/>
      <c r="C1932" s="98"/>
    </row>
    <row r="1933" spans="1:3">
      <c r="A1933"/>
      <c r="B1933"/>
      <c r="C1933" s="98"/>
    </row>
    <row r="1934" spans="1:3">
      <c r="A1934"/>
      <c r="B1934"/>
      <c r="C1934" s="98"/>
    </row>
    <row r="1935" spans="1:3">
      <c r="A1935"/>
      <c r="B1935"/>
      <c r="C1935" s="98"/>
    </row>
    <row r="1936" spans="1:3">
      <c r="A1936"/>
      <c r="B1936"/>
      <c r="C1936" s="98"/>
    </row>
    <row r="1937" spans="1:3">
      <c r="A1937"/>
      <c r="B1937"/>
      <c r="C1937" s="98"/>
    </row>
    <row r="1938" spans="1:3">
      <c r="A1938"/>
      <c r="B1938"/>
      <c r="C1938" s="98"/>
    </row>
    <row r="1939" spans="1:3">
      <c r="A1939"/>
      <c r="B1939"/>
      <c r="C1939" s="98"/>
    </row>
    <row r="1940" spans="1:3">
      <c r="A1940"/>
      <c r="B1940"/>
      <c r="C1940" s="98"/>
    </row>
    <row r="1941" spans="1:3">
      <c r="A1941"/>
      <c r="B1941"/>
      <c r="C1941" s="98"/>
    </row>
    <row r="1942" spans="1:3">
      <c r="A1942"/>
      <c r="B1942"/>
      <c r="C1942" s="98"/>
    </row>
    <row r="1943" spans="1:3">
      <c r="A1943"/>
      <c r="B1943"/>
      <c r="C1943" s="98"/>
    </row>
    <row r="1944" spans="1:3">
      <c r="A1944"/>
      <c r="B1944"/>
      <c r="C1944" s="98"/>
    </row>
    <row r="1945" spans="1:3">
      <c r="A1945"/>
      <c r="B1945"/>
      <c r="C1945" s="98"/>
    </row>
    <row r="1946" spans="1:3">
      <c r="A1946"/>
      <c r="B1946"/>
      <c r="C1946" s="98"/>
    </row>
    <row r="1947" spans="1:3">
      <c r="A1947"/>
      <c r="B1947"/>
      <c r="C1947" s="98"/>
    </row>
    <row r="1948" spans="1:3">
      <c r="A1948"/>
      <c r="B1948"/>
      <c r="C1948" s="98"/>
    </row>
    <row r="1949" spans="1:3">
      <c r="A1949"/>
      <c r="B1949"/>
      <c r="C1949" s="98"/>
    </row>
    <row r="1950" spans="1:3">
      <c r="A1950"/>
      <c r="B1950"/>
      <c r="C1950" s="98"/>
    </row>
    <row r="1951" spans="1:3">
      <c r="A1951"/>
      <c r="B1951"/>
      <c r="C1951" s="98"/>
    </row>
    <row r="1952" spans="1:3">
      <c r="A1952"/>
      <c r="B1952"/>
      <c r="C1952" s="98"/>
    </row>
    <row r="1953" spans="1:3">
      <c r="A1953"/>
      <c r="B1953"/>
      <c r="C1953" s="98"/>
    </row>
    <row r="1954" spans="1:3">
      <c r="A1954"/>
      <c r="B1954"/>
      <c r="C1954" s="98"/>
    </row>
    <row r="1955" spans="1:3">
      <c r="A1955"/>
      <c r="B1955"/>
      <c r="C1955" s="98"/>
    </row>
    <row r="1956" spans="1:3">
      <c r="A1956"/>
      <c r="B1956"/>
      <c r="C1956" s="98"/>
    </row>
    <row r="1957" spans="1:3">
      <c r="A1957"/>
      <c r="B1957"/>
      <c r="C1957" s="98"/>
    </row>
    <row r="1958" spans="1:3">
      <c r="A1958"/>
      <c r="B1958"/>
      <c r="C1958" s="98"/>
    </row>
    <row r="1959" spans="1:3">
      <c r="A1959"/>
      <c r="B1959"/>
      <c r="C1959" s="98"/>
    </row>
    <row r="1960" spans="1:3">
      <c r="A1960"/>
      <c r="B1960"/>
      <c r="C1960" s="98"/>
    </row>
    <row r="1961" spans="1:3">
      <c r="A1961"/>
      <c r="B1961"/>
      <c r="C1961" s="98"/>
    </row>
    <row r="1962" spans="1:3">
      <c r="A1962"/>
      <c r="B1962"/>
      <c r="C1962" s="98"/>
    </row>
    <row r="1963" spans="1:3">
      <c r="A1963"/>
      <c r="B1963"/>
      <c r="C1963" s="98"/>
    </row>
    <row r="1964" spans="1:3">
      <c r="A1964"/>
      <c r="B1964"/>
      <c r="C1964" s="98"/>
    </row>
    <row r="1965" spans="1:3">
      <c r="A1965"/>
      <c r="B1965"/>
      <c r="C1965" s="98"/>
    </row>
    <row r="1966" spans="1:3">
      <c r="A1966"/>
      <c r="B1966"/>
      <c r="C1966" s="98"/>
    </row>
    <row r="1967" spans="1:3">
      <c r="A1967"/>
      <c r="B1967"/>
      <c r="C1967" s="98"/>
    </row>
    <row r="1968" spans="1:3">
      <c r="A1968"/>
      <c r="B1968"/>
      <c r="C1968" s="98"/>
    </row>
    <row r="1969" spans="1:3">
      <c r="A1969"/>
      <c r="B1969"/>
      <c r="C1969" s="98"/>
    </row>
    <row r="1970" spans="1:3">
      <c r="A1970"/>
      <c r="B1970"/>
      <c r="C1970" s="98"/>
    </row>
    <row r="1971" spans="1:3">
      <c r="A1971"/>
      <c r="B1971"/>
      <c r="C1971" s="98"/>
    </row>
    <row r="1972" spans="1:3">
      <c r="A1972"/>
      <c r="B1972"/>
      <c r="C1972" s="98"/>
    </row>
    <row r="1973" spans="1:3">
      <c r="A1973"/>
      <c r="B1973"/>
      <c r="C1973" s="98"/>
    </row>
    <row r="1974" spans="1:3">
      <c r="A1974"/>
      <c r="B1974"/>
      <c r="C1974" s="98"/>
    </row>
    <row r="1975" spans="1:3">
      <c r="A1975"/>
      <c r="B1975"/>
      <c r="C1975" s="98"/>
    </row>
    <row r="1976" spans="1:3">
      <c r="A1976"/>
      <c r="B1976"/>
      <c r="C1976" s="98"/>
    </row>
    <row r="1977" spans="1:3">
      <c r="A1977"/>
      <c r="B1977"/>
      <c r="C1977" s="98"/>
    </row>
    <row r="1978" spans="1:3">
      <c r="A1978"/>
      <c r="B1978"/>
      <c r="C1978" s="98"/>
    </row>
    <row r="1979" spans="1:3">
      <c r="A1979"/>
      <c r="B1979"/>
      <c r="C1979" s="98"/>
    </row>
    <row r="1980" spans="1:3">
      <c r="A1980"/>
      <c r="B1980"/>
      <c r="C1980" s="98"/>
    </row>
    <row r="1981" spans="1:3">
      <c r="A1981"/>
      <c r="B1981"/>
      <c r="C1981" s="98"/>
    </row>
    <row r="1982" spans="1:3">
      <c r="A1982"/>
      <c r="B1982"/>
      <c r="C1982" s="98"/>
    </row>
    <row r="1983" spans="1:3">
      <c r="A1983"/>
      <c r="B1983"/>
      <c r="C1983" s="98"/>
    </row>
    <row r="1984" spans="1:3">
      <c r="A1984"/>
      <c r="B1984"/>
      <c r="C1984" s="98"/>
    </row>
    <row r="1985" spans="1:3">
      <c r="A1985"/>
      <c r="B1985"/>
      <c r="C1985" s="98"/>
    </row>
    <row r="1986" spans="1:3">
      <c r="A1986"/>
      <c r="B1986"/>
      <c r="C1986" s="98"/>
    </row>
    <row r="1987" spans="1:3">
      <c r="A1987"/>
      <c r="B1987"/>
      <c r="C1987" s="98"/>
    </row>
    <row r="1988" spans="1:3">
      <c r="A1988"/>
      <c r="B1988"/>
      <c r="C1988" s="98"/>
    </row>
    <row r="1989" spans="1:3">
      <c r="A1989"/>
      <c r="B1989"/>
      <c r="C1989" s="98"/>
    </row>
    <row r="1990" spans="1:3">
      <c r="A1990"/>
      <c r="B1990"/>
      <c r="C1990" s="98"/>
    </row>
    <row r="1991" spans="1:3">
      <c r="A1991"/>
      <c r="B1991"/>
      <c r="C1991" s="98"/>
    </row>
    <row r="1992" spans="1:3">
      <c r="A1992"/>
      <c r="B1992"/>
      <c r="C1992" s="98"/>
    </row>
    <row r="1993" spans="1:3">
      <c r="A1993"/>
      <c r="B1993"/>
      <c r="C1993" s="98"/>
    </row>
    <row r="1994" spans="1:3">
      <c r="A1994"/>
      <c r="B1994"/>
      <c r="C1994" s="98"/>
    </row>
    <row r="1995" spans="1:3">
      <c r="A1995"/>
      <c r="B1995"/>
      <c r="C1995" s="98"/>
    </row>
    <row r="1996" spans="1:3">
      <c r="A1996"/>
      <c r="B1996"/>
      <c r="C1996" s="98"/>
    </row>
    <row r="1997" spans="1:3">
      <c r="A1997"/>
      <c r="B1997"/>
      <c r="C1997" s="98"/>
    </row>
    <row r="1998" spans="1:3">
      <c r="A1998"/>
      <c r="B1998"/>
      <c r="C1998" s="98"/>
    </row>
    <row r="1999" spans="1:3">
      <c r="A1999"/>
      <c r="B1999"/>
      <c r="C1999" s="98"/>
    </row>
    <row r="2000" spans="1:3">
      <c r="A2000"/>
      <c r="B2000"/>
      <c r="C2000" s="98"/>
    </row>
    <row r="2001" spans="1:3">
      <c r="A2001"/>
      <c r="B2001"/>
      <c r="C2001" s="98"/>
    </row>
    <row r="2002" spans="1:3">
      <c r="A2002"/>
      <c r="B2002"/>
      <c r="C2002" s="98"/>
    </row>
    <row r="2003" spans="1:3">
      <c r="A2003"/>
      <c r="B2003"/>
      <c r="C2003" s="98"/>
    </row>
    <row r="2004" spans="1:3">
      <c r="A2004"/>
      <c r="B2004"/>
      <c r="C2004" s="98"/>
    </row>
    <row r="2005" spans="1:3">
      <c r="A2005"/>
      <c r="B2005"/>
      <c r="C2005" s="98"/>
    </row>
    <row r="2006" spans="1:3">
      <c r="A2006"/>
      <c r="B2006"/>
      <c r="C2006" s="98"/>
    </row>
    <row r="2007" spans="1:3">
      <c r="A2007"/>
      <c r="B2007"/>
      <c r="C2007" s="98"/>
    </row>
    <row r="2008" spans="1:3">
      <c r="A2008"/>
      <c r="B2008"/>
      <c r="C2008" s="98"/>
    </row>
    <row r="2009" spans="1:3">
      <c r="A2009"/>
      <c r="B2009"/>
      <c r="C2009" s="98"/>
    </row>
    <row r="2010" spans="1:3">
      <c r="A2010"/>
      <c r="B2010"/>
      <c r="C2010" s="98"/>
    </row>
    <row r="2011" spans="1:3">
      <c r="A2011"/>
      <c r="B2011"/>
      <c r="C2011" s="98"/>
    </row>
    <row r="2012" spans="1:3">
      <c r="A2012"/>
      <c r="B2012"/>
      <c r="C2012" s="98"/>
    </row>
    <row r="2013" spans="1:3">
      <c r="A2013"/>
      <c r="B2013"/>
      <c r="C2013" s="98"/>
    </row>
    <row r="2014" spans="1:3">
      <c r="A2014"/>
      <c r="B2014"/>
      <c r="C2014" s="98"/>
    </row>
    <row r="2015" spans="1:3">
      <c r="A2015"/>
      <c r="B2015"/>
      <c r="C2015" s="98"/>
    </row>
    <row r="2016" spans="1:3">
      <c r="A2016"/>
      <c r="B2016"/>
      <c r="C2016" s="98"/>
    </row>
    <row r="2017" spans="1:3">
      <c r="A2017"/>
      <c r="B2017"/>
      <c r="C2017" s="98"/>
    </row>
    <row r="2018" spans="1:3">
      <c r="A2018"/>
      <c r="B2018"/>
      <c r="C2018" s="98"/>
    </row>
    <row r="2019" spans="1:3">
      <c r="A2019"/>
      <c r="B2019"/>
      <c r="C2019" s="98"/>
    </row>
    <row r="2020" spans="1:3">
      <c r="A2020"/>
      <c r="B2020"/>
      <c r="C2020" s="98"/>
    </row>
    <row r="2021" spans="1:3">
      <c r="A2021"/>
      <c r="B2021"/>
      <c r="C2021" s="98"/>
    </row>
    <row r="2022" spans="1:3">
      <c r="A2022"/>
      <c r="B2022"/>
      <c r="C2022" s="98"/>
    </row>
    <row r="2023" spans="1:3">
      <c r="A2023"/>
      <c r="B2023"/>
      <c r="C2023" s="98"/>
    </row>
    <row r="2024" spans="1:3">
      <c r="A2024"/>
      <c r="B2024"/>
      <c r="C2024" s="98"/>
    </row>
    <row r="2025" spans="1:3">
      <c r="A2025"/>
      <c r="B2025"/>
      <c r="C2025" s="98"/>
    </row>
    <row r="2026" spans="1:3">
      <c r="A2026"/>
      <c r="B2026"/>
      <c r="C2026" s="98"/>
    </row>
    <row r="2027" spans="1:3">
      <c r="A2027"/>
      <c r="B2027"/>
      <c r="C2027" s="98"/>
    </row>
    <row r="2028" spans="1:3">
      <c r="A2028"/>
      <c r="B2028"/>
      <c r="C2028" s="98"/>
    </row>
    <row r="2029" spans="1:3">
      <c r="A2029"/>
      <c r="B2029"/>
      <c r="C2029" s="98"/>
    </row>
    <row r="2030" spans="1:3">
      <c r="A2030"/>
      <c r="B2030"/>
      <c r="C2030" s="98"/>
    </row>
    <row r="2031" spans="1:3">
      <c r="A2031"/>
      <c r="B2031"/>
      <c r="C2031" s="98"/>
    </row>
    <row r="2032" spans="1:3">
      <c r="A2032"/>
      <c r="B2032"/>
      <c r="C2032" s="98"/>
    </row>
    <row r="2033" spans="1:3">
      <c r="A2033"/>
      <c r="B2033"/>
      <c r="C2033" s="98"/>
    </row>
    <row r="2034" spans="1:3">
      <c r="A2034"/>
      <c r="B2034"/>
      <c r="C2034" s="98"/>
    </row>
    <row r="2035" spans="1:3">
      <c r="A2035"/>
      <c r="B2035"/>
      <c r="C2035" s="98"/>
    </row>
    <row r="2036" spans="1:3">
      <c r="A2036"/>
      <c r="B2036"/>
      <c r="C2036" s="98"/>
    </row>
    <row r="2037" spans="1:3">
      <c r="A2037"/>
      <c r="B2037"/>
      <c r="C2037" s="98"/>
    </row>
    <row r="2038" spans="1:3">
      <c r="A2038"/>
      <c r="B2038"/>
      <c r="C2038" s="98"/>
    </row>
    <row r="2039" spans="1:3">
      <c r="A2039"/>
      <c r="B2039"/>
      <c r="C2039" s="98"/>
    </row>
    <row r="2040" spans="1:3">
      <c r="A2040"/>
      <c r="B2040"/>
      <c r="C2040" s="98"/>
    </row>
    <row r="2041" spans="1:3">
      <c r="A2041"/>
      <c r="B2041"/>
      <c r="C2041" s="98"/>
    </row>
    <row r="2042" spans="1:3">
      <c r="A2042"/>
      <c r="B2042"/>
      <c r="C2042" s="98"/>
    </row>
    <row r="2043" spans="1:3">
      <c r="A2043"/>
      <c r="B2043"/>
      <c r="C2043" s="98"/>
    </row>
    <row r="2044" spans="1:3">
      <c r="A2044"/>
      <c r="B2044"/>
      <c r="C2044" s="98"/>
    </row>
    <row r="2045" spans="1:3">
      <c r="A2045"/>
      <c r="B2045"/>
      <c r="C2045" s="98"/>
    </row>
    <row r="2046" spans="1:3">
      <c r="A2046"/>
      <c r="B2046"/>
      <c r="C2046" s="98"/>
    </row>
    <row r="2047" spans="1:3">
      <c r="A2047"/>
      <c r="B2047"/>
      <c r="C2047" s="98"/>
    </row>
    <row r="2048" spans="1:3">
      <c r="A2048"/>
      <c r="B2048"/>
      <c r="C2048" s="98"/>
    </row>
    <row r="2049" spans="1:3">
      <c r="A2049"/>
      <c r="B2049"/>
      <c r="C2049" s="98"/>
    </row>
    <row r="2050" spans="1:3">
      <c r="A2050"/>
      <c r="B2050"/>
      <c r="C2050" s="98"/>
    </row>
    <row r="2051" spans="1:3">
      <c r="A2051"/>
      <c r="B2051"/>
      <c r="C2051" s="98"/>
    </row>
    <row r="2052" spans="1:3">
      <c r="A2052"/>
      <c r="B2052"/>
      <c r="C2052" s="98"/>
    </row>
    <row r="2053" spans="1:3">
      <c r="A2053"/>
      <c r="B2053"/>
      <c r="C2053" s="98"/>
    </row>
    <row r="2054" spans="1:3">
      <c r="A2054"/>
      <c r="B2054"/>
      <c r="C2054" s="98"/>
    </row>
    <row r="2055" spans="1:3">
      <c r="A2055"/>
      <c r="B2055"/>
      <c r="C2055" s="98"/>
    </row>
    <row r="2056" spans="1:3">
      <c r="A2056"/>
      <c r="B2056"/>
      <c r="C2056" s="98"/>
    </row>
    <row r="2057" spans="1:3">
      <c r="A2057"/>
      <c r="B2057"/>
      <c r="C2057" s="98"/>
    </row>
    <row r="2058" spans="1:3">
      <c r="A2058"/>
      <c r="B2058"/>
      <c r="C2058" s="98"/>
    </row>
    <row r="2059" spans="1:3">
      <c r="A2059"/>
      <c r="B2059"/>
      <c r="C2059" s="98"/>
    </row>
    <row r="2060" spans="1:3">
      <c r="A2060"/>
      <c r="B2060"/>
      <c r="C2060" s="98"/>
    </row>
    <row r="2061" spans="1:3">
      <c r="A2061"/>
      <c r="B2061"/>
      <c r="C2061" s="98"/>
    </row>
    <row r="2062" spans="1:3">
      <c r="A2062"/>
      <c r="B2062"/>
      <c r="C2062" s="98"/>
    </row>
    <row r="2063" spans="1:3">
      <c r="A2063"/>
      <c r="B2063"/>
      <c r="C2063" s="98"/>
    </row>
    <row r="2064" spans="1:3">
      <c r="A2064"/>
      <c r="B2064"/>
      <c r="C2064" s="98"/>
    </row>
    <row r="2065" spans="1:3">
      <c r="A2065"/>
      <c r="B2065"/>
      <c r="C2065" s="98"/>
    </row>
    <row r="2066" spans="1:3">
      <c r="A2066"/>
      <c r="B2066"/>
      <c r="C2066" s="98"/>
    </row>
    <row r="2067" spans="1:3">
      <c r="A2067"/>
      <c r="B2067"/>
      <c r="C2067" s="98"/>
    </row>
    <row r="2068" spans="1:3">
      <c r="A2068"/>
      <c r="B2068"/>
      <c r="C2068" s="98"/>
    </row>
    <row r="2069" spans="1:3">
      <c r="A2069"/>
      <c r="B2069"/>
      <c r="C2069" s="98"/>
    </row>
    <row r="2070" spans="1:3">
      <c r="A2070"/>
      <c r="B2070"/>
      <c r="C2070" s="98"/>
    </row>
    <row r="2071" spans="1:3">
      <c r="A2071"/>
      <c r="B2071"/>
      <c r="C2071" s="98"/>
    </row>
    <row r="2072" spans="1:3">
      <c r="A2072"/>
      <c r="B2072"/>
      <c r="C2072" s="98"/>
    </row>
    <row r="2073" spans="1:3">
      <c r="A2073"/>
      <c r="B2073"/>
      <c r="C2073" s="98"/>
    </row>
    <row r="2074" spans="1:3">
      <c r="A2074"/>
      <c r="B2074"/>
      <c r="C2074" s="98"/>
    </row>
    <row r="2075" spans="1:3">
      <c r="A2075"/>
      <c r="B2075"/>
      <c r="C2075" s="98"/>
    </row>
    <row r="2076" spans="1:3">
      <c r="A2076"/>
      <c r="B2076"/>
      <c r="C2076" s="98"/>
    </row>
    <row r="2077" spans="1:3">
      <c r="A2077"/>
      <c r="B2077"/>
      <c r="C2077" s="98"/>
    </row>
    <row r="2078" spans="1:3">
      <c r="A2078"/>
      <c r="B2078"/>
      <c r="C2078" s="98"/>
    </row>
    <row r="2079" spans="1:3">
      <c r="A2079"/>
      <c r="B2079"/>
      <c r="C2079" s="98"/>
    </row>
    <row r="2080" spans="1:3">
      <c r="A2080"/>
      <c r="B2080"/>
      <c r="C2080" s="98"/>
    </row>
    <row r="2081" spans="1:3">
      <c r="A2081"/>
      <c r="B2081"/>
      <c r="C2081" s="98"/>
    </row>
    <row r="2082" spans="1:3">
      <c r="A2082"/>
      <c r="B2082"/>
      <c r="C2082" s="98"/>
    </row>
    <row r="2083" spans="1:3">
      <c r="A2083"/>
      <c r="B2083"/>
      <c r="C2083" s="98"/>
    </row>
    <row r="2084" spans="1:3">
      <c r="A2084"/>
      <c r="B2084"/>
      <c r="C2084" s="98"/>
    </row>
    <row r="2085" spans="1:3">
      <c r="A2085"/>
      <c r="B2085"/>
      <c r="C2085" s="98"/>
    </row>
    <row r="2086" spans="1:3">
      <c r="A2086"/>
      <c r="B2086"/>
      <c r="C2086" s="98"/>
    </row>
    <row r="2087" spans="1:3">
      <c r="A2087"/>
      <c r="B2087"/>
      <c r="C2087" s="98"/>
    </row>
    <row r="2088" spans="1:3">
      <c r="A2088"/>
      <c r="B2088"/>
      <c r="C2088" s="98"/>
    </row>
    <row r="2089" spans="1:3">
      <c r="A2089"/>
      <c r="B2089"/>
      <c r="C2089" s="98"/>
    </row>
    <row r="2090" spans="1:3">
      <c r="A2090"/>
      <c r="B2090"/>
      <c r="C2090" s="98"/>
    </row>
    <row r="2091" spans="1:3">
      <c r="A2091"/>
      <c r="B2091"/>
      <c r="C2091" s="98"/>
    </row>
    <row r="2092" spans="1:3">
      <c r="A2092"/>
      <c r="B2092"/>
      <c r="C2092" s="98"/>
    </row>
    <row r="2093" spans="1:3">
      <c r="A2093"/>
      <c r="B2093"/>
      <c r="C2093" s="98"/>
    </row>
    <row r="2094" spans="1:3">
      <c r="A2094"/>
      <c r="B2094"/>
      <c r="C2094" s="98"/>
    </row>
    <row r="2095" spans="1:3">
      <c r="A2095"/>
      <c r="B2095"/>
      <c r="C2095" s="98"/>
    </row>
    <row r="2096" spans="1:3">
      <c r="A2096"/>
      <c r="B2096"/>
      <c r="C2096" s="98"/>
    </row>
    <row r="2097" spans="1:3">
      <c r="A2097"/>
      <c r="B2097"/>
      <c r="C2097" s="98"/>
    </row>
    <row r="2098" spans="1:3">
      <c r="A2098"/>
      <c r="B2098"/>
      <c r="C2098" s="98"/>
    </row>
    <row r="2099" spans="1:3">
      <c r="A2099"/>
      <c r="B2099"/>
      <c r="C2099" s="98"/>
    </row>
    <row r="2100" spans="1:3">
      <c r="A2100"/>
      <c r="B2100"/>
      <c r="C2100" s="98"/>
    </row>
    <row r="2101" spans="1:3">
      <c r="A2101"/>
      <c r="B2101"/>
      <c r="C2101" s="98"/>
    </row>
    <row r="2102" spans="1:3">
      <c r="A2102"/>
      <c r="B2102"/>
      <c r="C2102" s="98"/>
    </row>
    <row r="2103" spans="1:3">
      <c r="A2103"/>
      <c r="B2103"/>
      <c r="C2103" s="98"/>
    </row>
    <row r="2104" spans="1:3">
      <c r="A2104"/>
      <c r="B2104"/>
      <c r="C2104" s="98"/>
    </row>
    <row r="2105" spans="1:3">
      <c r="A2105"/>
      <c r="B2105"/>
      <c r="C2105" s="98"/>
    </row>
    <row r="2106" spans="1:3">
      <c r="A2106"/>
      <c r="B2106"/>
      <c r="C2106" s="98"/>
    </row>
    <row r="2107" spans="1:3">
      <c r="A2107"/>
      <c r="B2107"/>
      <c r="C2107" s="98"/>
    </row>
    <row r="2108" spans="1:3">
      <c r="A2108"/>
      <c r="B2108"/>
      <c r="C2108" s="98"/>
    </row>
    <row r="2109" spans="1:3">
      <c r="A2109"/>
      <c r="B2109"/>
      <c r="C2109" s="98"/>
    </row>
    <row r="2110" spans="1:3">
      <c r="A2110"/>
      <c r="B2110"/>
      <c r="C2110" s="98"/>
    </row>
    <row r="2111" spans="1:3">
      <c r="A2111"/>
      <c r="B2111"/>
      <c r="C2111" s="98"/>
    </row>
    <row r="2112" spans="1:3">
      <c r="A2112"/>
      <c r="B2112"/>
      <c r="C2112" s="98"/>
    </row>
    <row r="2113" spans="1:3">
      <c r="A2113"/>
      <c r="B2113"/>
      <c r="C2113" s="98"/>
    </row>
    <row r="2114" spans="1:3">
      <c r="A2114"/>
      <c r="B2114"/>
      <c r="C2114" s="98"/>
    </row>
    <row r="2115" spans="1:3">
      <c r="A2115"/>
      <c r="B2115"/>
      <c r="C2115" s="98"/>
    </row>
    <row r="2116" spans="1:3">
      <c r="A2116"/>
      <c r="B2116"/>
      <c r="C2116" s="98"/>
    </row>
    <row r="2117" spans="1:3">
      <c r="A2117"/>
      <c r="B2117"/>
      <c r="C2117" s="98"/>
    </row>
    <row r="2118" spans="1:3">
      <c r="A2118"/>
      <c r="B2118"/>
      <c r="C2118" s="98"/>
    </row>
    <row r="2119" spans="1:3">
      <c r="A2119"/>
      <c r="B2119"/>
      <c r="C2119" s="98"/>
    </row>
    <row r="2120" spans="1:3">
      <c r="A2120"/>
      <c r="B2120"/>
      <c r="C2120" s="98"/>
    </row>
    <row r="2121" spans="1:3">
      <c r="A2121"/>
      <c r="B2121"/>
      <c r="C2121" s="98"/>
    </row>
    <row r="2122" spans="1:3">
      <c r="A2122"/>
      <c r="B2122"/>
      <c r="C2122" s="98"/>
    </row>
    <row r="2123" spans="1:3">
      <c r="A2123"/>
      <c r="B2123"/>
      <c r="C2123" s="98"/>
    </row>
    <row r="2124" spans="1:3">
      <c r="A2124"/>
      <c r="B2124"/>
      <c r="C2124" s="98"/>
    </row>
    <row r="2125" spans="1:3">
      <c r="A2125"/>
      <c r="B2125"/>
      <c r="C2125" s="98"/>
    </row>
    <row r="2126" spans="1:3">
      <c r="A2126"/>
      <c r="B2126"/>
      <c r="C2126" s="98"/>
    </row>
    <row r="2127" spans="1:3">
      <c r="A2127"/>
      <c r="B2127"/>
      <c r="C2127" s="98"/>
    </row>
    <row r="2128" spans="1:3">
      <c r="A2128"/>
      <c r="B2128"/>
      <c r="C2128" s="98"/>
    </row>
    <row r="2129" spans="1:3">
      <c r="A2129"/>
      <c r="B2129"/>
      <c r="C2129" s="98"/>
    </row>
    <row r="2130" spans="1:3">
      <c r="A2130"/>
      <c r="B2130"/>
      <c r="C2130" s="98"/>
    </row>
    <row r="2131" spans="1:3">
      <c r="A2131"/>
      <c r="B2131"/>
      <c r="C2131" s="98"/>
    </row>
    <row r="2132" spans="1:3">
      <c r="A2132"/>
      <c r="B2132"/>
      <c r="C2132" s="98"/>
    </row>
    <row r="2133" spans="1:3">
      <c r="A2133"/>
      <c r="B2133"/>
      <c r="C2133" s="98"/>
    </row>
    <row r="2134" spans="1:3">
      <c r="A2134"/>
      <c r="B2134"/>
      <c r="C2134" s="98"/>
    </row>
    <row r="2135" spans="1:3">
      <c r="A2135"/>
      <c r="B2135"/>
      <c r="C2135" s="98"/>
    </row>
    <row r="2136" spans="1:3">
      <c r="A2136"/>
      <c r="B2136"/>
      <c r="C2136" s="98"/>
    </row>
    <row r="2137" spans="1:3">
      <c r="A2137"/>
      <c r="B2137"/>
      <c r="C2137" s="98"/>
    </row>
    <row r="2138" spans="1:3">
      <c r="A2138"/>
      <c r="B2138"/>
      <c r="C2138" s="98"/>
    </row>
    <row r="2139" spans="1:3">
      <c r="A2139"/>
      <c r="B2139"/>
      <c r="C2139" s="98"/>
    </row>
    <row r="2140" spans="1:3">
      <c r="A2140"/>
      <c r="B2140"/>
      <c r="C2140" s="98"/>
    </row>
    <row r="2141" spans="1:3">
      <c r="A2141"/>
      <c r="B2141"/>
      <c r="C2141" s="98"/>
    </row>
    <row r="2142" spans="1:3">
      <c r="A2142"/>
      <c r="B2142"/>
      <c r="C2142" s="98"/>
    </row>
    <row r="2143" spans="1:3">
      <c r="A2143"/>
      <c r="B2143"/>
      <c r="C2143" s="98"/>
    </row>
    <row r="2144" spans="1:3">
      <c r="A2144"/>
      <c r="B2144"/>
      <c r="C2144" s="98"/>
    </row>
    <row r="2145" spans="1:3">
      <c r="A2145"/>
      <c r="B2145"/>
      <c r="C2145" s="98"/>
    </row>
    <row r="2146" spans="1:3">
      <c r="A2146"/>
      <c r="B2146"/>
      <c r="C2146" s="98"/>
    </row>
    <row r="2147" spans="1:3">
      <c r="A2147"/>
      <c r="B2147"/>
      <c r="C2147" s="98"/>
    </row>
    <row r="2148" spans="1:3">
      <c r="A2148"/>
      <c r="B2148"/>
      <c r="C2148" s="98"/>
    </row>
    <row r="2149" spans="1:3">
      <c r="A2149"/>
      <c r="B2149"/>
      <c r="C2149" s="98"/>
    </row>
    <row r="2150" spans="1:3">
      <c r="A2150"/>
      <c r="B2150"/>
      <c r="C2150" s="98"/>
    </row>
    <row r="2151" spans="1:3">
      <c r="A2151"/>
      <c r="B2151"/>
      <c r="C2151" s="98"/>
    </row>
    <row r="2152" spans="1:3">
      <c r="A2152"/>
      <c r="B2152"/>
      <c r="C2152" s="98"/>
    </row>
    <row r="2153" spans="1:3">
      <c r="A2153"/>
      <c r="B2153"/>
      <c r="C2153" s="98"/>
    </row>
    <row r="2154" spans="1:3">
      <c r="A2154"/>
      <c r="B2154"/>
      <c r="C2154" s="98"/>
    </row>
    <row r="2155" spans="1:3">
      <c r="A2155"/>
      <c r="B2155"/>
      <c r="C2155" s="98"/>
    </row>
    <row r="2156" spans="1:3">
      <c r="A2156"/>
      <c r="B2156"/>
      <c r="C2156" s="98"/>
    </row>
    <row r="2157" spans="1:3">
      <c r="A2157"/>
      <c r="B2157"/>
      <c r="C2157" s="98"/>
    </row>
    <row r="2158" spans="1:3">
      <c r="A2158"/>
      <c r="B2158"/>
      <c r="C2158" s="98"/>
    </row>
    <row r="2159" spans="1:3">
      <c r="A2159"/>
      <c r="B2159"/>
      <c r="C2159" s="98"/>
    </row>
    <row r="2160" spans="1:3">
      <c r="A2160"/>
      <c r="B2160"/>
      <c r="C2160" s="98"/>
    </row>
    <row r="2161" spans="1:3">
      <c r="A2161"/>
      <c r="B2161"/>
      <c r="C2161" s="98"/>
    </row>
    <row r="2162" spans="1:3">
      <c r="A2162"/>
      <c r="B2162"/>
      <c r="C2162" s="98"/>
    </row>
    <row r="2163" spans="1:3">
      <c r="A2163"/>
      <c r="B2163"/>
      <c r="C2163" s="98"/>
    </row>
    <row r="2164" spans="1:3">
      <c r="A2164"/>
      <c r="B2164"/>
      <c r="C2164" s="98"/>
    </row>
    <row r="2165" spans="1:3">
      <c r="A2165"/>
      <c r="B2165"/>
      <c r="C2165" s="98"/>
    </row>
    <row r="2166" spans="1:3">
      <c r="A2166"/>
      <c r="B2166"/>
      <c r="C2166" s="98"/>
    </row>
    <row r="2167" spans="1:3">
      <c r="A2167"/>
      <c r="B2167"/>
      <c r="C2167" s="98"/>
    </row>
    <row r="2168" spans="1:3">
      <c r="A2168"/>
      <c r="B2168"/>
      <c r="C2168" s="98"/>
    </row>
    <row r="2169" spans="1:3">
      <c r="A2169"/>
      <c r="B2169"/>
      <c r="C2169" s="98"/>
    </row>
    <row r="2170" spans="1:3">
      <c r="A2170"/>
      <c r="B2170"/>
      <c r="C2170" s="98"/>
    </row>
    <row r="2171" spans="1:3">
      <c r="A2171"/>
      <c r="B2171"/>
      <c r="C2171" s="98"/>
    </row>
    <row r="2172" spans="1:3">
      <c r="A2172"/>
      <c r="B2172"/>
      <c r="C2172" s="98"/>
    </row>
    <row r="2173" spans="1:3">
      <c r="A2173"/>
      <c r="B2173"/>
      <c r="C2173" s="98"/>
    </row>
    <row r="2174" spans="1:3">
      <c r="A2174"/>
      <c r="B2174"/>
      <c r="C2174" s="98"/>
    </row>
    <row r="2175" spans="1:3">
      <c r="A2175"/>
      <c r="B2175"/>
      <c r="C2175" s="98"/>
    </row>
    <row r="2176" spans="1:3">
      <c r="A2176"/>
      <c r="B2176"/>
      <c r="C2176" s="98"/>
    </row>
    <row r="2177" spans="1:3">
      <c r="A2177"/>
      <c r="B2177"/>
      <c r="C2177" s="98"/>
    </row>
    <row r="2178" spans="1:3">
      <c r="A2178"/>
      <c r="B2178"/>
      <c r="C2178" s="98"/>
    </row>
    <row r="2179" spans="1:3">
      <c r="A2179"/>
      <c r="B2179"/>
      <c r="C2179" s="98"/>
    </row>
    <row r="2180" spans="1:3">
      <c r="A2180"/>
      <c r="B2180"/>
      <c r="C2180" s="98"/>
    </row>
    <row r="2181" spans="1:3">
      <c r="A2181"/>
      <c r="B2181"/>
      <c r="C2181" s="98"/>
    </row>
    <row r="2182" spans="1:3">
      <c r="A2182"/>
      <c r="B2182"/>
      <c r="C2182" s="98"/>
    </row>
    <row r="2183" spans="1:3">
      <c r="A2183"/>
      <c r="B2183"/>
      <c r="C2183" s="98"/>
    </row>
    <row r="2184" spans="1:3">
      <c r="A2184"/>
      <c r="B2184"/>
      <c r="C2184" s="98"/>
    </row>
    <row r="2185" spans="1:3">
      <c r="A2185"/>
      <c r="B2185"/>
      <c r="C2185" s="98"/>
    </row>
    <row r="2186" spans="1:3">
      <c r="A2186"/>
      <c r="B2186"/>
      <c r="C2186" s="98"/>
    </row>
    <row r="2187" spans="1:3">
      <c r="A2187"/>
      <c r="B2187"/>
      <c r="C2187" s="98"/>
    </row>
    <row r="2188" spans="1:3">
      <c r="A2188"/>
      <c r="B2188"/>
      <c r="C2188" s="98"/>
    </row>
    <row r="2189" spans="1:3">
      <c r="A2189"/>
      <c r="B2189"/>
      <c r="C2189" s="98"/>
    </row>
    <row r="2190" spans="1:3">
      <c r="A2190"/>
      <c r="B2190"/>
      <c r="C2190" s="98"/>
    </row>
    <row r="2191" spans="1:3">
      <c r="A2191"/>
      <c r="B2191"/>
      <c r="C2191" s="98"/>
    </row>
    <row r="2192" spans="1:3">
      <c r="A2192"/>
      <c r="B2192"/>
      <c r="C2192" s="98"/>
    </row>
    <row r="2193" spans="1:3">
      <c r="A2193"/>
      <c r="B2193"/>
      <c r="C2193" s="98"/>
    </row>
    <row r="2194" spans="1:3">
      <c r="A2194"/>
      <c r="B2194"/>
      <c r="C2194" s="98"/>
    </row>
    <row r="2195" spans="1:3">
      <c r="A2195"/>
      <c r="B2195"/>
      <c r="C2195" s="98"/>
    </row>
    <row r="2196" spans="1:3">
      <c r="A2196"/>
      <c r="B2196"/>
      <c r="C2196" s="98"/>
    </row>
    <row r="2197" spans="1:3">
      <c r="A2197"/>
      <c r="B2197"/>
      <c r="C2197" s="98"/>
    </row>
    <row r="2198" spans="1:3">
      <c r="A2198"/>
      <c r="B2198"/>
      <c r="C2198" s="98"/>
    </row>
    <row r="2199" spans="1:3">
      <c r="A2199"/>
      <c r="B2199"/>
      <c r="C2199" s="98"/>
    </row>
    <row r="2200" spans="1:3">
      <c r="A2200"/>
      <c r="B2200"/>
      <c r="C2200" s="98"/>
    </row>
    <row r="2201" spans="1:3">
      <c r="A2201"/>
      <c r="B2201"/>
      <c r="C2201" s="98"/>
    </row>
    <row r="2202" spans="1:3">
      <c r="A2202"/>
      <c r="B2202"/>
      <c r="C2202" s="98"/>
    </row>
    <row r="2203" spans="1:3">
      <c r="A2203"/>
      <c r="B2203"/>
      <c r="C2203" s="98"/>
    </row>
    <row r="2204" spans="1:3">
      <c r="A2204"/>
      <c r="B2204"/>
      <c r="C2204" s="98"/>
    </row>
    <row r="2205" spans="1:3">
      <c r="A2205"/>
      <c r="B2205"/>
      <c r="C2205" s="98"/>
    </row>
    <row r="2206" spans="1:3">
      <c r="A2206"/>
      <c r="B2206"/>
      <c r="C2206" s="98"/>
    </row>
    <row r="2207" spans="1:3">
      <c r="A2207"/>
      <c r="B2207"/>
      <c r="C2207" s="98"/>
    </row>
    <row r="2208" spans="1:3">
      <c r="A2208"/>
      <c r="B2208"/>
      <c r="C2208" s="98"/>
    </row>
    <row r="2209" spans="1:3">
      <c r="A2209"/>
      <c r="B2209"/>
      <c r="C2209" s="98"/>
    </row>
    <row r="2210" spans="1:3">
      <c r="A2210"/>
      <c r="B2210"/>
      <c r="C2210" s="98"/>
    </row>
    <row r="2211" spans="1:3">
      <c r="A2211"/>
      <c r="B2211"/>
      <c r="C2211" s="98"/>
    </row>
    <row r="2212" spans="1:3">
      <c r="A2212"/>
      <c r="B2212"/>
      <c r="C2212" s="98"/>
    </row>
    <row r="2213" spans="1:3">
      <c r="A2213"/>
      <c r="B2213"/>
      <c r="C2213" s="98"/>
    </row>
    <row r="2214" spans="1:3">
      <c r="A2214"/>
      <c r="B2214"/>
      <c r="C2214" s="98"/>
    </row>
    <row r="2215" spans="1:3">
      <c r="A2215"/>
      <c r="B2215"/>
      <c r="C2215" s="98"/>
    </row>
    <row r="2216" spans="1:3">
      <c r="A2216"/>
      <c r="B2216"/>
      <c r="C2216" s="98"/>
    </row>
    <row r="2217" spans="1:3">
      <c r="A2217"/>
      <c r="B2217"/>
      <c r="C2217" s="98"/>
    </row>
    <row r="2218" spans="1:3">
      <c r="A2218"/>
      <c r="B2218"/>
      <c r="C2218" s="98"/>
    </row>
    <row r="2219" spans="1:3">
      <c r="A2219"/>
      <c r="B2219"/>
      <c r="C2219" s="98"/>
    </row>
    <row r="2220" spans="1:3">
      <c r="A2220"/>
      <c r="B2220"/>
      <c r="C2220" s="98"/>
    </row>
    <row r="2221" spans="1:3">
      <c r="A2221"/>
      <c r="B2221"/>
      <c r="C2221" s="98"/>
    </row>
    <row r="2222" spans="1:3">
      <c r="A2222"/>
      <c r="B2222"/>
      <c r="C2222" s="98"/>
    </row>
    <row r="2223" spans="1:3">
      <c r="A2223"/>
      <c r="B2223"/>
      <c r="C2223" s="98"/>
    </row>
    <row r="2224" spans="1:3">
      <c r="A2224"/>
      <c r="B2224"/>
      <c r="C2224" s="98"/>
    </row>
    <row r="2225" spans="1:3">
      <c r="A2225"/>
      <c r="B2225"/>
      <c r="C2225" s="98"/>
    </row>
    <row r="2226" spans="1:3">
      <c r="A2226"/>
      <c r="B2226"/>
      <c r="C2226" s="98"/>
    </row>
    <row r="2227" spans="1:3">
      <c r="A2227"/>
      <c r="B2227"/>
      <c r="C2227" s="98"/>
    </row>
    <row r="2228" spans="1:3">
      <c r="A2228"/>
      <c r="B2228"/>
      <c r="C2228" s="98"/>
    </row>
    <row r="2229" spans="1:3">
      <c r="A2229"/>
      <c r="B2229"/>
      <c r="C2229" s="98"/>
    </row>
    <row r="2230" spans="1:3">
      <c r="A2230"/>
      <c r="B2230"/>
      <c r="C2230" s="98"/>
    </row>
    <row r="2231" spans="1:3">
      <c r="A2231"/>
      <c r="B2231"/>
      <c r="C2231" s="98"/>
    </row>
    <row r="2232" spans="1:3">
      <c r="A2232"/>
      <c r="B2232"/>
      <c r="C2232" s="98"/>
    </row>
    <row r="2233" spans="1:3">
      <c r="A2233"/>
      <c r="B2233"/>
      <c r="C2233" s="98"/>
    </row>
    <row r="2234" spans="1:3">
      <c r="A2234"/>
      <c r="B2234"/>
      <c r="C2234" s="98"/>
    </row>
    <row r="2235" spans="1:3">
      <c r="A2235"/>
      <c r="B2235"/>
      <c r="C2235" s="98"/>
    </row>
    <row r="2236" spans="1:3">
      <c r="A2236"/>
      <c r="B2236"/>
      <c r="C2236" s="98"/>
    </row>
    <row r="2237" spans="1:3">
      <c r="A2237"/>
      <c r="B2237"/>
      <c r="C2237" s="98"/>
    </row>
    <row r="2238" spans="1:3">
      <c r="A2238"/>
      <c r="B2238"/>
      <c r="C2238" s="98"/>
    </row>
    <row r="2239" spans="1:3">
      <c r="A2239"/>
      <c r="B2239"/>
      <c r="C2239" s="98"/>
    </row>
    <row r="2240" spans="1:3">
      <c r="A2240"/>
      <c r="B2240"/>
      <c r="C2240" s="98"/>
    </row>
    <row r="2241" spans="1:3">
      <c r="A2241"/>
      <c r="B2241"/>
      <c r="C2241" s="98"/>
    </row>
    <row r="2242" spans="1:3">
      <c r="A2242"/>
      <c r="B2242"/>
      <c r="C2242" s="98"/>
    </row>
    <row r="2243" spans="1:3">
      <c r="A2243"/>
      <c r="B2243"/>
      <c r="C2243" s="98"/>
    </row>
    <row r="2244" spans="1:3">
      <c r="A2244"/>
      <c r="B2244"/>
      <c r="C2244" s="98"/>
    </row>
    <row r="2245" spans="1:3">
      <c r="A2245"/>
      <c r="B2245"/>
      <c r="C2245" s="98"/>
    </row>
    <row r="2246" spans="1:3">
      <c r="A2246"/>
      <c r="B2246"/>
      <c r="C2246" s="98"/>
    </row>
    <row r="2247" spans="1:3">
      <c r="A2247"/>
      <c r="B2247"/>
      <c r="C2247" s="98"/>
    </row>
    <row r="2248" spans="1:3">
      <c r="A2248"/>
      <c r="B2248"/>
      <c r="C2248" s="98"/>
    </row>
    <row r="2249" spans="1:3">
      <c r="A2249"/>
      <c r="B2249"/>
      <c r="C2249" s="98"/>
    </row>
    <row r="2250" spans="1:3">
      <c r="A2250"/>
      <c r="B2250"/>
      <c r="C2250" s="98"/>
    </row>
    <row r="2251" spans="1:3">
      <c r="A2251"/>
      <c r="B2251"/>
      <c r="C2251" s="98"/>
    </row>
    <row r="2252" spans="1:3">
      <c r="A2252"/>
      <c r="B2252"/>
      <c r="C2252" s="98"/>
    </row>
    <row r="2253" spans="1:3">
      <c r="A2253"/>
      <c r="B2253"/>
      <c r="C2253" s="98"/>
    </row>
    <row r="2254" spans="1:3">
      <c r="A2254"/>
      <c r="B2254"/>
      <c r="C2254" s="98"/>
    </row>
    <row r="2255" spans="1:3">
      <c r="A2255"/>
      <c r="B2255"/>
      <c r="C2255" s="98"/>
    </row>
    <row r="2256" spans="1:3">
      <c r="A2256"/>
      <c r="B2256"/>
      <c r="C2256" s="98"/>
    </row>
    <row r="2257" spans="1:3">
      <c r="A2257"/>
      <c r="B2257"/>
      <c r="C2257" s="98"/>
    </row>
    <row r="2258" spans="1:3">
      <c r="A2258"/>
      <c r="B2258"/>
      <c r="C2258" s="98"/>
    </row>
    <row r="2259" spans="1:3">
      <c r="A2259"/>
      <c r="B2259"/>
      <c r="C2259" s="98"/>
    </row>
    <row r="2260" spans="1:3">
      <c r="A2260"/>
      <c r="B2260"/>
      <c r="C2260" s="98"/>
    </row>
    <row r="2261" spans="1:3">
      <c r="A2261"/>
      <c r="B2261"/>
      <c r="C2261" s="98"/>
    </row>
    <row r="2262" spans="1:3">
      <c r="A2262"/>
      <c r="B2262"/>
      <c r="C2262" s="98"/>
    </row>
    <row r="2263" spans="1:3">
      <c r="A2263"/>
      <c r="B2263"/>
      <c r="C2263" s="98"/>
    </row>
    <row r="2264" spans="1:3">
      <c r="A2264"/>
      <c r="B2264"/>
      <c r="C2264" s="98"/>
    </row>
    <row r="2265" spans="1:3">
      <c r="A2265"/>
      <c r="B2265"/>
      <c r="C2265" s="98"/>
    </row>
    <row r="2266" spans="1:3">
      <c r="A2266"/>
      <c r="B2266"/>
      <c r="C2266" s="98"/>
    </row>
    <row r="2267" spans="1:3">
      <c r="A2267"/>
      <c r="B2267"/>
      <c r="C2267" s="98"/>
    </row>
    <row r="2268" spans="1:3">
      <c r="A2268"/>
      <c r="B2268"/>
      <c r="C2268" s="98"/>
    </row>
    <row r="2269" spans="1:3">
      <c r="A2269"/>
      <c r="B2269"/>
      <c r="C2269" s="98"/>
    </row>
    <row r="2270" spans="1:3">
      <c r="A2270"/>
      <c r="B2270"/>
      <c r="C2270" s="98"/>
    </row>
    <row r="2271" spans="1:3">
      <c r="A2271"/>
      <c r="B2271"/>
      <c r="C2271" s="98"/>
    </row>
    <row r="2272" spans="1:3">
      <c r="A2272"/>
      <c r="B2272"/>
      <c r="C2272" s="98"/>
    </row>
    <row r="2273" spans="1:3">
      <c r="A2273"/>
      <c r="B2273"/>
      <c r="C2273" s="98"/>
    </row>
    <row r="2274" spans="1:3">
      <c r="A2274"/>
      <c r="B2274"/>
      <c r="C2274" s="98"/>
    </row>
    <row r="2275" spans="1:3">
      <c r="A2275"/>
      <c r="B2275"/>
      <c r="C2275" s="98"/>
    </row>
    <row r="2276" spans="1:3">
      <c r="A2276"/>
      <c r="B2276"/>
      <c r="C2276" s="98"/>
    </row>
    <row r="2277" spans="1:3">
      <c r="A2277"/>
      <c r="B2277"/>
      <c r="C2277" s="98"/>
    </row>
    <row r="2278" spans="1:3">
      <c r="A2278"/>
      <c r="B2278"/>
      <c r="C2278" s="98"/>
    </row>
    <row r="2279" spans="1:3">
      <c r="A2279"/>
      <c r="B2279"/>
      <c r="C2279" s="98"/>
    </row>
    <row r="2280" spans="1:3">
      <c r="A2280"/>
      <c r="B2280"/>
      <c r="C2280" s="98"/>
    </row>
    <row r="2281" spans="1:3">
      <c r="A2281"/>
      <c r="B2281"/>
      <c r="C2281" s="98"/>
    </row>
    <row r="2282" spans="1:3">
      <c r="A2282"/>
      <c r="B2282"/>
      <c r="C2282" s="98"/>
    </row>
    <row r="2283" spans="1:3">
      <c r="A2283"/>
      <c r="B2283"/>
      <c r="C2283" s="98"/>
    </row>
    <row r="2284" spans="1:3">
      <c r="A2284"/>
      <c r="B2284"/>
      <c r="C2284" s="98"/>
    </row>
    <row r="2285" spans="1:3">
      <c r="A2285"/>
      <c r="B2285"/>
      <c r="C2285" s="98"/>
    </row>
    <row r="2286" spans="1:3">
      <c r="A2286"/>
      <c r="B2286"/>
      <c r="C2286" s="98"/>
    </row>
    <row r="2287" spans="1:3">
      <c r="A2287"/>
      <c r="B2287"/>
      <c r="C2287" s="98"/>
    </row>
    <row r="2288" spans="1:3">
      <c r="A2288"/>
      <c r="B2288"/>
      <c r="C2288" s="98"/>
    </row>
    <row r="2289" spans="1:3">
      <c r="A2289"/>
      <c r="B2289"/>
      <c r="C2289" s="98"/>
    </row>
    <row r="2290" spans="1:3">
      <c r="A2290"/>
      <c r="B2290"/>
      <c r="C2290" s="98"/>
    </row>
    <row r="2291" spans="1:3">
      <c r="A2291"/>
      <c r="B2291"/>
      <c r="C2291" s="98"/>
    </row>
    <row r="2292" spans="1:3">
      <c r="A2292"/>
      <c r="B2292"/>
      <c r="C2292" s="98"/>
    </row>
    <row r="2293" spans="1:3">
      <c r="A2293"/>
      <c r="B2293"/>
      <c r="C2293" s="98"/>
    </row>
    <row r="2294" spans="1:3">
      <c r="A2294"/>
      <c r="B2294"/>
      <c r="C2294" s="98"/>
    </row>
    <row r="2295" spans="1:3">
      <c r="A2295"/>
      <c r="B2295"/>
      <c r="C2295" s="98"/>
    </row>
    <row r="2296" spans="1:3">
      <c r="A2296"/>
      <c r="B2296"/>
      <c r="C2296" s="98"/>
    </row>
    <row r="2297" spans="1:3">
      <c r="A2297"/>
      <c r="B2297"/>
      <c r="C2297" s="98"/>
    </row>
    <row r="2298" spans="1:3">
      <c r="A2298"/>
      <c r="B2298"/>
      <c r="C2298" s="98"/>
    </row>
    <row r="2299" spans="1:3">
      <c r="A2299"/>
      <c r="B2299"/>
      <c r="C2299" s="98"/>
    </row>
    <row r="2300" spans="1:3">
      <c r="A2300"/>
      <c r="B2300"/>
      <c r="C2300" s="98"/>
    </row>
    <row r="2301" spans="1:3">
      <c r="A2301"/>
      <c r="B2301"/>
      <c r="C2301" s="98"/>
    </row>
    <row r="2302" spans="1:3">
      <c r="A2302"/>
      <c r="B2302"/>
      <c r="C2302" s="98"/>
    </row>
    <row r="2303" spans="1:3">
      <c r="A2303"/>
      <c r="B2303"/>
      <c r="C2303" s="98"/>
    </row>
    <row r="2304" spans="1:3">
      <c r="A2304"/>
      <c r="B2304"/>
      <c r="C2304" s="98"/>
    </row>
    <row r="2305" spans="1:3">
      <c r="A2305"/>
      <c r="B2305"/>
      <c r="C2305" s="98"/>
    </row>
    <row r="2306" spans="1:3">
      <c r="A2306"/>
      <c r="B2306"/>
      <c r="C2306" s="98"/>
    </row>
    <row r="2307" spans="1:3">
      <c r="A2307"/>
      <c r="B2307"/>
      <c r="C2307" s="98"/>
    </row>
    <row r="2308" spans="1:3">
      <c r="A2308"/>
      <c r="B2308"/>
      <c r="C2308" s="98"/>
    </row>
    <row r="2309" spans="1:3">
      <c r="A2309"/>
      <c r="B2309"/>
      <c r="C2309" s="98"/>
    </row>
    <row r="2310" spans="1:3">
      <c r="A2310"/>
      <c r="B2310"/>
      <c r="C2310" s="98"/>
    </row>
    <row r="2311" spans="1:3">
      <c r="A2311"/>
      <c r="B2311"/>
      <c r="C2311" s="98"/>
    </row>
    <row r="2312" spans="1:3">
      <c r="A2312"/>
      <c r="B2312"/>
      <c r="C2312" s="98"/>
    </row>
    <row r="2313" spans="1:3">
      <c r="A2313"/>
      <c r="B2313"/>
      <c r="C2313" s="98"/>
    </row>
    <row r="2314" spans="1:3">
      <c r="A2314"/>
      <c r="B2314"/>
      <c r="C2314" s="98"/>
    </row>
    <row r="2315" spans="1:3">
      <c r="A2315"/>
      <c r="B2315"/>
      <c r="C2315" s="98"/>
    </row>
    <row r="2316" spans="1:3">
      <c r="A2316"/>
      <c r="B2316"/>
      <c r="C2316" s="98"/>
    </row>
    <row r="2317" spans="1:3">
      <c r="A2317"/>
      <c r="B2317"/>
      <c r="C2317" s="98"/>
    </row>
    <row r="2318" spans="1:3">
      <c r="A2318"/>
      <c r="B2318"/>
      <c r="C2318" s="98"/>
    </row>
    <row r="2319" spans="1:3">
      <c r="A2319"/>
      <c r="B2319"/>
      <c r="C2319" s="98"/>
    </row>
    <row r="2320" spans="1:3">
      <c r="A2320"/>
      <c r="B2320"/>
      <c r="C2320" s="98"/>
    </row>
    <row r="2321" spans="1:3">
      <c r="A2321"/>
      <c r="B2321"/>
      <c r="C2321" s="98"/>
    </row>
    <row r="2322" spans="1:3">
      <c r="A2322"/>
      <c r="B2322"/>
      <c r="C2322" s="98"/>
    </row>
    <row r="2323" spans="1:3">
      <c r="A2323"/>
      <c r="B2323"/>
      <c r="C2323" s="98"/>
    </row>
    <row r="2324" spans="1:3">
      <c r="A2324"/>
      <c r="B2324"/>
      <c r="C2324" s="98"/>
    </row>
    <row r="2325" spans="1:3">
      <c r="A2325"/>
      <c r="B2325"/>
      <c r="C2325" s="98"/>
    </row>
    <row r="2326" spans="1:3">
      <c r="A2326"/>
      <c r="B2326"/>
      <c r="C2326" s="98"/>
    </row>
    <row r="2327" spans="1:3">
      <c r="A2327"/>
      <c r="B2327"/>
      <c r="C2327" s="98"/>
    </row>
    <row r="2328" spans="1:3">
      <c r="A2328"/>
      <c r="B2328"/>
      <c r="C2328" s="98"/>
    </row>
    <row r="2329" spans="1:3">
      <c r="A2329"/>
      <c r="B2329"/>
      <c r="C2329" s="98"/>
    </row>
    <row r="2330" spans="1:3">
      <c r="A2330"/>
      <c r="B2330"/>
      <c r="C2330" s="98"/>
    </row>
    <row r="2331" spans="1:3">
      <c r="A2331"/>
      <c r="B2331"/>
      <c r="C2331" s="98"/>
    </row>
    <row r="2332" spans="1:3">
      <c r="A2332"/>
      <c r="B2332"/>
      <c r="C2332" s="98"/>
    </row>
    <row r="2333" spans="1:3">
      <c r="A2333"/>
      <c r="B2333"/>
      <c r="C2333" s="98"/>
    </row>
    <row r="2334" spans="1:3">
      <c r="A2334"/>
      <c r="B2334"/>
      <c r="C2334" s="98"/>
    </row>
    <row r="2335" spans="1:3">
      <c r="A2335"/>
      <c r="B2335"/>
      <c r="C2335" s="98"/>
    </row>
    <row r="2336" spans="1:3">
      <c r="A2336"/>
      <c r="B2336"/>
      <c r="C2336" s="98"/>
    </row>
    <row r="2337" spans="1:3">
      <c r="A2337"/>
      <c r="B2337"/>
      <c r="C2337" s="98"/>
    </row>
    <row r="2338" spans="1:3">
      <c r="A2338"/>
      <c r="B2338"/>
      <c r="C2338" s="98"/>
    </row>
    <row r="2339" spans="1:3">
      <c r="A2339"/>
      <c r="B2339"/>
      <c r="C2339" s="98"/>
    </row>
    <row r="2340" spans="1:3">
      <c r="A2340"/>
      <c r="B2340"/>
      <c r="C2340" s="98"/>
    </row>
    <row r="2341" spans="1:3">
      <c r="A2341"/>
      <c r="B2341"/>
      <c r="C2341" s="98"/>
    </row>
    <row r="2342" spans="1:3">
      <c r="A2342"/>
      <c r="B2342"/>
      <c r="C2342" s="98"/>
    </row>
    <row r="2343" spans="1:3">
      <c r="A2343"/>
      <c r="B2343"/>
      <c r="C2343" s="98"/>
    </row>
    <row r="2344" spans="1:3">
      <c r="A2344"/>
      <c r="B2344"/>
      <c r="C2344" s="98"/>
    </row>
    <row r="2345" spans="1:3">
      <c r="A2345"/>
      <c r="B2345"/>
      <c r="C2345" s="98"/>
    </row>
    <row r="2346" spans="1:3">
      <c r="A2346"/>
      <c r="B2346"/>
      <c r="C2346" s="98"/>
    </row>
    <row r="2347" spans="1:3">
      <c r="A2347"/>
      <c r="B2347"/>
      <c r="C2347" s="98"/>
    </row>
    <row r="2348" spans="1:3">
      <c r="A2348"/>
      <c r="B2348"/>
      <c r="C2348" s="98"/>
    </row>
    <row r="2349" spans="1:3">
      <c r="A2349"/>
      <c r="B2349"/>
      <c r="C2349" s="98"/>
    </row>
    <row r="2350" spans="1:3">
      <c r="A2350"/>
      <c r="B2350"/>
      <c r="C2350" s="98"/>
    </row>
    <row r="2351" spans="1:3">
      <c r="A2351"/>
      <c r="B2351"/>
      <c r="C2351" s="98"/>
    </row>
    <row r="2352" spans="1:3">
      <c r="A2352"/>
      <c r="B2352"/>
      <c r="C2352" s="98"/>
    </row>
    <row r="2353" spans="1:3">
      <c r="A2353"/>
      <c r="B2353"/>
      <c r="C2353" s="98"/>
    </row>
    <row r="2354" spans="1:3">
      <c r="A2354"/>
      <c r="B2354"/>
      <c r="C2354" s="98"/>
    </row>
    <row r="2355" spans="1:3">
      <c r="A2355"/>
      <c r="B2355"/>
      <c r="C2355" s="98"/>
    </row>
    <row r="2356" spans="1:3">
      <c r="A2356"/>
      <c r="B2356"/>
      <c r="C2356" s="98"/>
    </row>
    <row r="2357" spans="1:3">
      <c r="A2357"/>
      <c r="B2357"/>
      <c r="C2357" s="98"/>
    </row>
    <row r="2358" spans="1:3">
      <c r="A2358"/>
      <c r="B2358"/>
      <c r="C2358" s="98"/>
    </row>
    <row r="2359" spans="1:3">
      <c r="A2359"/>
      <c r="B2359"/>
      <c r="C2359" s="98"/>
    </row>
    <row r="2360" spans="1:3">
      <c r="A2360"/>
      <c r="B2360"/>
      <c r="C2360" s="98"/>
    </row>
    <row r="2361" spans="1:3">
      <c r="A2361"/>
      <c r="B2361"/>
      <c r="C2361" s="98"/>
    </row>
    <row r="2362" spans="1:3">
      <c r="A2362"/>
      <c r="B2362"/>
      <c r="C2362" s="98"/>
    </row>
    <row r="2363" spans="1:3">
      <c r="A2363"/>
      <c r="B2363"/>
      <c r="C2363" s="98"/>
    </row>
    <row r="2364" spans="1:3">
      <c r="A2364"/>
      <c r="B2364"/>
      <c r="C2364" s="98"/>
    </row>
    <row r="2365" spans="1:3">
      <c r="A2365"/>
      <c r="B2365"/>
      <c r="C2365" s="98"/>
    </row>
    <row r="2366" spans="1:3">
      <c r="A2366"/>
      <c r="B2366"/>
      <c r="C2366" s="98"/>
    </row>
    <row r="2367" spans="1:3">
      <c r="A2367"/>
      <c r="B2367"/>
      <c r="C2367" s="98"/>
    </row>
    <row r="2368" spans="1:3">
      <c r="A2368"/>
      <c r="B2368"/>
      <c r="C2368" s="98"/>
    </row>
    <row r="2369" spans="1:3">
      <c r="A2369"/>
      <c r="B2369"/>
      <c r="C2369" s="98"/>
    </row>
    <row r="2370" spans="1:3">
      <c r="A2370"/>
      <c r="B2370"/>
      <c r="C2370" s="98"/>
    </row>
    <row r="2371" spans="1:3">
      <c r="A2371"/>
      <c r="B2371"/>
      <c r="C2371" s="98"/>
    </row>
    <row r="2372" spans="1:3">
      <c r="A2372"/>
      <c r="B2372"/>
      <c r="C2372" s="98"/>
    </row>
    <row r="2373" spans="1:3">
      <c r="A2373"/>
      <c r="B2373"/>
      <c r="C2373" s="98"/>
    </row>
    <row r="2374" spans="1:3">
      <c r="A2374"/>
      <c r="B2374"/>
      <c r="C2374" s="98"/>
    </row>
    <row r="2375" spans="1:3">
      <c r="A2375"/>
      <c r="B2375"/>
      <c r="C2375" s="98"/>
    </row>
    <row r="2376" spans="1:3">
      <c r="A2376"/>
      <c r="B2376"/>
      <c r="C2376" s="98"/>
    </row>
    <row r="2377" spans="1:3">
      <c r="A2377"/>
      <c r="B2377"/>
      <c r="C2377" s="98"/>
    </row>
    <row r="2378" spans="1:3">
      <c r="A2378"/>
      <c r="B2378"/>
      <c r="C2378" s="98"/>
    </row>
    <row r="2379" spans="1:3">
      <c r="A2379"/>
      <c r="B2379"/>
      <c r="C2379" s="98"/>
    </row>
    <row r="2380" spans="1:3">
      <c r="A2380"/>
      <c r="B2380"/>
      <c r="C2380" s="98"/>
    </row>
    <row r="2381" spans="1:3">
      <c r="A2381"/>
      <c r="B2381"/>
      <c r="C2381" s="98"/>
    </row>
    <row r="2382" spans="1:3">
      <c r="A2382"/>
      <c r="B2382"/>
      <c r="C2382" s="98"/>
    </row>
    <row r="2383" spans="1:3">
      <c r="A2383"/>
      <c r="B2383"/>
      <c r="C2383" s="98"/>
    </row>
    <row r="2384" spans="1:3">
      <c r="A2384"/>
      <c r="B2384"/>
      <c r="C2384" s="98"/>
    </row>
    <row r="2385" spans="1:3">
      <c r="A2385"/>
      <c r="B2385"/>
      <c r="C2385" s="98"/>
    </row>
    <row r="2386" spans="1:3">
      <c r="A2386"/>
      <c r="B2386"/>
      <c r="C2386" s="98"/>
    </row>
    <row r="2387" spans="1:3">
      <c r="A2387"/>
      <c r="B2387"/>
      <c r="C2387" s="98"/>
    </row>
    <row r="2388" spans="1:3">
      <c r="A2388"/>
      <c r="B2388"/>
      <c r="C2388" s="98"/>
    </row>
    <row r="2389" spans="1:3">
      <c r="A2389"/>
      <c r="B2389"/>
      <c r="C2389" s="98"/>
    </row>
    <row r="2390" spans="1:3">
      <c r="A2390"/>
      <c r="B2390"/>
      <c r="C2390" s="98"/>
    </row>
    <row r="2391" spans="1:3">
      <c r="A2391"/>
      <c r="B2391"/>
      <c r="C2391" s="98"/>
    </row>
    <row r="2392" spans="1:3">
      <c r="A2392"/>
      <c r="B2392"/>
      <c r="C2392" s="98"/>
    </row>
    <row r="2393" spans="1:3">
      <c r="A2393"/>
      <c r="B2393"/>
      <c r="C2393" s="98"/>
    </row>
    <row r="2394" spans="1:3">
      <c r="A2394"/>
      <c r="B2394"/>
      <c r="C2394" s="98"/>
    </row>
    <row r="2395" spans="1:3">
      <c r="A2395"/>
      <c r="B2395"/>
      <c r="C2395" s="98"/>
    </row>
    <row r="2396" spans="1:3">
      <c r="A2396"/>
      <c r="B2396"/>
      <c r="C2396" s="98"/>
    </row>
    <row r="2397" spans="1:3">
      <c r="A2397"/>
      <c r="B2397"/>
      <c r="C2397" s="98"/>
    </row>
    <row r="2398" spans="1:3">
      <c r="A2398"/>
      <c r="B2398"/>
      <c r="C2398" s="98"/>
    </row>
    <row r="2399" spans="1:3">
      <c r="A2399"/>
      <c r="B2399"/>
      <c r="C2399" s="98"/>
    </row>
    <row r="2400" spans="1:3">
      <c r="A2400"/>
      <c r="B2400"/>
      <c r="C2400" s="98"/>
    </row>
    <row r="2401" spans="1:3">
      <c r="A2401"/>
      <c r="B2401"/>
      <c r="C2401" s="98"/>
    </row>
    <row r="2402" spans="1:3">
      <c r="A2402"/>
      <c r="B2402"/>
      <c r="C2402" s="98"/>
    </row>
    <row r="2403" spans="1:3">
      <c r="A2403"/>
      <c r="B2403"/>
      <c r="C2403" s="98"/>
    </row>
    <row r="2404" spans="1:3">
      <c r="A2404"/>
      <c r="B2404"/>
      <c r="C2404" s="98"/>
    </row>
    <row r="2405" spans="1:3">
      <c r="A2405"/>
      <c r="B2405"/>
      <c r="C2405" s="98"/>
    </row>
    <row r="2406" spans="1:3">
      <c r="A2406"/>
      <c r="B2406"/>
      <c r="C2406" s="98"/>
    </row>
    <row r="2407" spans="1:3">
      <c r="A2407"/>
      <c r="B2407"/>
      <c r="C2407" s="98"/>
    </row>
    <row r="2408" spans="1:3">
      <c r="A2408"/>
      <c r="B2408"/>
      <c r="C2408" s="98"/>
    </row>
    <row r="2409" spans="1:3">
      <c r="A2409"/>
      <c r="B2409"/>
      <c r="C2409" s="98"/>
    </row>
    <row r="2410" spans="1:3">
      <c r="A2410"/>
      <c r="B2410"/>
      <c r="C2410" s="98"/>
    </row>
    <row r="2411" spans="1:3">
      <c r="A2411"/>
      <c r="B2411"/>
      <c r="C2411" s="98"/>
    </row>
    <row r="2412" spans="1:3">
      <c r="A2412"/>
      <c r="B2412"/>
      <c r="C2412" s="98"/>
    </row>
    <row r="2413" spans="1:3">
      <c r="A2413"/>
      <c r="B2413"/>
      <c r="C2413" s="98"/>
    </row>
    <row r="2414" spans="1:3">
      <c r="A2414"/>
      <c r="B2414"/>
      <c r="C2414" s="98"/>
    </row>
    <row r="2415" spans="1:3">
      <c r="A2415"/>
      <c r="B2415"/>
      <c r="C2415" s="98"/>
    </row>
    <row r="2416" spans="1:3">
      <c r="A2416"/>
      <c r="B2416"/>
      <c r="C2416" s="98"/>
    </row>
    <row r="2417" spans="1:3">
      <c r="A2417"/>
      <c r="B2417"/>
      <c r="C2417" s="98"/>
    </row>
    <row r="2418" spans="1:3">
      <c r="A2418"/>
      <c r="B2418"/>
      <c r="C2418" s="98"/>
    </row>
    <row r="2419" spans="1:3">
      <c r="A2419"/>
      <c r="B2419"/>
      <c r="C2419" s="98"/>
    </row>
    <row r="2420" spans="1:3">
      <c r="A2420"/>
      <c r="B2420"/>
      <c r="C2420" s="98"/>
    </row>
    <row r="2421" spans="1:3">
      <c r="A2421"/>
      <c r="B2421"/>
      <c r="C2421" s="98"/>
    </row>
    <row r="2422" spans="1:3">
      <c r="A2422"/>
      <c r="B2422"/>
      <c r="C2422" s="98"/>
    </row>
    <row r="2423" spans="1:3">
      <c r="A2423"/>
      <c r="B2423"/>
      <c r="C2423" s="98"/>
    </row>
    <row r="2424" spans="1:3">
      <c r="A2424"/>
      <c r="B2424"/>
      <c r="C2424" s="98"/>
    </row>
    <row r="2425" spans="1:3">
      <c r="A2425"/>
      <c r="B2425"/>
      <c r="C2425" s="98"/>
    </row>
    <row r="2426" spans="1:3">
      <c r="A2426"/>
      <c r="B2426"/>
      <c r="C2426" s="98"/>
    </row>
    <row r="2427" spans="1:3">
      <c r="A2427"/>
      <c r="B2427"/>
      <c r="C2427" s="98"/>
    </row>
    <row r="2428" spans="1:3">
      <c r="A2428"/>
      <c r="B2428"/>
      <c r="C2428" s="98"/>
    </row>
    <row r="2429" spans="1:3">
      <c r="A2429"/>
      <c r="B2429"/>
      <c r="C2429" s="98"/>
    </row>
    <row r="2430" spans="1:3">
      <c r="A2430"/>
      <c r="B2430"/>
      <c r="C2430" s="98"/>
    </row>
    <row r="2431" spans="1:3">
      <c r="A2431"/>
      <c r="B2431"/>
      <c r="C2431" s="98"/>
    </row>
    <row r="2432" spans="1:3">
      <c r="A2432"/>
      <c r="B2432"/>
      <c r="C2432" s="98"/>
    </row>
    <row r="2433" spans="1:3">
      <c r="A2433"/>
      <c r="B2433"/>
      <c r="C2433" s="98"/>
    </row>
    <row r="2434" spans="1:3">
      <c r="A2434"/>
      <c r="B2434"/>
      <c r="C2434" s="98"/>
    </row>
    <row r="2435" spans="1:3">
      <c r="A2435"/>
      <c r="B2435"/>
      <c r="C2435" s="98"/>
    </row>
    <row r="2436" spans="1:3">
      <c r="A2436"/>
      <c r="B2436"/>
      <c r="C2436" s="98"/>
    </row>
    <row r="2437" spans="1:3">
      <c r="A2437"/>
      <c r="B2437"/>
      <c r="C2437" s="98"/>
    </row>
    <row r="2438" spans="1:3">
      <c r="A2438"/>
      <c r="B2438"/>
      <c r="C2438" s="98"/>
    </row>
    <row r="2439" spans="1:3">
      <c r="A2439"/>
      <c r="B2439"/>
      <c r="C2439" s="98"/>
    </row>
    <row r="2440" spans="1:3">
      <c r="A2440"/>
      <c r="B2440"/>
      <c r="C2440" s="98"/>
    </row>
    <row r="2441" spans="1:3">
      <c r="A2441"/>
      <c r="B2441"/>
      <c r="C2441" s="98"/>
    </row>
    <row r="2442" spans="1:3">
      <c r="A2442"/>
      <c r="B2442"/>
      <c r="C2442" s="98"/>
    </row>
    <row r="2443" spans="1:3">
      <c r="A2443"/>
      <c r="B2443"/>
      <c r="C2443" s="98"/>
    </row>
    <row r="2444" spans="1:3">
      <c r="A2444"/>
      <c r="B2444"/>
      <c r="C2444" s="98"/>
    </row>
    <row r="2445" spans="1:3">
      <c r="A2445"/>
      <c r="B2445"/>
      <c r="C2445" s="98"/>
    </row>
    <row r="2446" spans="1:3">
      <c r="A2446"/>
      <c r="B2446"/>
      <c r="C2446" s="98"/>
    </row>
    <row r="2447" spans="1:3">
      <c r="A2447"/>
      <c r="B2447"/>
      <c r="C2447" s="98"/>
    </row>
    <row r="2448" spans="1:3">
      <c r="A2448"/>
      <c r="B2448"/>
      <c r="C2448" s="98"/>
    </row>
    <row r="2449" spans="1:3">
      <c r="A2449"/>
      <c r="B2449"/>
      <c r="C2449" s="98"/>
    </row>
    <row r="2450" spans="1:3">
      <c r="A2450"/>
      <c r="B2450"/>
      <c r="C2450" s="98"/>
    </row>
    <row r="2451" spans="1:3">
      <c r="A2451"/>
      <c r="B2451"/>
      <c r="C2451" s="98"/>
    </row>
    <row r="2452" spans="1:3">
      <c r="A2452"/>
      <c r="B2452"/>
      <c r="C2452" s="98"/>
    </row>
    <row r="2453" spans="1:3">
      <c r="A2453"/>
      <c r="B2453"/>
      <c r="C2453" s="98"/>
    </row>
    <row r="2454" spans="1:3">
      <c r="A2454"/>
      <c r="B2454"/>
      <c r="C2454" s="98"/>
    </row>
    <row r="2455" spans="1:3">
      <c r="A2455"/>
      <c r="B2455"/>
      <c r="C2455" s="98"/>
    </row>
    <row r="2456" spans="1:3">
      <c r="A2456"/>
      <c r="B2456"/>
      <c r="C2456" s="98"/>
    </row>
    <row r="2457" spans="1:3">
      <c r="A2457"/>
      <c r="B2457"/>
      <c r="C2457" s="98"/>
    </row>
    <row r="2458" spans="1:3">
      <c r="A2458"/>
      <c r="B2458"/>
      <c r="C2458" s="98"/>
    </row>
    <row r="2459" spans="1:3">
      <c r="A2459"/>
      <c r="B2459"/>
      <c r="C2459" s="98"/>
    </row>
    <row r="2460" spans="1:3">
      <c r="A2460"/>
      <c r="B2460"/>
      <c r="C2460" s="98"/>
    </row>
    <row r="2461" spans="1:3">
      <c r="A2461"/>
      <c r="B2461"/>
      <c r="C2461" s="98"/>
    </row>
    <row r="2462" spans="1:3">
      <c r="A2462"/>
      <c r="B2462"/>
      <c r="C2462" s="98"/>
    </row>
    <row r="2463" spans="1:3">
      <c r="A2463"/>
      <c r="B2463"/>
      <c r="C2463" s="98"/>
    </row>
    <row r="2464" spans="1:3">
      <c r="A2464"/>
      <c r="B2464"/>
      <c r="C2464" s="98"/>
    </row>
    <row r="2465" spans="1:3">
      <c r="A2465"/>
      <c r="B2465"/>
      <c r="C2465" s="98"/>
    </row>
    <row r="2466" spans="1:3">
      <c r="A2466"/>
      <c r="B2466"/>
      <c r="C2466" s="98"/>
    </row>
    <row r="2467" spans="1:3">
      <c r="A2467"/>
      <c r="B2467"/>
      <c r="C2467" s="98"/>
    </row>
    <row r="2468" spans="1:3">
      <c r="A2468"/>
      <c r="B2468"/>
      <c r="C2468" s="98"/>
    </row>
    <row r="2469" spans="1:3">
      <c r="A2469"/>
      <c r="B2469"/>
      <c r="C2469" s="98"/>
    </row>
    <row r="2470" spans="1:3">
      <c r="A2470"/>
      <c r="B2470"/>
      <c r="C2470" s="98"/>
    </row>
    <row r="2471" spans="1:3">
      <c r="A2471"/>
      <c r="B2471"/>
      <c r="C2471" s="98"/>
    </row>
    <row r="2472" spans="1:3">
      <c r="A2472"/>
      <c r="B2472"/>
      <c r="C2472" s="98"/>
    </row>
    <row r="2473" spans="1:3">
      <c r="A2473"/>
      <c r="B2473"/>
      <c r="C2473" s="98"/>
    </row>
    <row r="2474" spans="1:3">
      <c r="A2474"/>
      <c r="B2474"/>
      <c r="C2474" s="98"/>
    </row>
    <row r="2475" spans="1:3">
      <c r="A2475"/>
      <c r="B2475"/>
      <c r="C2475" s="98"/>
    </row>
    <row r="2476" spans="1:3">
      <c r="A2476"/>
      <c r="B2476"/>
      <c r="C2476" s="98"/>
    </row>
    <row r="2477" spans="1:3">
      <c r="A2477"/>
      <c r="B2477"/>
      <c r="C2477" s="98"/>
    </row>
    <row r="2478" spans="1:3">
      <c r="A2478"/>
      <c r="B2478"/>
      <c r="C2478" s="98"/>
    </row>
    <row r="2479" spans="1:3">
      <c r="A2479"/>
      <c r="B2479"/>
      <c r="C2479" s="98"/>
    </row>
    <row r="2480" spans="1:3">
      <c r="A2480"/>
      <c r="B2480"/>
      <c r="C2480" s="98"/>
    </row>
    <row r="2481" spans="1:3">
      <c r="A2481"/>
      <c r="B2481"/>
      <c r="C2481" s="98"/>
    </row>
    <row r="2482" spans="1:3">
      <c r="A2482"/>
      <c r="B2482"/>
      <c r="C2482" s="98"/>
    </row>
    <row r="2483" spans="1:3">
      <c r="A2483"/>
      <c r="B2483"/>
      <c r="C2483" s="98"/>
    </row>
    <row r="2484" spans="1:3">
      <c r="A2484"/>
      <c r="B2484"/>
      <c r="C2484" s="98"/>
    </row>
    <row r="2485" spans="1:3">
      <c r="A2485"/>
      <c r="B2485"/>
      <c r="C2485" s="98"/>
    </row>
    <row r="2486" spans="1:3">
      <c r="A2486"/>
      <c r="B2486"/>
      <c r="C2486" s="98"/>
    </row>
    <row r="2487" spans="1:3">
      <c r="A2487"/>
      <c r="B2487"/>
      <c r="C2487" s="98"/>
    </row>
    <row r="2488" spans="1:3">
      <c r="A2488"/>
      <c r="B2488"/>
      <c r="C2488" s="98"/>
    </row>
    <row r="2489" spans="1:3">
      <c r="A2489"/>
      <c r="B2489"/>
      <c r="C2489" s="98"/>
    </row>
    <row r="2490" spans="1:3">
      <c r="A2490"/>
      <c r="B2490"/>
      <c r="C2490" s="98"/>
    </row>
    <row r="2491" spans="1:3">
      <c r="A2491"/>
      <c r="B2491"/>
      <c r="C2491" s="98"/>
    </row>
    <row r="2492" spans="1:3">
      <c r="A2492"/>
      <c r="B2492"/>
      <c r="C2492" s="98"/>
    </row>
    <row r="2493" spans="1:3">
      <c r="A2493"/>
      <c r="B2493"/>
      <c r="C2493" s="98"/>
    </row>
    <row r="2494" spans="1:3">
      <c r="A2494"/>
      <c r="B2494"/>
      <c r="C2494" s="98"/>
    </row>
    <row r="2495" spans="1:3">
      <c r="A2495"/>
      <c r="B2495"/>
      <c r="C2495" s="98"/>
    </row>
    <row r="2496" spans="1:3">
      <c r="A2496"/>
      <c r="B2496"/>
      <c r="C2496" s="98"/>
    </row>
    <row r="2497" spans="1:3">
      <c r="A2497"/>
      <c r="B2497"/>
      <c r="C2497" s="98"/>
    </row>
    <row r="2498" spans="1:3">
      <c r="A2498"/>
      <c r="B2498"/>
      <c r="C2498" s="98"/>
    </row>
    <row r="2499" spans="1:3">
      <c r="A2499"/>
      <c r="B2499"/>
      <c r="C2499" s="98"/>
    </row>
    <row r="2500" spans="1:3">
      <c r="A2500"/>
      <c r="B2500"/>
      <c r="C2500" s="98"/>
    </row>
    <row r="2501" spans="1:3">
      <c r="A2501"/>
      <c r="B2501"/>
      <c r="C2501" s="98"/>
    </row>
    <row r="2502" spans="1:3">
      <c r="A2502"/>
      <c r="B2502"/>
      <c r="C2502" s="98"/>
    </row>
    <row r="2503" spans="1:3">
      <c r="A2503"/>
      <c r="B2503"/>
      <c r="C2503" s="98"/>
    </row>
    <row r="2504" spans="1:3">
      <c r="A2504"/>
      <c r="B2504"/>
      <c r="C2504" s="98"/>
    </row>
    <row r="2505" spans="1:3">
      <c r="A2505"/>
      <c r="B2505"/>
      <c r="C2505" s="98"/>
    </row>
    <row r="2506" spans="1:3">
      <c r="A2506"/>
      <c r="B2506"/>
      <c r="C2506" s="98"/>
    </row>
    <row r="2507" spans="1:3">
      <c r="A2507"/>
      <c r="B2507"/>
      <c r="C2507" s="98"/>
    </row>
    <row r="2508" spans="1:3">
      <c r="A2508"/>
      <c r="B2508"/>
      <c r="C2508" s="98"/>
    </row>
    <row r="2509" spans="1:3">
      <c r="A2509"/>
      <c r="B2509"/>
      <c r="C2509" s="98"/>
    </row>
    <row r="2510" spans="1:3">
      <c r="A2510"/>
      <c r="B2510"/>
      <c r="C2510" s="98"/>
    </row>
    <row r="2511" spans="1:3">
      <c r="A2511"/>
      <c r="B2511"/>
      <c r="C2511" s="98"/>
    </row>
    <row r="2512" spans="1:3">
      <c r="A2512"/>
      <c r="B2512"/>
      <c r="C2512" s="98"/>
    </row>
    <row r="2513" spans="1:3">
      <c r="A2513"/>
      <c r="B2513"/>
      <c r="C2513" s="98"/>
    </row>
    <row r="2514" spans="1:3">
      <c r="A2514"/>
      <c r="B2514"/>
      <c r="C2514" s="98"/>
    </row>
    <row r="2515" spans="1:3">
      <c r="A2515"/>
      <c r="B2515"/>
      <c r="C2515" s="98"/>
    </row>
    <row r="2516" spans="1:3">
      <c r="A2516"/>
      <c r="B2516"/>
      <c r="C2516" s="98"/>
    </row>
    <row r="2517" spans="1:3">
      <c r="A2517"/>
      <c r="B2517"/>
      <c r="C2517" s="98"/>
    </row>
    <row r="2518" spans="1:3">
      <c r="A2518"/>
      <c r="B2518"/>
      <c r="C2518" s="98"/>
    </row>
    <row r="2519" spans="1:3">
      <c r="A2519"/>
      <c r="B2519"/>
      <c r="C2519" s="98"/>
    </row>
    <row r="2520" spans="1:3">
      <c r="A2520"/>
      <c r="B2520"/>
      <c r="C2520" s="98"/>
    </row>
    <row r="2521" spans="1:3">
      <c r="A2521"/>
      <c r="B2521"/>
      <c r="C2521" s="98"/>
    </row>
    <row r="2522" spans="1:3">
      <c r="A2522"/>
      <c r="B2522"/>
      <c r="C2522" s="98"/>
    </row>
    <row r="2523" spans="1:3">
      <c r="A2523"/>
      <c r="B2523"/>
      <c r="C2523" s="98"/>
    </row>
    <row r="2524" spans="1:3">
      <c r="A2524"/>
      <c r="B2524"/>
      <c r="C2524" s="98"/>
    </row>
    <row r="2525" spans="1:3">
      <c r="A2525"/>
      <c r="B2525"/>
      <c r="C2525" s="98"/>
    </row>
    <row r="2526" spans="1:3">
      <c r="A2526"/>
      <c r="B2526"/>
      <c r="C2526" s="98"/>
    </row>
    <row r="2527" spans="1:3">
      <c r="A2527"/>
      <c r="B2527"/>
      <c r="C2527" s="98"/>
    </row>
    <row r="2528" spans="1:3">
      <c r="A2528"/>
      <c r="B2528"/>
      <c r="C2528" s="98"/>
    </row>
    <row r="2529" spans="1:3">
      <c r="A2529"/>
      <c r="B2529"/>
      <c r="C2529" s="98"/>
    </row>
    <row r="2530" spans="1:3">
      <c r="A2530"/>
      <c r="B2530"/>
      <c r="C2530" s="98"/>
    </row>
    <row r="2531" spans="1:3">
      <c r="A2531"/>
      <c r="B2531"/>
      <c r="C2531" s="98"/>
    </row>
    <row r="2532" spans="1:3">
      <c r="A2532"/>
      <c r="B2532"/>
      <c r="C2532" s="98"/>
    </row>
    <row r="2533" spans="1:3">
      <c r="A2533"/>
      <c r="B2533"/>
      <c r="C2533" s="98"/>
    </row>
    <row r="2534" spans="1:3">
      <c r="A2534"/>
      <c r="B2534"/>
      <c r="C2534" s="98"/>
    </row>
    <row r="2535" spans="1:3">
      <c r="A2535"/>
      <c r="B2535"/>
      <c r="C2535" s="98"/>
    </row>
    <row r="2536" spans="1:3">
      <c r="A2536"/>
      <c r="B2536"/>
      <c r="C2536" s="98"/>
    </row>
    <row r="2537" spans="1:3">
      <c r="A2537"/>
      <c r="B2537"/>
      <c r="C2537" s="98"/>
    </row>
    <row r="2538" spans="1:3">
      <c r="A2538"/>
      <c r="B2538"/>
      <c r="C2538" s="98"/>
    </row>
    <row r="2539" spans="1:3">
      <c r="A2539"/>
      <c r="B2539"/>
      <c r="C2539" s="98"/>
    </row>
    <row r="2540" spans="1:3">
      <c r="A2540"/>
      <c r="B2540"/>
      <c r="C2540" s="98"/>
    </row>
    <row r="2541" spans="1:3">
      <c r="A2541"/>
      <c r="B2541"/>
      <c r="C2541" s="98"/>
    </row>
    <row r="2542" spans="1:3">
      <c r="A2542"/>
      <c r="B2542"/>
      <c r="C2542" s="98"/>
    </row>
    <row r="2543" spans="1:3">
      <c r="A2543"/>
      <c r="B2543"/>
      <c r="C2543" s="98"/>
    </row>
    <row r="2544" spans="1:3">
      <c r="A2544"/>
      <c r="B2544"/>
      <c r="C2544" s="98"/>
    </row>
    <row r="2545" spans="1:3">
      <c r="A2545"/>
      <c r="B2545"/>
      <c r="C2545" s="98"/>
    </row>
    <row r="2546" spans="1:3">
      <c r="A2546"/>
      <c r="B2546"/>
      <c r="C2546" s="98"/>
    </row>
    <row r="2547" spans="1:3">
      <c r="A2547"/>
      <c r="B2547"/>
      <c r="C2547" s="98"/>
    </row>
    <row r="2548" spans="1:3">
      <c r="A2548"/>
      <c r="B2548"/>
      <c r="C2548" s="98"/>
    </row>
    <row r="2549" spans="1:3">
      <c r="A2549"/>
      <c r="B2549"/>
      <c r="C2549" s="98"/>
    </row>
    <row r="2550" spans="1:3">
      <c r="A2550"/>
      <c r="B2550"/>
      <c r="C2550" s="98"/>
    </row>
    <row r="2551" spans="1:3">
      <c r="A2551"/>
      <c r="B2551"/>
      <c r="C2551" s="98"/>
    </row>
    <row r="2552" spans="1:3">
      <c r="A2552"/>
      <c r="B2552"/>
      <c r="C2552" s="98"/>
    </row>
    <row r="2553" spans="1:3">
      <c r="A2553"/>
      <c r="B2553"/>
      <c r="C2553" s="98"/>
    </row>
    <row r="2554" spans="1:3">
      <c r="A2554"/>
      <c r="B2554"/>
      <c r="C2554" s="98"/>
    </row>
    <row r="2555" spans="1:3">
      <c r="A2555"/>
      <c r="B2555"/>
      <c r="C2555" s="98"/>
    </row>
    <row r="2556" spans="1:3">
      <c r="A2556"/>
      <c r="B2556"/>
      <c r="C2556" s="98"/>
    </row>
    <row r="2557" spans="1:3">
      <c r="A2557"/>
      <c r="B2557"/>
      <c r="C2557" s="98"/>
    </row>
    <row r="2558" spans="1:3">
      <c r="A2558"/>
      <c r="B2558"/>
      <c r="C2558" s="98"/>
    </row>
    <row r="2559" spans="1:3">
      <c r="A2559"/>
      <c r="B2559"/>
      <c r="C2559" s="98"/>
    </row>
    <row r="2560" spans="1:3">
      <c r="A2560"/>
      <c r="B2560"/>
      <c r="C2560" s="98"/>
    </row>
    <row r="2561" spans="1:3">
      <c r="A2561"/>
      <c r="B2561"/>
      <c r="C2561" s="98"/>
    </row>
    <row r="2562" spans="1:3">
      <c r="A2562"/>
      <c r="B2562"/>
      <c r="C2562" s="98"/>
    </row>
    <row r="2563" spans="1:3">
      <c r="A2563"/>
      <c r="B2563"/>
      <c r="C2563" s="98"/>
    </row>
    <row r="2564" spans="1:3">
      <c r="A2564"/>
      <c r="B2564"/>
      <c r="C2564" s="98"/>
    </row>
    <row r="2565" spans="1:3">
      <c r="A2565"/>
      <c r="B2565"/>
      <c r="C2565" s="98"/>
    </row>
    <row r="2566" spans="1:3">
      <c r="A2566"/>
      <c r="B2566"/>
      <c r="C2566" s="98"/>
    </row>
    <row r="2567" spans="1:3">
      <c r="A2567"/>
      <c r="B2567"/>
      <c r="C2567" s="98"/>
    </row>
    <row r="2568" spans="1:3">
      <c r="A2568"/>
      <c r="B2568"/>
      <c r="C2568" s="98"/>
    </row>
    <row r="2569" spans="1:3">
      <c r="A2569"/>
      <c r="B2569"/>
      <c r="C2569" s="98"/>
    </row>
    <row r="2570" spans="1:3">
      <c r="A2570"/>
      <c r="B2570"/>
      <c r="C2570" s="98"/>
    </row>
    <row r="2571" spans="1:3">
      <c r="A2571"/>
      <c r="B2571"/>
      <c r="C2571" s="98"/>
    </row>
    <row r="2572" spans="1:3">
      <c r="A2572"/>
      <c r="B2572"/>
      <c r="C2572" s="98"/>
    </row>
    <row r="2573" spans="1:3">
      <c r="A2573"/>
      <c r="B2573"/>
      <c r="C2573" s="98"/>
    </row>
    <row r="2574" spans="1:3">
      <c r="A2574"/>
      <c r="B2574"/>
      <c r="C2574" s="98"/>
    </row>
    <row r="2575" spans="1:3">
      <c r="A2575"/>
      <c r="B2575"/>
      <c r="C2575" s="98"/>
    </row>
    <row r="2576" spans="1:3">
      <c r="A2576"/>
      <c r="B2576"/>
      <c r="C2576" s="98"/>
    </row>
    <row r="2577" spans="1:3">
      <c r="A2577"/>
      <c r="B2577"/>
      <c r="C2577" s="98"/>
    </row>
    <row r="2578" spans="1:3">
      <c r="A2578"/>
      <c r="B2578"/>
      <c r="C2578" s="98"/>
    </row>
    <row r="2579" spans="1:3">
      <c r="A2579"/>
      <c r="B2579"/>
      <c r="C2579" s="98"/>
    </row>
    <row r="2580" spans="1:3">
      <c r="A2580"/>
      <c r="B2580"/>
      <c r="C2580" s="98"/>
    </row>
    <row r="2581" spans="1:3">
      <c r="A2581"/>
      <c r="B2581"/>
      <c r="C2581" s="98"/>
    </row>
    <row r="2582" spans="1:3">
      <c r="A2582"/>
      <c r="B2582"/>
      <c r="C2582" s="98"/>
    </row>
    <row r="2583" spans="1:3">
      <c r="A2583"/>
      <c r="B2583"/>
      <c r="C2583" s="98"/>
    </row>
    <row r="2584" spans="1:3">
      <c r="A2584"/>
      <c r="B2584"/>
      <c r="C2584" s="98"/>
    </row>
    <row r="2585" spans="1:3">
      <c r="A2585"/>
      <c r="B2585"/>
      <c r="C2585" s="98"/>
    </row>
    <row r="2586" spans="1:3">
      <c r="A2586"/>
      <c r="B2586"/>
      <c r="C2586" s="98"/>
    </row>
    <row r="2587" spans="1:3">
      <c r="A2587"/>
      <c r="B2587"/>
      <c r="C2587" s="98"/>
    </row>
    <row r="2588" spans="1:3">
      <c r="A2588"/>
      <c r="B2588"/>
      <c r="C2588" s="98"/>
    </row>
    <row r="2589" spans="1:3">
      <c r="A2589"/>
      <c r="B2589"/>
      <c r="C2589" s="98"/>
    </row>
    <row r="2590" spans="1:3">
      <c r="A2590"/>
      <c r="B2590"/>
      <c r="C2590" s="98"/>
    </row>
    <row r="2591" spans="1:3">
      <c r="A2591"/>
      <c r="B2591"/>
      <c r="C2591" s="98"/>
    </row>
    <row r="2592" spans="1:3">
      <c r="A2592"/>
      <c r="B2592"/>
      <c r="C2592" s="98"/>
    </row>
    <row r="2593" spans="1:3">
      <c r="A2593"/>
      <c r="B2593"/>
      <c r="C2593" s="98"/>
    </row>
    <row r="2594" spans="1:3">
      <c r="A2594"/>
      <c r="B2594"/>
      <c r="C2594" s="98"/>
    </row>
    <row r="2595" spans="1:3">
      <c r="A2595"/>
      <c r="B2595"/>
      <c r="C2595" s="98"/>
    </row>
    <row r="2596" spans="1:3">
      <c r="A2596"/>
      <c r="B2596"/>
      <c r="C2596" s="98"/>
    </row>
    <row r="2597" spans="1:3">
      <c r="A2597"/>
      <c r="B2597"/>
      <c r="C2597" s="98"/>
    </row>
    <row r="2598" spans="1:3">
      <c r="A2598"/>
      <c r="B2598"/>
      <c r="C2598" s="98"/>
    </row>
    <row r="2599" spans="1:3">
      <c r="A2599"/>
      <c r="B2599"/>
      <c r="C2599" s="98"/>
    </row>
    <row r="2600" spans="1:3">
      <c r="A2600"/>
      <c r="B2600"/>
      <c r="C2600" s="98"/>
    </row>
    <row r="2601" spans="1:3">
      <c r="A2601"/>
      <c r="B2601"/>
      <c r="C2601" s="98"/>
    </row>
    <row r="2602" spans="1:3">
      <c r="A2602"/>
      <c r="B2602"/>
      <c r="C2602" s="98"/>
    </row>
    <row r="2603" spans="1:3">
      <c r="A2603"/>
      <c r="B2603"/>
      <c r="C2603" s="98"/>
    </row>
    <row r="2604" spans="1:3">
      <c r="A2604"/>
      <c r="B2604"/>
      <c r="C2604" s="98"/>
    </row>
    <row r="2605" spans="1:3">
      <c r="A2605"/>
      <c r="B2605"/>
      <c r="C2605" s="98"/>
    </row>
    <row r="2606" spans="1:3">
      <c r="A2606"/>
      <c r="B2606"/>
      <c r="C2606" s="98"/>
    </row>
    <row r="2607" spans="1:3">
      <c r="A2607"/>
      <c r="B2607"/>
      <c r="C2607" s="98"/>
    </row>
    <row r="2608" spans="1:3">
      <c r="A2608"/>
      <c r="B2608"/>
      <c r="C2608" s="98"/>
    </row>
    <row r="2609" spans="1:3">
      <c r="A2609"/>
      <c r="B2609"/>
      <c r="C2609" s="98"/>
    </row>
    <row r="2610" spans="1:3">
      <c r="A2610"/>
      <c r="B2610"/>
      <c r="C2610" s="98"/>
    </row>
    <row r="2611" spans="1:3">
      <c r="A2611"/>
      <c r="B2611"/>
      <c r="C2611" s="98"/>
    </row>
    <row r="2612" spans="1:3">
      <c r="A2612"/>
      <c r="B2612"/>
      <c r="C2612" s="98"/>
    </row>
    <row r="2613" spans="1:3">
      <c r="A2613"/>
      <c r="B2613"/>
      <c r="C2613" s="98"/>
    </row>
    <row r="2614" spans="1:3">
      <c r="A2614"/>
      <c r="B2614"/>
      <c r="C2614" s="98"/>
    </row>
    <row r="2615" spans="1:3">
      <c r="A2615"/>
      <c r="B2615"/>
      <c r="C2615" s="98"/>
    </row>
    <row r="2616" spans="1:3">
      <c r="A2616"/>
      <c r="B2616"/>
      <c r="C2616" s="98"/>
    </row>
    <row r="2617" spans="1:3">
      <c r="A2617"/>
      <c r="B2617"/>
      <c r="C2617" s="98"/>
    </row>
    <row r="2618" spans="1:3">
      <c r="A2618"/>
      <c r="B2618"/>
      <c r="C2618" s="98"/>
    </row>
    <row r="2619" spans="1:3">
      <c r="A2619"/>
      <c r="B2619"/>
      <c r="C2619" s="98"/>
    </row>
    <row r="2620" spans="1:3">
      <c r="A2620"/>
      <c r="B2620"/>
      <c r="C2620" s="98"/>
    </row>
    <row r="2621" spans="1:3">
      <c r="A2621"/>
      <c r="B2621"/>
      <c r="C2621" s="98"/>
    </row>
    <row r="2622" spans="1:3">
      <c r="A2622"/>
      <c r="B2622"/>
      <c r="C2622" s="98"/>
    </row>
    <row r="2623" spans="1:3">
      <c r="A2623"/>
      <c r="B2623"/>
      <c r="C2623" s="98"/>
    </row>
    <row r="2624" spans="1:3">
      <c r="A2624"/>
      <c r="B2624"/>
      <c r="C2624" s="98"/>
    </row>
    <row r="2625" spans="1:3">
      <c r="A2625"/>
      <c r="B2625"/>
      <c r="C2625" s="98"/>
    </row>
    <row r="2626" spans="1:3">
      <c r="A2626"/>
      <c r="B2626"/>
      <c r="C2626" s="98"/>
    </row>
    <row r="2627" spans="1:3">
      <c r="A2627"/>
      <c r="B2627"/>
      <c r="C2627" s="98"/>
    </row>
    <row r="2628" spans="1:3">
      <c r="A2628"/>
      <c r="B2628"/>
      <c r="C2628" s="98"/>
    </row>
    <row r="2629" spans="1:3">
      <c r="A2629"/>
      <c r="B2629"/>
      <c r="C2629" s="98"/>
    </row>
    <row r="2630" spans="1:3">
      <c r="A2630"/>
      <c r="B2630"/>
      <c r="C2630" s="98"/>
    </row>
    <row r="2631" spans="1:3">
      <c r="A2631"/>
      <c r="B2631"/>
      <c r="C2631" s="98"/>
    </row>
    <row r="2632" spans="1:3">
      <c r="A2632"/>
      <c r="B2632"/>
      <c r="C2632" s="98"/>
    </row>
    <row r="2633" spans="1:3">
      <c r="A2633"/>
      <c r="B2633"/>
      <c r="C2633" s="98"/>
    </row>
    <row r="2634" spans="1:3">
      <c r="A2634"/>
      <c r="B2634"/>
      <c r="C2634" s="98"/>
    </row>
    <row r="2635" spans="1:3">
      <c r="A2635"/>
      <c r="B2635"/>
      <c r="C2635" s="98"/>
    </row>
    <row r="2636" spans="1:3">
      <c r="A2636"/>
      <c r="B2636"/>
      <c r="C2636" s="98"/>
    </row>
    <row r="2637" spans="1:3">
      <c r="A2637"/>
      <c r="B2637"/>
      <c r="C2637" s="98"/>
    </row>
    <row r="2638" spans="1:3">
      <c r="A2638"/>
      <c r="B2638"/>
      <c r="C2638" s="98"/>
    </row>
    <row r="2639" spans="1:3">
      <c r="A2639"/>
      <c r="B2639"/>
      <c r="C2639" s="98"/>
    </row>
    <row r="2640" spans="1:3">
      <c r="A2640"/>
      <c r="B2640"/>
      <c r="C2640" s="98"/>
    </row>
    <row r="2641" spans="1:3">
      <c r="A2641"/>
      <c r="B2641"/>
      <c r="C2641" s="98"/>
    </row>
    <row r="2642" spans="1:3">
      <c r="A2642"/>
      <c r="B2642"/>
      <c r="C2642" s="98"/>
    </row>
    <row r="2643" spans="1:3">
      <c r="A2643"/>
      <c r="B2643"/>
      <c r="C2643" s="98"/>
    </row>
    <row r="2644" spans="1:3">
      <c r="A2644"/>
      <c r="B2644"/>
      <c r="C2644" s="98"/>
    </row>
    <row r="2645" spans="1:3">
      <c r="A2645"/>
      <c r="B2645"/>
      <c r="C2645" s="98"/>
    </row>
    <row r="2646" spans="1:3">
      <c r="A2646"/>
      <c r="B2646"/>
      <c r="C2646" s="98"/>
    </row>
    <row r="2647" spans="1:3">
      <c r="A2647"/>
      <c r="B2647"/>
      <c r="C2647" s="98"/>
    </row>
    <row r="2648" spans="1:3">
      <c r="A2648"/>
      <c r="B2648"/>
      <c r="C2648" s="98"/>
    </row>
    <row r="2649" spans="1:3">
      <c r="A2649"/>
      <c r="B2649"/>
      <c r="C2649" s="98"/>
    </row>
    <row r="2650" spans="1:3">
      <c r="A2650"/>
      <c r="B2650"/>
      <c r="C2650" s="98"/>
    </row>
    <row r="2651" spans="1:3">
      <c r="A2651"/>
      <c r="B2651"/>
      <c r="C2651" s="98"/>
    </row>
    <row r="2652" spans="1:3">
      <c r="A2652"/>
      <c r="B2652"/>
      <c r="C2652" s="98"/>
    </row>
    <row r="2653" spans="1:3">
      <c r="A2653"/>
      <c r="B2653"/>
      <c r="C2653" s="98"/>
    </row>
    <row r="2654" spans="1:3">
      <c r="A2654"/>
      <c r="B2654"/>
      <c r="C2654" s="98"/>
    </row>
    <row r="2655" spans="1:3">
      <c r="A2655"/>
      <c r="B2655"/>
      <c r="C2655" s="98"/>
    </row>
    <row r="2656" spans="1:3">
      <c r="A2656"/>
      <c r="B2656"/>
      <c r="C2656" s="98"/>
    </row>
    <row r="2657" spans="1:3">
      <c r="A2657"/>
      <c r="B2657"/>
      <c r="C2657" s="98"/>
    </row>
    <row r="2658" spans="1:3">
      <c r="A2658"/>
      <c r="B2658"/>
      <c r="C2658" s="98"/>
    </row>
    <row r="2659" spans="1:3">
      <c r="A2659"/>
      <c r="B2659"/>
      <c r="C2659" s="98"/>
    </row>
    <row r="2660" spans="1:3">
      <c r="A2660"/>
      <c r="B2660"/>
      <c r="C2660" s="98"/>
    </row>
    <row r="2661" spans="1:3">
      <c r="A2661"/>
      <c r="B2661"/>
      <c r="C2661" s="98"/>
    </row>
    <row r="2662" spans="1:3">
      <c r="A2662"/>
      <c r="B2662"/>
      <c r="C2662" s="98"/>
    </row>
    <row r="2663" spans="1:3">
      <c r="A2663"/>
      <c r="B2663"/>
      <c r="C2663" s="98"/>
    </row>
    <row r="2664" spans="1:3">
      <c r="A2664"/>
      <c r="B2664"/>
      <c r="C2664" s="98"/>
    </row>
    <row r="2665" spans="1:3">
      <c r="A2665"/>
      <c r="B2665"/>
      <c r="C2665" s="98"/>
    </row>
    <row r="2666" spans="1:3">
      <c r="A2666"/>
      <c r="B2666"/>
      <c r="C2666" s="98"/>
    </row>
    <row r="2667" spans="1:3">
      <c r="A2667"/>
      <c r="B2667"/>
      <c r="C2667" s="98"/>
    </row>
    <row r="2668" spans="1:3">
      <c r="A2668"/>
      <c r="B2668"/>
      <c r="C2668" s="98"/>
    </row>
    <row r="2669" spans="1:3">
      <c r="A2669"/>
      <c r="B2669"/>
      <c r="C2669" s="98"/>
    </row>
    <row r="2670" spans="1:3">
      <c r="A2670"/>
      <c r="B2670"/>
      <c r="C2670" s="98"/>
    </row>
    <row r="2671" spans="1:3">
      <c r="A2671"/>
      <c r="B2671"/>
      <c r="C2671" s="98"/>
    </row>
    <row r="2672" spans="1:3">
      <c r="A2672"/>
      <c r="B2672"/>
      <c r="C2672" s="98"/>
    </row>
    <row r="2673" spans="1:3">
      <c r="A2673"/>
      <c r="B2673"/>
      <c r="C2673" s="98"/>
    </row>
    <row r="2674" spans="1:3">
      <c r="A2674"/>
      <c r="B2674"/>
      <c r="C2674" s="98"/>
    </row>
    <row r="2675" spans="1:3">
      <c r="A2675"/>
      <c r="B2675"/>
      <c r="C2675" s="98"/>
    </row>
    <row r="2676" spans="1:3">
      <c r="A2676"/>
      <c r="B2676"/>
      <c r="C2676" s="98"/>
    </row>
    <row r="2677" spans="1:3">
      <c r="A2677"/>
      <c r="B2677"/>
      <c r="C2677" s="98"/>
    </row>
    <row r="2678" spans="1:3">
      <c r="A2678"/>
      <c r="B2678"/>
      <c r="C2678" s="98"/>
    </row>
    <row r="2679" spans="1:3">
      <c r="A2679"/>
      <c r="B2679"/>
      <c r="C2679" s="98"/>
    </row>
    <row r="2680" spans="1:3">
      <c r="A2680"/>
      <c r="B2680"/>
      <c r="C2680" s="98"/>
    </row>
    <row r="2681" spans="1:3">
      <c r="A2681"/>
      <c r="B2681"/>
      <c r="C2681" s="98"/>
    </row>
    <row r="2682" spans="1:3">
      <c r="A2682"/>
      <c r="B2682"/>
      <c r="C2682" s="98"/>
    </row>
    <row r="2683" spans="1:3">
      <c r="A2683"/>
      <c r="B2683"/>
      <c r="C2683" s="98"/>
    </row>
    <row r="2684" spans="1:3">
      <c r="A2684"/>
      <c r="B2684"/>
      <c r="C2684" s="98"/>
    </row>
    <row r="2685" spans="1:3">
      <c r="A2685"/>
      <c r="B2685"/>
      <c r="C2685" s="98"/>
    </row>
    <row r="2686" spans="1:3">
      <c r="A2686"/>
      <c r="B2686"/>
      <c r="C2686" s="98"/>
    </row>
    <row r="2687" spans="1:3">
      <c r="A2687"/>
      <c r="B2687"/>
      <c r="C2687" s="98"/>
    </row>
    <row r="2688" spans="1:3">
      <c r="A2688"/>
      <c r="B2688"/>
      <c r="C2688" s="98"/>
    </row>
    <row r="2689" spans="1:3">
      <c r="A2689"/>
      <c r="B2689"/>
      <c r="C2689" s="98"/>
    </row>
    <row r="2690" spans="1:3">
      <c r="A2690"/>
      <c r="B2690"/>
      <c r="C2690" s="98"/>
    </row>
    <row r="2691" spans="1:3">
      <c r="A2691"/>
      <c r="B2691"/>
      <c r="C2691" s="98"/>
    </row>
    <row r="2692" spans="1:3">
      <c r="A2692"/>
      <c r="B2692"/>
      <c r="C2692" s="98"/>
    </row>
    <row r="2693" spans="1:3">
      <c r="A2693"/>
      <c r="B2693"/>
      <c r="C2693" s="98"/>
    </row>
    <row r="2694" spans="1:3">
      <c r="A2694"/>
      <c r="B2694"/>
      <c r="C2694" s="98"/>
    </row>
    <row r="2695" spans="1:3">
      <c r="A2695"/>
      <c r="B2695"/>
      <c r="C2695" s="98"/>
    </row>
    <row r="2696" spans="1:3">
      <c r="A2696"/>
      <c r="B2696"/>
      <c r="C2696" s="98"/>
    </row>
    <row r="2697" spans="1:3">
      <c r="A2697"/>
      <c r="B2697"/>
      <c r="C2697" s="98"/>
    </row>
    <row r="2698" spans="1:3">
      <c r="A2698"/>
      <c r="B2698"/>
      <c r="C2698" s="98"/>
    </row>
    <row r="2699" spans="1:3">
      <c r="A2699"/>
      <c r="B2699"/>
      <c r="C2699" s="98"/>
    </row>
    <row r="2700" spans="1:3">
      <c r="A2700"/>
      <c r="B2700"/>
      <c r="C2700" s="98"/>
    </row>
    <row r="2701" spans="1:3">
      <c r="A2701"/>
      <c r="B2701"/>
      <c r="C2701" s="98"/>
    </row>
    <row r="2702" spans="1:3">
      <c r="A2702"/>
      <c r="B2702"/>
      <c r="C2702" s="98"/>
    </row>
    <row r="2703" spans="1:3">
      <c r="A2703"/>
      <c r="B2703"/>
      <c r="C2703" s="98"/>
    </row>
    <row r="2704" spans="1:3">
      <c r="A2704"/>
      <c r="B2704"/>
      <c r="C2704" s="98"/>
    </row>
    <row r="2705" spans="1:3">
      <c r="A2705"/>
      <c r="B2705"/>
      <c r="C2705" s="98"/>
    </row>
    <row r="2706" spans="1:3">
      <c r="A2706"/>
      <c r="B2706"/>
      <c r="C2706" s="98"/>
    </row>
    <row r="2707" spans="1:3">
      <c r="A2707"/>
      <c r="B2707"/>
      <c r="C2707" s="98"/>
    </row>
    <row r="2708" spans="1:3">
      <c r="A2708"/>
      <c r="B2708"/>
      <c r="C2708" s="98"/>
    </row>
    <row r="2709" spans="1:3">
      <c r="A2709"/>
      <c r="B2709"/>
      <c r="C2709" s="98"/>
    </row>
    <row r="2710" spans="1:3">
      <c r="A2710"/>
      <c r="B2710"/>
      <c r="C2710" s="98"/>
    </row>
    <row r="2711" spans="1:3">
      <c r="A2711"/>
      <c r="B2711"/>
      <c r="C2711" s="98"/>
    </row>
    <row r="2712" spans="1:3">
      <c r="A2712"/>
      <c r="B2712"/>
      <c r="C2712" s="98"/>
    </row>
    <row r="2713" spans="1:3">
      <c r="A2713"/>
      <c r="B2713"/>
      <c r="C2713" s="98"/>
    </row>
    <row r="2714" spans="1:3">
      <c r="A2714"/>
      <c r="B2714"/>
      <c r="C2714" s="98"/>
    </row>
    <row r="2715" spans="1:3">
      <c r="A2715"/>
      <c r="B2715"/>
      <c r="C2715" s="98"/>
    </row>
    <row r="2716" spans="1:3">
      <c r="A2716"/>
      <c r="B2716"/>
      <c r="C2716" s="98"/>
    </row>
    <row r="2717" spans="1:3">
      <c r="A2717"/>
      <c r="B2717"/>
      <c r="C2717" s="98"/>
    </row>
    <row r="2718" spans="1:3">
      <c r="A2718"/>
      <c r="B2718"/>
      <c r="C2718" s="98"/>
    </row>
    <row r="2719" spans="1:3">
      <c r="A2719"/>
      <c r="B2719"/>
      <c r="C2719" s="98"/>
    </row>
    <row r="2720" spans="1:3">
      <c r="A2720"/>
      <c r="B2720"/>
      <c r="C2720" s="98"/>
    </row>
    <row r="2721" spans="1:3">
      <c r="A2721"/>
      <c r="B2721"/>
      <c r="C2721" s="98"/>
    </row>
    <row r="2722" spans="1:3">
      <c r="A2722"/>
      <c r="B2722"/>
      <c r="C2722" s="98"/>
    </row>
    <row r="2723" spans="1:3">
      <c r="A2723"/>
      <c r="B2723"/>
      <c r="C2723" s="98"/>
    </row>
    <row r="2724" spans="1:3">
      <c r="A2724"/>
      <c r="B2724"/>
      <c r="C2724" s="98"/>
    </row>
    <row r="2725" spans="1:3">
      <c r="A2725"/>
      <c r="B2725"/>
      <c r="C2725" s="98"/>
    </row>
    <row r="2726" spans="1:3">
      <c r="A2726"/>
      <c r="B2726"/>
      <c r="C2726" s="98"/>
    </row>
    <row r="2727" spans="1:3">
      <c r="A2727"/>
      <c r="B2727"/>
      <c r="C2727" s="98"/>
    </row>
    <row r="2728" spans="1:3">
      <c r="A2728"/>
      <c r="B2728"/>
      <c r="C2728" s="98"/>
    </row>
    <row r="2729" spans="1:3">
      <c r="A2729"/>
      <c r="B2729"/>
      <c r="C2729" s="98"/>
    </row>
    <row r="2730" spans="1:3">
      <c r="A2730"/>
      <c r="B2730"/>
      <c r="C2730" s="98"/>
    </row>
    <row r="2731" spans="1:3">
      <c r="A2731"/>
      <c r="B2731"/>
      <c r="C2731" s="98"/>
    </row>
    <row r="2732" spans="1:3">
      <c r="A2732"/>
      <c r="B2732"/>
      <c r="C2732" s="98"/>
    </row>
    <row r="2733" spans="1:3">
      <c r="A2733"/>
      <c r="B2733"/>
      <c r="C2733" s="98"/>
    </row>
    <row r="2734" spans="1:3">
      <c r="A2734"/>
      <c r="B2734"/>
      <c r="C2734" s="98"/>
    </row>
    <row r="2735" spans="1:3">
      <c r="A2735"/>
      <c r="B2735"/>
      <c r="C2735" s="98"/>
    </row>
    <row r="2736" spans="1:3">
      <c r="A2736"/>
      <c r="B2736"/>
      <c r="C2736" s="98"/>
    </row>
    <row r="2737" spans="1:3">
      <c r="A2737"/>
      <c r="B2737"/>
      <c r="C2737" s="98"/>
    </row>
    <row r="2738" spans="1:3">
      <c r="A2738"/>
      <c r="B2738"/>
      <c r="C2738" s="98"/>
    </row>
    <row r="2739" spans="1:3">
      <c r="A2739"/>
      <c r="B2739"/>
      <c r="C2739" s="98"/>
    </row>
    <row r="2740" spans="1:3">
      <c r="A2740"/>
      <c r="B2740"/>
      <c r="C2740" s="98"/>
    </row>
    <row r="2741" spans="1:3">
      <c r="A2741"/>
      <c r="B2741"/>
      <c r="C2741" s="98"/>
    </row>
    <row r="2742" spans="1:3">
      <c r="A2742"/>
      <c r="B2742"/>
      <c r="C2742" s="98"/>
    </row>
    <row r="2743" spans="1:3">
      <c r="A2743"/>
      <c r="B2743"/>
      <c r="C2743" s="98"/>
    </row>
    <row r="2744" spans="1:3">
      <c r="A2744"/>
      <c r="B2744"/>
      <c r="C2744" s="98"/>
    </row>
    <row r="2745" spans="1:3">
      <c r="A2745"/>
      <c r="B2745"/>
      <c r="C2745" s="98"/>
    </row>
    <row r="2746" spans="1:3">
      <c r="A2746"/>
      <c r="B2746"/>
      <c r="C2746" s="98"/>
    </row>
    <row r="2747" spans="1:3">
      <c r="A2747"/>
      <c r="B2747"/>
      <c r="C2747" s="98"/>
    </row>
    <row r="2748" spans="1:3">
      <c r="A2748"/>
      <c r="B2748"/>
      <c r="C2748" s="98"/>
    </row>
    <row r="2749" spans="1:3">
      <c r="A2749"/>
      <c r="B2749"/>
      <c r="C2749" s="98"/>
    </row>
    <row r="2750" spans="1:3">
      <c r="A2750"/>
      <c r="B2750"/>
      <c r="C2750" s="98"/>
    </row>
    <row r="2751" spans="1:3">
      <c r="A2751"/>
      <c r="B2751"/>
      <c r="C2751" s="98"/>
    </row>
    <row r="2752" spans="1:3">
      <c r="A2752"/>
      <c r="B2752"/>
      <c r="C2752" s="98"/>
    </row>
    <row r="2753" spans="1:3">
      <c r="A2753"/>
      <c r="B2753"/>
      <c r="C2753" s="98"/>
    </row>
    <row r="2754" spans="1:3">
      <c r="A2754"/>
      <c r="B2754"/>
      <c r="C2754" s="98"/>
    </row>
    <row r="2755" spans="1:3">
      <c r="A2755"/>
      <c r="B2755"/>
      <c r="C2755" s="98"/>
    </row>
    <row r="2756" spans="1:3">
      <c r="A2756"/>
      <c r="B2756"/>
      <c r="C2756" s="98"/>
    </row>
    <row r="2757" spans="1:3">
      <c r="A2757"/>
      <c r="B2757"/>
      <c r="C2757" s="98"/>
    </row>
    <row r="2758" spans="1:3">
      <c r="A2758"/>
      <c r="B2758"/>
      <c r="C2758" s="98"/>
    </row>
    <row r="2759" spans="1:3">
      <c r="A2759"/>
      <c r="B2759"/>
      <c r="C2759" s="98"/>
    </row>
    <row r="2760" spans="1:3">
      <c r="A2760"/>
      <c r="B2760"/>
      <c r="C2760" s="98"/>
    </row>
    <row r="2761" spans="1:3">
      <c r="A2761"/>
      <c r="B2761"/>
      <c r="C2761" s="98"/>
    </row>
    <row r="2762" spans="1:3">
      <c r="A2762"/>
      <c r="B2762"/>
      <c r="C2762" s="98"/>
    </row>
    <row r="2763" spans="1:3">
      <c r="A2763"/>
      <c r="B2763"/>
      <c r="C2763" s="98"/>
    </row>
    <row r="2764" spans="1:3">
      <c r="A2764"/>
      <c r="B2764"/>
      <c r="C2764" s="98"/>
    </row>
    <row r="2765" spans="1:3">
      <c r="A2765"/>
      <c r="B2765"/>
      <c r="C2765" s="98"/>
    </row>
    <row r="2766" spans="1:3">
      <c r="A2766"/>
      <c r="B2766"/>
      <c r="C2766" s="98"/>
    </row>
    <row r="2767" spans="1:3">
      <c r="A2767"/>
      <c r="B2767"/>
      <c r="C2767" s="98"/>
    </row>
    <row r="2768" spans="1:3">
      <c r="A2768"/>
      <c r="B2768"/>
      <c r="C2768" s="98"/>
    </row>
    <row r="2769" spans="1:3">
      <c r="A2769"/>
      <c r="B2769"/>
      <c r="C2769" s="98"/>
    </row>
    <row r="2770" spans="1:3">
      <c r="A2770"/>
      <c r="B2770"/>
      <c r="C2770" s="98"/>
    </row>
    <row r="2771" spans="1:3">
      <c r="A2771"/>
      <c r="B2771"/>
      <c r="C2771" s="98"/>
    </row>
    <row r="2772" spans="1:3">
      <c r="A2772"/>
      <c r="B2772"/>
      <c r="C2772" s="98"/>
    </row>
    <row r="2773" spans="1:3">
      <c r="A2773"/>
      <c r="B2773"/>
      <c r="C2773" s="98"/>
    </row>
    <row r="2774" spans="1:3">
      <c r="A2774"/>
      <c r="B2774"/>
      <c r="C2774" s="98"/>
    </row>
    <row r="2775" spans="1:3">
      <c r="A2775"/>
      <c r="B2775"/>
      <c r="C2775" s="98"/>
    </row>
    <row r="2776" spans="1:3">
      <c r="A2776"/>
      <c r="B2776"/>
      <c r="C2776" s="98"/>
    </row>
    <row r="2777" spans="1:3">
      <c r="A2777"/>
      <c r="B2777"/>
      <c r="C2777" s="98"/>
    </row>
    <row r="2778" spans="1:3">
      <c r="A2778"/>
      <c r="B2778"/>
      <c r="C2778" s="98"/>
    </row>
    <row r="2779" spans="1:3">
      <c r="A2779"/>
      <c r="B2779"/>
      <c r="C2779" s="98"/>
    </row>
    <row r="2780" spans="1:3">
      <c r="A2780"/>
      <c r="B2780"/>
      <c r="C2780" s="98"/>
    </row>
    <row r="2781" spans="1:3">
      <c r="A2781"/>
      <c r="B2781"/>
      <c r="C2781" s="98"/>
    </row>
    <row r="2782" spans="1:3">
      <c r="A2782"/>
      <c r="B2782"/>
      <c r="C2782" s="98"/>
    </row>
    <row r="2783" spans="1:3">
      <c r="A2783"/>
      <c r="B2783"/>
      <c r="C2783" s="98"/>
    </row>
    <row r="2784" spans="1:3">
      <c r="A2784"/>
      <c r="B2784"/>
      <c r="C2784" s="98"/>
    </row>
    <row r="2785" spans="1:3">
      <c r="A2785"/>
      <c r="B2785"/>
      <c r="C2785" s="98"/>
    </row>
    <row r="2786" spans="1:3">
      <c r="A2786"/>
      <c r="B2786"/>
      <c r="C2786" s="98"/>
    </row>
    <row r="2787" spans="1:3">
      <c r="A2787"/>
      <c r="B2787"/>
      <c r="C2787" s="98"/>
    </row>
    <row r="2788" spans="1:3">
      <c r="A2788"/>
      <c r="B2788"/>
      <c r="C2788" s="98"/>
    </row>
    <row r="2789" spans="1:3">
      <c r="A2789"/>
      <c r="B2789"/>
      <c r="C2789" s="98"/>
    </row>
    <row r="2790" spans="1:3">
      <c r="A2790"/>
      <c r="B2790"/>
      <c r="C2790" s="98"/>
    </row>
    <row r="2791" spans="1:3">
      <c r="A2791"/>
      <c r="B2791"/>
      <c r="C2791" s="98"/>
    </row>
    <row r="2792" spans="1:3">
      <c r="A2792"/>
      <c r="B2792"/>
      <c r="C2792" s="98"/>
    </row>
    <row r="2793" spans="1:3">
      <c r="A2793"/>
      <c r="B2793"/>
      <c r="C2793" s="98"/>
    </row>
    <row r="2794" spans="1:3">
      <c r="A2794"/>
      <c r="B2794"/>
      <c r="C2794" s="98"/>
    </row>
    <row r="2795" spans="1:3">
      <c r="A2795"/>
      <c r="B2795"/>
      <c r="C2795" s="98"/>
    </row>
    <row r="2796" spans="1:3">
      <c r="A2796"/>
      <c r="B2796"/>
      <c r="C2796" s="98"/>
    </row>
    <row r="2797" spans="1:3">
      <c r="A2797"/>
      <c r="B2797"/>
      <c r="C2797" s="98"/>
    </row>
    <row r="2798" spans="1:3">
      <c r="A2798"/>
      <c r="B2798"/>
      <c r="C2798" s="98"/>
    </row>
    <row r="2799" spans="1:3">
      <c r="A2799"/>
      <c r="B2799"/>
      <c r="C2799" s="98"/>
    </row>
    <row r="2800" spans="1:3">
      <c r="A2800"/>
      <c r="B2800"/>
      <c r="C2800" s="98"/>
    </row>
    <row r="2801" spans="1:3">
      <c r="A2801"/>
      <c r="B2801"/>
      <c r="C2801" s="98"/>
    </row>
    <row r="2802" spans="1:3">
      <c r="A2802"/>
      <c r="B2802"/>
      <c r="C2802" s="98"/>
    </row>
    <row r="2803" spans="1:3">
      <c r="A2803"/>
      <c r="B2803"/>
      <c r="C2803" s="98"/>
    </row>
    <row r="2804" spans="1:3">
      <c r="A2804"/>
      <c r="B2804"/>
      <c r="C2804" s="98"/>
    </row>
    <row r="2805" spans="1:3">
      <c r="A2805"/>
      <c r="B2805"/>
      <c r="C2805" s="98"/>
    </row>
    <row r="2806" spans="1:3">
      <c r="A2806"/>
      <c r="B2806"/>
      <c r="C2806" s="98"/>
    </row>
    <row r="2807" spans="1:3">
      <c r="A2807"/>
      <c r="B2807"/>
      <c r="C2807" s="98"/>
    </row>
    <row r="2808" spans="1:3">
      <c r="A2808"/>
      <c r="B2808"/>
      <c r="C2808" s="98"/>
    </row>
    <row r="2809" spans="1:3">
      <c r="A2809"/>
      <c r="B2809"/>
      <c r="C2809" s="98"/>
    </row>
    <row r="2810" spans="1:3">
      <c r="A2810"/>
      <c r="B2810"/>
      <c r="C2810" s="98"/>
    </row>
    <row r="2811" spans="1:3">
      <c r="A2811"/>
      <c r="B2811"/>
      <c r="C2811" s="98"/>
    </row>
    <row r="2812" spans="1:3">
      <c r="A2812"/>
      <c r="B2812"/>
      <c r="C2812" s="98"/>
    </row>
    <row r="2813" spans="1:3">
      <c r="A2813"/>
      <c r="B2813"/>
      <c r="C2813" s="98"/>
    </row>
    <row r="2814" spans="1:3">
      <c r="A2814"/>
      <c r="B2814"/>
      <c r="C2814" s="98"/>
    </row>
    <row r="2815" spans="1:3">
      <c r="A2815"/>
      <c r="B2815"/>
      <c r="C2815" s="98"/>
    </row>
    <row r="2816" spans="1:3">
      <c r="A2816"/>
      <c r="B2816"/>
      <c r="C2816" s="98"/>
    </row>
    <row r="2817" spans="1:3">
      <c r="A2817"/>
      <c r="B2817"/>
      <c r="C2817" s="98"/>
    </row>
    <row r="2818" spans="1:3">
      <c r="A2818"/>
      <c r="B2818"/>
      <c r="C2818" s="98"/>
    </row>
    <row r="2819" spans="1:3">
      <c r="A2819"/>
      <c r="B2819"/>
      <c r="C2819" s="98"/>
    </row>
    <row r="2820" spans="1:3">
      <c r="A2820"/>
      <c r="B2820"/>
      <c r="C2820" s="98"/>
    </row>
    <row r="2821" spans="1:3">
      <c r="A2821"/>
      <c r="B2821"/>
      <c r="C2821" s="98"/>
    </row>
    <row r="2822" spans="1:3">
      <c r="A2822"/>
      <c r="B2822"/>
      <c r="C2822" s="98"/>
    </row>
    <row r="2823" spans="1:3">
      <c r="A2823"/>
      <c r="B2823"/>
      <c r="C2823" s="98"/>
    </row>
    <row r="2824" spans="1:3">
      <c r="A2824"/>
      <c r="B2824"/>
      <c r="C2824" s="98"/>
    </row>
    <row r="2825" spans="1:3">
      <c r="A2825"/>
      <c r="B2825"/>
      <c r="C2825" s="98"/>
    </row>
    <row r="2826" spans="1:3">
      <c r="A2826"/>
      <c r="B2826"/>
      <c r="C2826" s="98"/>
    </row>
    <row r="2827" spans="1:3">
      <c r="A2827"/>
      <c r="B2827"/>
      <c r="C2827" s="98"/>
    </row>
    <row r="2828" spans="1:3">
      <c r="A2828"/>
      <c r="B2828"/>
      <c r="C2828" s="98"/>
    </row>
    <row r="2829" spans="1:3">
      <c r="A2829"/>
      <c r="B2829"/>
      <c r="C2829" s="98"/>
    </row>
    <row r="2830" spans="1:3">
      <c r="A2830"/>
      <c r="B2830"/>
      <c r="C2830" s="98"/>
    </row>
    <row r="2831" spans="1:3">
      <c r="A2831"/>
      <c r="B2831"/>
      <c r="C2831" s="98"/>
    </row>
    <row r="2832" spans="1:3">
      <c r="A2832"/>
      <c r="B2832"/>
      <c r="C2832" s="98"/>
    </row>
    <row r="2833" spans="1:3">
      <c r="A2833"/>
      <c r="B2833"/>
      <c r="C2833" s="98"/>
    </row>
    <row r="2834" spans="1:3">
      <c r="A2834"/>
      <c r="B2834"/>
      <c r="C2834" s="98"/>
    </row>
    <row r="2835" spans="1:3">
      <c r="A2835"/>
      <c r="B2835"/>
      <c r="C2835" s="98"/>
    </row>
    <row r="2836" spans="1:3">
      <c r="A2836"/>
      <c r="B2836"/>
      <c r="C2836" s="98"/>
    </row>
    <row r="2837" spans="1:3">
      <c r="A2837"/>
      <c r="B2837"/>
      <c r="C2837" s="98"/>
    </row>
    <row r="2838" spans="1:3">
      <c r="A2838"/>
      <c r="B2838"/>
      <c r="C2838" s="98"/>
    </row>
    <row r="2839" spans="1:3">
      <c r="A2839"/>
      <c r="B2839"/>
      <c r="C2839" s="98"/>
    </row>
    <row r="2840" spans="1:3">
      <c r="A2840"/>
      <c r="B2840"/>
      <c r="C2840" s="98"/>
    </row>
    <row r="2841" spans="1:3">
      <c r="A2841"/>
      <c r="B2841"/>
      <c r="C2841" s="98"/>
    </row>
    <row r="2842" spans="1:3">
      <c r="A2842"/>
      <c r="B2842"/>
      <c r="C2842" s="98"/>
    </row>
    <row r="2843" spans="1:3">
      <c r="A2843"/>
      <c r="B2843"/>
      <c r="C2843" s="98"/>
    </row>
    <row r="2844" spans="1:3">
      <c r="A2844"/>
      <c r="B2844"/>
      <c r="C2844" s="98"/>
    </row>
    <row r="2845" spans="1:3">
      <c r="A2845"/>
      <c r="B2845"/>
      <c r="C2845" s="98"/>
    </row>
    <row r="2846" spans="1:3">
      <c r="A2846"/>
      <c r="B2846"/>
      <c r="C2846" s="98"/>
    </row>
    <row r="2847" spans="1:3">
      <c r="A2847"/>
      <c r="B2847"/>
      <c r="C2847" s="98"/>
    </row>
    <row r="2848" spans="1:3">
      <c r="A2848"/>
      <c r="B2848"/>
      <c r="C2848" s="98"/>
    </row>
    <row r="2849" spans="1:3">
      <c r="A2849"/>
      <c r="B2849"/>
      <c r="C2849" s="98"/>
    </row>
    <row r="2850" spans="1:3">
      <c r="A2850"/>
      <c r="B2850"/>
      <c r="C2850" s="98"/>
    </row>
    <row r="2851" spans="1:3">
      <c r="A2851"/>
      <c r="B2851"/>
      <c r="C2851" s="98"/>
    </row>
    <row r="2852" spans="1:3">
      <c r="A2852"/>
      <c r="B2852"/>
      <c r="C2852" s="98"/>
    </row>
    <row r="2853" spans="1:3">
      <c r="A2853"/>
      <c r="B2853"/>
      <c r="C2853" s="98"/>
    </row>
    <row r="2854" spans="1:3">
      <c r="A2854"/>
      <c r="B2854"/>
      <c r="C2854" s="98"/>
    </row>
    <row r="2855" spans="1:3">
      <c r="A2855"/>
      <c r="B2855"/>
      <c r="C2855" s="98"/>
    </row>
    <row r="2856" spans="1:3">
      <c r="A2856"/>
      <c r="B2856"/>
      <c r="C2856" s="98"/>
    </row>
    <row r="2857" spans="1:3">
      <c r="A2857"/>
      <c r="B2857"/>
      <c r="C2857" s="98"/>
    </row>
    <row r="2858" spans="1:3">
      <c r="A2858"/>
      <c r="B2858"/>
      <c r="C2858" s="98"/>
    </row>
    <row r="2859" spans="1:3">
      <c r="A2859"/>
      <c r="B2859"/>
      <c r="C2859" s="98"/>
    </row>
    <row r="2860" spans="1:3">
      <c r="A2860"/>
      <c r="B2860"/>
      <c r="C2860" s="98"/>
    </row>
    <row r="2861" spans="1:3">
      <c r="A2861"/>
      <c r="B2861"/>
      <c r="C2861" s="98"/>
    </row>
    <row r="2862" spans="1:3">
      <c r="A2862"/>
      <c r="B2862"/>
      <c r="C2862" s="98"/>
    </row>
    <row r="2863" spans="1:3">
      <c r="A2863"/>
      <c r="B2863"/>
      <c r="C2863" s="98"/>
    </row>
    <row r="2864" spans="1:3">
      <c r="A2864"/>
      <c r="B2864"/>
      <c r="C2864" s="98"/>
    </row>
    <row r="2865" spans="1:3">
      <c r="A2865"/>
      <c r="B2865"/>
      <c r="C2865" s="98"/>
    </row>
    <row r="2866" spans="1:3">
      <c r="A2866"/>
      <c r="B2866"/>
      <c r="C2866" s="98"/>
    </row>
    <row r="2867" spans="1:3">
      <c r="A2867"/>
      <c r="B2867"/>
      <c r="C2867" s="98"/>
    </row>
    <row r="2868" spans="1:3">
      <c r="A2868"/>
      <c r="B2868"/>
      <c r="C2868" s="98"/>
    </row>
    <row r="2869" spans="1:3">
      <c r="A2869"/>
      <c r="B2869"/>
      <c r="C2869" s="98"/>
    </row>
    <row r="2870" spans="1:3">
      <c r="A2870"/>
      <c r="B2870"/>
      <c r="C2870" s="98"/>
    </row>
    <row r="2871" spans="1:3">
      <c r="A2871"/>
      <c r="B2871"/>
      <c r="C2871" s="98"/>
    </row>
    <row r="2872" spans="1:3">
      <c r="A2872"/>
      <c r="B2872"/>
      <c r="C2872" s="98"/>
    </row>
    <row r="2873" spans="1:3">
      <c r="A2873"/>
      <c r="B2873"/>
      <c r="C2873" s="98"/>
    </row>
    <row r="2874" spans="1:3">
      <c r="A2874"/>
      <c r="B2874"/>
      <c r="C2874" s="98"/>
    </row>
    <row r="2875" spans="1:3">
      <c r="A2875"/>
      <c r="B2875"/>
      <c r="C2875" s="98"/>
    </row>
    <row r="2876" spans="1:3">
      <c r="A2876"/>
      <c r="B2876"/>
      <c r="C2876" s="98"/>
    </row>
    <row r="2877" spans="1:3">
      <c r="A2877"/>
      <c r="B2877"/>
      <c r="C2877" s="98"/>
    </row>
    <row r="2878" spans="1:3">
      <c r="A2878"/>
      <c r="B2878"/>
      <c r="C2878" s="98"/>
    </row>
    <row r="2879" spans="1:3">
      <c r="A2879"/>
      <c r="B2879"/>
      <c r="C2879" s="98"/>
    </row>
    <row r="2880" spans="1:3">
      <c r="A2880"/>
      <c r="B2880"/>
      <c r="C2880" s="98"/>
    </row>
    <row r="2881" spans="1:3">
      <c r="A2881"/>
      <c r="B2881"/>
      <c r="C2881" s="98"/>
    </row>
    <row r="2882" spans="1:3">
      <c r="A2882"/>
      <c r="B2882"/>
      <c r="C2882" s="98"/>
    </row>
    <row r="2883" spans="1:3">
      <c r="A2883"/>
      <c r="B2883"/>
      <c r="C2883" s="98"/>
    </row>
    <row r="2884" spans="1:3">
      <c r="A2884"/>
      <c r="B2884"/>
      <c r="C2884" s="98"/>
    </row>
    <row r="2885" spans="1:3">
      <c r="A2885"/>
      <c r="B2885"/>
      <c r="C2885" s="98"/>
    </row>
    <row r="2886" spans="1:3">
      <c r="A2886"/>
      <c r="B2886"/>
      <c r="C2886" s="98"/>
    </row>
    <row r="2887" spans="1:3">
      <c r="A2887"/>
      <c r="B2887"/>
      <c r="C2887" s="98"/>
    </row>
    <row r="2888" spans="1:3">
      <c r="A2888"/>
      <c r="B2888"/>
      <c r="C2888" s="98"/>
    </row>
    <row r="2889" spans="1:3">
      <c r="A2889"/>
      <c r="B2889"/>
      <c r="C2889" s="98"/>
    </row>
    <row r="2890" spans="1:3">
      <c r="A2890"/>
      <c r="B2890"/>
      <c r="C2890" s="98"/>
    </row>
    <row r="2891" spans="1:3">
      <c r="A2891"/>
      <c r="B2891"/>
      <c r="C2891" s="98"/>
    </row>
    <row r="2892" spans="1:3">
      <c r="A2892"/>
      <c r="B2892"/>
      <c r="C2892" s="98"/>
    </row>
    <row r="2893" spans="1:3">
      <c r="A2893"/>
      <c r="B2893"/>
      <c r="C2893" s="98"/>
    </row>
    <row r="2894" spans="1:3">
      <c r="A2894"/>
      <c r="B2894"/>
      <c r="C2894" s="98"/>
    </row>
    <row r="2895" spans="1:3">
      <c r="A2895"/>
      <c r="B2895"/>
      <c r="C2895" s="98"/>
    </row>
    <row r="2896" spans="1:3">
      <c r="A2896"/>
      <c r="B2896"/>
      <c r="C2896" s="98"/>
    </row>
    <row r="2897" spans="1:3">
      <c r="A2897"/>
      <c r="B2897"/>
      <c r="C2897" s="98"/>
    </row>
    <row r="2898" spans="1:3">
      <c r="A2898"/>
      <c r="B2898"/>
      <c r="C2898" s="98"/>
    </row>
    <row r="2899" spans="1:3">
      <c r="A2899"/>
      <c r="B2899"/>
      <c r="C2899" s="98"/>
    </row>
    <row r="2900" spans="1:3">
      <c r="A2900"/>
      <c r="B2900"/>
      <c r="C2900" s="98"/>
    </row>
    <row r="2901" spans="1:3">
      <c r="A2901"/>
      <c r="B2901"/>
      <c r="C2901" s="98"/>
    </row>
    <row r="2902" spans="1:3">
      <c r="A2902"/>
      <c r="B2902"/>
      <c r="C2902" s="98"/>
    </row>
    <row r="2903" spans="1:3">
      <c r="A2903"/>
      <c r="B2903"/>
      <c r="C2903" s="98"/>
    </row>
    <row r="2904" spans="1:3">
      <c r="A2904"/>
      <c r="B2904"/>
      <c r="C2904" s="98"/>
    </row>
    <row r="2905" spans="1:3">
      <c r="A2905"/>
      <c r="B2905"/>
      <c r="C2905" s="98"/>
    </row>
    <row r="2906" spans="1:3">
      <c r="A2906"/>
      <c r="B2906"/>
      <c r="C2906" s="98"/>
    </row>
    <row r="2907" spans="1:3">
      <c r="A2907"/>
      <c r="B2907"/>
      <c r="C2907" s="98"/>
    </row>
    <row r="2908" spans="1:3">
      <c r="A2908"/>
      <c r="B2908"/>
      <c r="C2908" s="98"/>
    </row>
    <row r="2909" spans="1:3">
      <c r="A2909"/>
      <c r="B2909"/>
      <c r="C2909" s="98"/>
    </row>
    <row r="2910" spans="1:3">
      <c r="A2910"/>
      <c r="B2910"/>
      <c r="C2910" s="98"/>
    </row>
    <row r="2911" spans="1:3">
      <c r="A2911"/>
      <c r="B2911"/>
      <c r="C2911" s="98"/>
    </row>
    <row r="2912" spans="1:3">
      <c r="A2912"/>
      <c r="B2912"/>
      <c r="C2912" s="98"/>
    </row>
    <row r="2913" spans="1:3">
      <c r="A2913"/>
      <c r="B2913"/>
      <c r="C2913" s="98"/>
    </row>
    <row r="2914" spans="1:3">
      <c r="A2914"/>
      <c r="B2914"/>
      <c r="C2914" s="98"/>
    </row>
    <row r="2915" spans="1:3">
      <c r="A2915"/>
      <c r="B2915"/>
      <c r="C2915" s="98"/>
    </row>
    <row r="2916" spans="1:3">
      <c r="A2916"/>
      <c r="B2916"/>
      <c r="C2916" s="98"/>
    </row>
    <row r="2917" spans="1:3">
      <c r="A2917"/>
      <c r="B2917"/>
      <c r="C2917" s="98"/>
    </row>
    <row r="2918" spans="1:3">
      <c r="A2918"/>
      <c r="B2918"/>
      <c r="C2918" s="98"/>
    </row>
    <row r="2919" spans="1:3">
      <c r="A2919"/>
      <c r="B2919"/>
      <c r="C2919" s="98"/>
    </row>
    <row r="2920" spans="1:3">
      <c r="A2920"/>
      <c r="B2920"/>
      <c r="C2920" s="98"/>
    </row>
    <row r="2921" spans="1:3">
      <c r="A2921"/>
      <c r="B2921"/>
      <c r="C2921" s="98"/>
    </row>
    <row r="2922" spans="1:3">
      <c r="A2922"/>
      <c r="B2922"/>
      <c r="C2922" s="98"/>
    </row>
    <row r="2923" spans="1:3">
      <c r="A2923"/>
      <c r="B2923"/>
      <c r="C2923" s="98"/>
    </row>
    <row r="2924" spans="1:3">
      <c r="A2924"/>
      <c r="B2924"/>
      <c r="C2924" s="98"/>
    </row>
    <row r="2925" spans="1:3">
      <c r="A2925"/>
      <c r="B2925"/>
      <c r="C2925" s="98"/>
    </row>
    <row r="2926" spans="1:3">
      <c r="A2926"/>
      <c r="B2926"/>
      <c r="C2926" s="98"/>
    </row>
    <row r="2927" spans="1:3">
      <c r="A2927"/>
      <c r="B2927"/>
      <c r="C2927" s="98"/>
    </row>
    <row r="2928" spans="1:3">
      <c r="A2928"/>
      <c r="B2928"/>
      <c r="C2928" s="98"/>
    </row>
    <row r="2929" spans="1:3">
      <c r="A2929"/>
      <c r="B2929"/>
      <c r="C2929" s="98"/>
    </row>
    <row r="2930" spans="1:3">
      <c r="A2930"/>
      <c r="B2930"/>
      <c r="C2930" s="98"/>
    </row>
    <row r="2931" spans="1:3">
      <c r="A2931"/>
      <c r="B2931"/>
      <c r="C2931" s="98"/>
    </row>
    <row r="2932" spans="1:3">
      <c r="A2932"/>
      <c r="B2932"/>
      <c r="C2932" s="98"/>
    </row>
    <row r="2933" spans="1:3">
      <c r="A2933"/>
      <c r="B2933"/>
      <c r="C2933" s="98"/>
    </row>
    <row r="2934" spans="1:3">
      <c r="A2934"/>
      <c r="B2934"/>
      <c r="C2934" s="98"/>
    </row>
    <row r="2935" spans="1:3">
      <c r="A2935"/>
      <c r="B2935"/>
      <c r="C2935" s="98"/>
    </row>
    <row r="2936" spans="1:3">
      <c r="A2936"/>
      <c r="B2936"/>
      <c r="C2936" s="98"/>
    </row>
    <row r="2937" spans="1:3">
      <c r="A2937"/>
      <c r="B2937"/>
      <c r="C2937" s="98"/>
    </row>
    <row r="2938" spans="1:3">
      <c r="A2938"/>
      <c r="B2938"/>
      <c r="C2938" s="98"/>
    </row>
    <row r="2939" spans="1:3">
      <c r="A2939"/>
      <c r="B2939"/>
      <c r="C2939" s="98"/>
    </row>
    <row r="2940" spans="1:3">
      <c r="A2940"/>
      <c r="B2940"/>
      <c r="C2940" s="98"/>
    </row>
    <row r="2941" spans="1:3">
      <c r="A2941"/>
      <c r="B2941"/>
      <c r="C2941" s="98"/>
    </row>
    <row r="2942" spans="1:3">
      <c r="A2942"/>
      <c r="B2942"/>
      <c r="C2942" s="98"/>
    </row>
    <row r="2943" spans="1:3">
      <c r="A2943"/>
      <c r="B2943"/>
      <c r="C2943" s="98"/>
    </row>
    <row r="2944" spans="1:3">
      <c r="A2944"/>
      <c r="B2944"/>
      <c r="C2944" s="98"/>
    </row>
    <row r="2945" spans="1:3">
      <c r="A2945"/>
      <c r="B2945"/>
      <c r="C2945" s="98"/>
    </row>
    <row r="2946" spans="1:3">
      <c r="A2946"/>
      <c r="B2946"/>
      <c r="C2946" s="98"/>
    </row>
    <row r="2947" spans="1:3">
      <c r="A2947"/>
      <c r="B2947"/>
      <c r="C2947" s="98"/>
    </row>
    <row r="2948" spans="1:3">
      <c r="A2948"/>
      <c r="B2948"/>
      <c r="C2948" s="98"/>
    </row>
    <row r="2949" spans="1:3">
      <c r="A2949"/>
      <c r="B2949"/>
      <c r="C2949" s="98"/>
    </row>
    <row r="2950" spans="1:3">
      <c r="A2950"/>
      <c r="B2950"/>
      <c r="C2950" s="98"/>
    </row>
    <row r="2951" spans="1:3">
      <c r="A2951"/>
      <c r="B2951"/>
      <c r="C2951" s="98"/>
    </row>
    <row r="2952" spans="1:3">
      <c r="A2952"/>
      <c r="B2952"/>
      <c r="C2952" s="98"/>
    </row>
    <row r="2953" spans="1:3">
      <c r="A2953"/>
      <c r="B2953"/>
      <c r="C2953" s="98"/>
    </row>
    <row r="2954" spans="1:3">
      <c r="A2954"/>
      <c r="B2954"/>
      <c r="C2954" s="98"/>
    </row>
    <row r="2955" spans="1:3">
      <c r="A2955"/>
      <c r="B2955"/>
      <c r="C2955" s="98"/>
    </row>
    <row r="2956" spans="1:3">
      <c r="A2956"/>
      <c r="B2956"/>
      <c r="C2956" s="98"/>
    </row>
    <row r="2957" spans="1:3">
      <c r="A2957"/>
      <c r="B2957"/>
      <c r="C2957" s="98"/>
    </row>
    <row r="2958" spans="1:3">
      <c r="A2958"/>
      <c r="B2958"/>
      <c r="C2958" s="98"/>
    </row>
    <row r="2959" spans="1:3">
      <c r="A2959"/>
      <c r="B2959"/>
      <c r="C2959" s="98"/>
    </row>
    <row r="2960" spans="1:3">
      <c r="A2960"/>
      <c r="B2960"/>
      <c r="C2960" s="98"/>
    </row>
    <row r="2961" spans="1:3">
      <c r="A2961"/>
      <c r="B2961"/>
      <c r="C2961" s="98"/>
    </row>
    <row r="2962" spans="1:3">
      <c r="A2962"/>
      <c r="B2962"/>
      <c r="C2962" s="98"/>
    </row>
    <row r="2963" spans="1:3">
      <c r="A2963"/>
      <c r="B2963"/>
      <c r="C2963" s="98"/>
    </row>
    <row r="2964" spans="1:3">
      <c r="A2964"/>
      <c r="B2964"/>
      <c r="C2964" s="98"/>
    </row>
    <row r="2965" spans="1:3">
      <c r="A2965"/>
      <c r="B2965"/>
      <c r="C2965" s="98"/>
    </row>
    <row r="2966" spans="1:3">
      <c r="A2966"/>
      <c r="B2966"/>
      <c r="C2966" s="98"/>
    </row>
    <row r="2967" spans="1:3">
      <c r="A2967"/>
      <c r="B2967"/>
      <c r="C2967" s="98"/>
    </row>
    <row r="2968" spans="1:3">
      <c r="A2968"/>
      <c r="B2968"/>
      <c r="C2968" s="98"/>
    </row>
    <row r="2969" spans="1:3">
      <c r="A2969"/>
      <c r="B2969"/>
      <c r="C2969" s="98"/>
    </row>
    <row r="2970" spans="1:3">
      <c r="A2970"/>
      <c r="B2970"/>
      <c r="C2970" s="98"/>
    </row>
    <row r="2971" spans="1:3">
      <c r="A2971"/>
      <c r="B2971"/>
      <c r="C2971" s="98"/>
    </row>
    <row r="2972" spans="1:3">
      <c r="A2972"/>
      <c r="B2972"/>
      <c r="C2972" s="98"/>
    </row>
    <row r="2973" spans="1:3">
      <c r="A2973"/>
      <c r="B2973"/>
      <c r="C2973" s="98"/>
    </row>
    <row r="2974" spans="1:3">
      <c r="A2974"/>
      <c r="B2974"/>
      <c r="C2974" s="98"/>
    </row>
    <row r="2975" spans="1:3">
      <c r="A2975"/>
      <c r="B2975"/>
      <c r="C2975" s="98"/>
    </row>
    <row r="2976" spans="1:3">
      <c r="A2976"/>
      <c r="B2976"/>
      <c r="C2976" s="98"/>
    </row>
    <row r="2977" spans="1:3">
      <c r="A2977"/>
      <c r="B2977"/>
      <c r="C2977" s="98"/>
    </row>
    <row r="2978" spans="1:3">
      <c r="A2978"/>
      <c r="B2978"/>
      <c r="C2978" s="98"/>
    </row>
    <row r="2979" spans="1:3">
      <c r="A2979"/>
      <c r="B2979"/>
      <c r="C2979" s="98"/>
    </row>
    <row r="2980" spans="1:3">
      <c r="A2980"/>
      <c r="B2980"/>
      <c r="C2980" s="98"/>
    </row>
    <row r="2981" spans="1:3">
      <c r="A2981"/>
      <c r="B2981"/>
      <c r="C2981" s="98"/>
    </row>
    <row r="2982" spans="1:3">
      <c r="A2982"/>
      <c r="B2982"/>
      <c r="C2982" s="98"/>
    </row>
    <row r="2983" spans="1:3">
      <c r="A2983"/>
      <c r="B2983"/>
      <c r="C2983" s="98"/>
    </row>
    <row r="2984" spans="1:3">
      <c r="A2984"/>
      <c r="B2984"/>
      <c r="C2984" s="98"/>
    </row>
    <row r="2985" spans="1:3">
      <c r="A2985"/>
      <c r="B2985"/>
      <c r="C2985" s="98"/>
    </row>
    <row r="2986" spans="1:3">
      <c r="A2986"/>
      <c r="B2986"/>
      <c r="C2986" s="98"/>
    </row>
    <row r="2987" spans="1:3">
      <c r="A2987"/>
      <c r="B2987"/>
      <c r="C2987" s="98"/>
    </row>
    <row r="2988" spans="1:3">
      <c r="A2988"/>
      <c r="B2988"/>
      <c r="C2988" s="98"/>
    </row>
    <row r="2989" spans="1:3">
      <c r="A2989"/>
      <c r="B2989"/>
      <c r="C2989" s="98"/>
    </row>
    <row r="2990" spans="1:3">
      <c r="A2990"/>
      <c r="B2990"/>
      <c r="C2990" s="98"/>
    </row>
    <row r="2991" spans="1:3">
      <c r="A2991"/>
      <c r="B2991"/>
      <c r="C2991" s="98"/>
    </row>
    <row r="2992" spans="1:3">
      <c r="A2992"/>
      <c r="B2992"/>
      <c r="C2992" s="98"/>
    </row>
    <row r="2993" spans="1:3">
      <c r="A2993"/>
      <c r="B2993"/>
      <c r="C2993" s="98"/>
    </row>
    <row r="2994" spans="1:3">
      <c r="A2994"/>
      <c r="B2994"/>
      <c r="C2994" s="98"/>
    </row>
    <row r="2995" spans="1:3">
      <c r="A2995"/>
      <c r="B2995"/>
      <c r="C2995" s="98"/>
    </row>
    <row r="2996" spans="1:3">
      <c r="A2996"/>
      <c r="B2996"/>
      <c r="C2996" s="98"/>
    </row>
    <row r="2997" spans="1:3">
      <c r="A2997"/>
      <c r="B2997"/>
      <c r="C2997" s="98"/>
    </row>
    <row r="2998" spans="1:3">
      <c r="A2998"/>
      <c r="B2998"/>
      <c r="C2998" s="98"/>
    </row>
    <row r="2999" spans="1:3">
      <c r="A2999"/>
      <c r="B2999"/>
      <c r="C2999" s="98"/>
    </row>
    <row r="3000" spans="1:3">
      <c r="A3000"/>
      <c r="B3000"/>
      <c r="C3000" s="98"/>
    </row>
    <row r="3001" spans="1:3">
      <c r="A3001"/>
      <c r="B3001"/>
      <c r="C3001" s="98"/>
    </row>
    <row r="3002" spans="1:3">
      <c r="A3002"/>
      <c r="B3002"/>
      <c r="C3002" s="98"/>
    </row>
    <row r="3003" spans="1:3">
      <c r="A3003"/>
      <c r="B3003"/>
      <c r="C3003" s="98"/>
    </row>
    <row r="3004" spans="1:3">
      <c r="A3004"/>
      <c r="B3004"/>
      <c r="C3004" s="98"/>
    </row>
    <row r="3005" spans="1:3">
      <c r="A3005"/>
      <c r="B3005"/>
      <c r="C3005" s="98"/>
    </row>
    <row r="3006" spans="1:3">
      <c r="A3006"/>
      <c r="B3006"/>
      <c r="C3006" s="98"/>
    </row>
    <row r="3007" spans="1:3">
      <c r="A3007"/>
      <c r="B3007"/>
      <c r="C3007" s="98"/>
    </row>
    <row r="3008" spans="1:3">
      <c r="A3008"/>
      <c r="B3008"/>
      <c r="C3008" s="98"/>
    </row>
    <row r="3009" spans="1:3">
      <c r="A3009"/>
      <c r="B3009"/>
      <c r="C3009" s="98"/>
    </row>
    <row r="3010" spans="1:3">
      <c r="A3010"/>
      <c r="B3010"/>
      <c r="C3010" s="98"/>
    </row>
    <row r="3011" spans="1:3">
      <c r="A3011"/>
      <c r="B3011"/>
      <c r="C3011" s="98"/>
    </row>
    <row r="3012" spans="1:3">
      <c r="A3012"/>
      <c r="B3012"/>
      <c r="C3012" s="98"/>
    </row>
    <row r="3013" spans="1:3">
      <c r="A3013"/>
      <c r="B3013"/>
      <c r="C3013" s="98"/>
    </row>
    <row r="3014" spans="1:3">
      <c r="A3014"/>
      <c r="B3014"/>
      <c r="C3014" s="98"/>
    </row>
    <row r="3015" spans="1:3">
      <c r="A3015"/>
      <c r="B3015"/>
      <c r="C3015" s="98"/>
    </row>
    <row r="3016" spans="1:3">
      <c r="A3016"/>
      <c r="B3016"/>
      <c r="C3016" s="98"/>
    </row>
    <row r="3017" spans="1:3">
      <c r="A3017"/>
      <c r="B3017"/>
      <c r="C3017" s="98"/>
    </row>
    <row r="3018" spans="1:3">
      <c r="A3018"/>
      <c r="B3018"/>
      <c r="C3018" s="98"/>
    </row>
    <row r="3019" spans="1:3">
      <c r="A3019"/>
      <c r="B3019"/>
      <c r="C3019" s="98"/>
    </row>
    <row r="3020" spans="1:3">
      <c r="A3020"/>
      <c r="B3020"/>
      <c r="C3020" s="98"/>
    </row>
    <row r="3021" spans="1:3">
      <c r="A3021"/>
      <c r="B3021"/>
      <c r="C3021" s="98"/>
    </row>
    <row r="3022" spans="1:3">
      <c r="A3022"/>
      <c r="B3022"/>
      <c r="C3022" s="98"/>
    </row>
    <row r="3023" spans="1:3">
      <c r="A3023"/>
      <c r="B3023"/>
      <c r="C3023" s="98"/>
    </row>
    <row r="3024" spans="1:3">
      <c r="A3024"/>
      <c r="B3024"/>
      <c r="C3024" s="98"/>
    </row>
    <row r="3025" spans="1:3">
      <c r="A3025"/>
      <c r="B3025"/>
      <c r="C3025" s="98"/>
    </row>
    <row r="3026" spans="1:3">
      <c r="A3026"/>
      <c r="B3026"/>
      <c r="C3026" s="98"/>
    </row>
    <row r="3027" spans="1:3">
      <c r="A3027"/>
      <c r="B3027"/>
      <c r="C3027" s="98"/>
    </row>
    <row r="3028" spans="1:3">
      <c r="A3028"/>
      <c r="B3028"/>
      <c r="C3028" s="98"/>
    </row>
    <row r="3029" spans="1:3">
      <c r="A3029"/>
      <c r="B3029"/>
      <c r="C3029" s="98"/>
    </row>
    <row r="3030" spans="1:3">
      <c r="A3030"/>
      <c r="B3030"/>
      <c r="C3030" s="98"/>
    </row>
    <row r="3031" spans="1:3">
      <c r="A3031"/>
      <c r="B3031"/>
      <c r="C3031" s="98"/>
    </row>
    <row r="3032" spans="1:3">
      <c r="A3032"/>
      <c r="B3032"/>
      <c r="C3032" s="98"/>
    </row>
    <row r="3033" spans="1:3">
      <c r="A3033"/>
      <c r="B3033"/>
      <c r="C3033" s="98"/>
    </row>
    <row r="3034" spans="1:3">
      <c r="A3034"/>
      <c r="B3034"/>
      <c r="C3034" s="98"/>
    </row>
    <row r="3035" spans="1:3">
      <c r="A3035"/>
      <c r="B3035"/>
      <c r="C3035" s="98"/>
    </row>
    <row r="3036" spans="1:3">
      <c r="A3036"/>
      <c r="B3036"/>
      <c r="C3036" s="98"/>
    </row>
    <row r="3037" spans="1:3">
      <c r="A3037"/>
      <c r="B3037"/>
      <c r="C3037" s="98"/>
    </row>
    <row r="3038" spans="1:3">
      <c r="A3038"/>
      <c r="B3038"/>
      <c r="C3038" s="98"/>
    </row>
    <row r="3039" spans="1:3">
      <c r="A3039"/>
      <c r="B3039"/>
      <c r="C3039" s="98"/>
    </row>
    <row r="3040" spans="1:3">
      <c r="A3040"/>
      <c r="B3040"/>
      <c r="C3040" s="98"/>
    </row>
    <row r="3041" spans="1:3">
      <c r="A3041"/>
      <c r="B3041"/>
      <c r="C3041" s="98"/>
    </row>
    <row r="3042" spans="1:3">
      <c r="A3042"/>
      <c r="B3042"/>
      <c r="C3042" s="98"/>
    </row>
    <row r="3043" spans="1:3">
      <c r="A3043"/>
      <c r="B3043"/>
      <c r="C3043" s="98"/>
    </row>
    <row r="3044" spans="1:3">
      <c r="A3044"/>
      <c r="B3044"/>
      <c r="C3044" s="98"/>
    </row>
    <row r="3045" spans="1:3">
      <c r="A3045"/>
      <c r="B3045"/>
      <c r="C3045" s="98"/>
    </row>
    <row r="3046" spans="1:3">
      <c r="A3046"/>
      <c r="B3046"/>
      <c r="C3046" s="98"/>
    </row>
    <row r="3047" spans="1:3">
      <c r="A3047"/>
      <c r="B3047"/>
      <c r="C3047" s="98"/>
    </row>
    <row r="3048" spans="1:3">
      <c r="A3048"/>
      <c r="B3048"/>
      <c r="C3048" s="98"/>
    </row>
    <row r="3049" spans="1:3">
      <c r="A3049"/>
      <c r="B3049"/>
      <c r="C3049" s="98"/>
    </row>
    <row r="3050" spans="1:3">
      <c r="A3050"/>
      <c r="B3050"/>
      <c r="C3050" s="98"/>
    </row>
    <row r="3051" spans="1:3">
      <c r="A3051"/>
      <c r="B3051"/>
      <c r="C3051" s="98"/>
    </row>
    <row r="3052" spans="1:3">
      <c r="A3052"/>
      <c r="B3052"/>
      <c r="C3052" s="98"/>
    </row>
    <row r="3053" spans="1:3">
      <c r="A3053"/>
      <c r="B3053"/>
      <c r="C3053" s="98"/>
    </row>
    <row r="3054" spans="1:3">
      <c r="A3054"/>
      <c r="B3054"/>
      <c r="C3054" s="98"/>
    </row>
    <row r="3055" spans="1:3">
      <c r="A3055"/>
      <c r="B3055"/>
      <c r="C3055" s="98"/>
    </row>
    <row r="3056" spans="1:3">
      <c r="A3056"/>
      <c r="B3056"/>
      <c r="C3056" s="98"/>
    </row>
    <row r="3057" spans="1:3">
      <c r="A3057"/>
      <c r="B3057"/>
      <c r="C3057" s="98"/>
    </row>
    <row r="3058" spans="1:3">
      <c r="A3058"/>
      <c r="B3058"/>
      <c r="C3058" s="98"/>
    </row>
    <row r="3059" spans="1:3">
      <c r="A3059"/>
      <c r="B3059"/>
      <c r="C3059" s="98"/>
    </row>
    <row r="3060" spans="1:3">
      <c r="A3060"/>
      <c r="B3060"/>
      <c r="C3060" s="98"/>
    </row>
    <row r="3061" spans="1:3">
      <c r="A3061"/>
      <c r="B3061"/>
      <c r="C3061" s="98"/>
    </row>
    <row r="3062" spans="1:3">
      <c r="A3062"/>
      <c r="B3062"/>
      <c r="C3062" s="98"/>
    </row>
    <row r="3063" spans="1:3">
      <c r="A3063"/>
      <c r="B3063"/>
      <c r="C3063" s="98"/>
    </row>
    <row r="3064" spans="1:3">
      <c r="A3064"/>
      <c r="B3064"/>
      <c r="C3064" s="98"/>
    </row>
    <row r="3065" spans="1:3">
      <c r="A3065"/>
      <c r="B3065"/>
      <c r="C3065" s="98"/>
    </row>
    <row r="3066" spans="1:3">
      <c r="A3066"/>
      <c r="B3066"/>
      <c r="C3066" s="98"/>
    </row>
    <row r="3067" spans="1:3">
      <c r="A3067"/>
      <c r="B3067"/>
      <c r="C3067" s="98"/>
    </row>
    <row r="3068" spans="1:3">
      <c r="A3068"/>
      <c r="B3068"/>
      <c r="C3068" s="98"/>
    </row>
    <row r="3069" spans="1:3">
      <c r="A3069"/>
      <c r="B3069"/>
      <c r="C3069" s="98"/>
    </row>
    <row r="3070" spans="1:3">
      <c r="A3070"/>
      <c r="B3070"/>
      <c r="C3070" s="98"/>
    </row>
    <row r="3071" spans="1:3">
      <c r="A3071"/>
      <c r="B3071"/>
      <c r="C3071" s="98"/>
    </row>
    <row r="3072" spans="1:3">
      <c r="A3072"/>
      <c r="B3072"/>
      <c r="C3072" s="98"/>
    </row>
    <row r="3073" spans="1:3">
      <c r="A3073"/>
      <c r="B3073"/>
      <c r="C3073" s="98"/>
    </row>
    <row r="3074" spans="1:3">
      <c r="A3074"/>
      <c r="B3074"/>
      <c r="C3074" s="98"/>
    </row>
    <row r="3075" spans="1:3">
      <c r="A3075"/>
      <c r="B3075"/>
      <c r="C3075" s="98"/>
    </row>
    <row r="3076" spans="1:3">
      <c r="A3076"/>
      <c r="B3076"/>
      <c r="C3076" s="98"/>
    </row>
    <row r="3077" spans="1:3">
      <c r="A3077"/>
      <c r="B3077"/>
      <c r="C3077" s="98"/>
    </row>
    <row r="3078" spans="1:3">
      <c r="A3078"/>
      <c r="B3078"/>
      <c r="C3078" s="98"/>
    </row>
    <row r="3079" spans="1:3">
      <c r="A3079"/>
      <c r="B3079"/>
      <c r="C3079" s="98"/>
    </row>
    <row r="3080" spans="1:3">
      <c r="A3080"/>
      <c r="B3080"/>
      <c r="C3080" s="98"/>
    </row>
    <row r="3081" spans="1:3">
      <c r="A3081"/>
      <c r="B3081"/>
      <c r="C3081" s="98"/>
    </row>
    <row r="3082" spans="1:3">
      <c r="A3082"/>
      <c r="B3082"/>
      <c r="C3082" s="98"/>
    </row>
    <row r="3083" spans="1:3">
      <c r="A3083"/>
      <c r="B3083"/>
      <c r="C3083" s="98"/>
    </row>
    <row r="3084" spans="1:3">
      <c r="A3084"/>
      <c r="B3084"/>
      <c r="C3084" s="98"/>
    </row>
    <row r="3085" spans="1:3">
      <c r="A3085"/>
      <c r="B3085"/>
      <c r="C3085" s="98"/>
    </row>
    <row r="3086" spans="1:3">
      <c r="A3086"/>
      <c r="B3086"/>
      <c r="C3086" s="98"/>
    </row>
    <row r="3087" spans="1:3">
      <c r="A3087"/>
      <c r="B3087"/>
      <c r="C3087" s="98"/>
    </row>
    <row r="3088" spans="1:3">
      <c r="A3088"/>
      <c r="B3088"/>
      <c r="C3088" s="98"/>
    </row>
    <row r="3089" spans="1:3">
      <c r="A3089"/>
      <c r="B3089"/>
      <c r="C3089" s="98"/>
    </row>
    <row r="3090" spans="1:3">
      <c r="A3090"/>
      <c r="B3090"/>
      <c r="C3090" s="98"/>
    </row>
    <row r="3091" spans="1:3">
      <c r="A3091"/>
      <c r="B3091"/>
      <c r="C3091" s="98"/>
    </row>
    <row r="3092" spans="1:3">
      <c r="A3092"/>
      <c r="B3092"/>
      <c r="C3092" s="98"/>
    </row>
    <row r="3093" spans="1:3">
      <c r="A3093"/>
      <c r="B3093"/>
      <c r="C3093" s="98"/>
    </row>
    <row r="3094" spans="1:3">
      <c r="A3094"/>
      <c r="B3094"/>
      <c r="C3094" s="98"/>
    </row>
    <row r="3095" spans="1:3">
      <c r="A3095"/>
      <c r="B3095"/>
      <c r="C3095" s="98"/>
    </row>
    <row r="3096" spans="1:3">
      <c r="A3096"/>
      <c r="B3096"/>
      <c r="C3096" s="98"/>
    </row>
    <row r="3097" spans="1:3">
      <c r="A3097"/>
      <c r="B3097"/>
      <c r="C3097" s="98"/>
    </row>
    <row r="3098" spans="1:3">
      <c r="A3098"/>
      <c r="B3098"/>
      <c r="C3098" s="98"/>
    </row>
    <row r="3099" spans="1:3">
      <c r="A3099"/>
      <c r="B3099"/>
      <c r="C3099" s="98"/>
    </row>
    <row r="3100" spans="1:3">
      <c r="A3100"/>
      <c r="B3100"/>
      <c r="C3100" s="98"/>
    </row>
    <row r="3101" spans="1:3">
      <c r="A3101"/>
      <c r="B3101"/>
      <c r="C3101" s="98"/>
    </row>
    <row r="3102" spans="1:3">
      <c r="A3102"/>
      <c r="B3102"/>
      <c r="C3102" s="98"/>
    </row>
    <row r="3103" spans="1:3">
      <c r="A3103"/>
      <c r="B3103"/>
      <c r="C3103" s="98"/>
    </row>
    <row r="3104" spans="1:3">
      <c r="A3104"/>
      <c r="B3104"/>
      <c r="C3104" s="98"/>
    </row>
    <row r="3105" spans="1:3">
      <c r="A3105"/>
      <c r="B3105"/>
      <c r="C3105" s="98"/>
    </row>
    <row r="3106" spans="1:3">
      <c r="A3106"/>
      <c r="B3106"/>
      <c r="C3106" s="98"/>
    </row>
    <row r="3107" spans="1:3">
      <c r="A3107"/>
      <c r="B3107"/>
      <c r="C3107" s="98"/>
    </row>
    <row r="3108" spans="1:3">
      <c r="A3108"/>
      <c r="B3108"/>
      <c r="C3108" s="98"/>
    </row>
    <row r="3109" spans="1:3">
      <c r="A3109"/>
      <c r="B3109"/>
      <c r="C3109" s="98"/>
    </row>
    <row r="3110" spans="1:3">
      <c r="A3110"/>
      <c r="B3110"/>
      <c r="C3110" s="98"/>
    </row>
    <row r="3111" spans="1:3">
      <c r="A3111"/>
      <c r="B3111"/>
      <c r="C3111" s="98"/>
    </row>
    <row r="3112" spans="1:3">
      <c r="A3112"/>
      <c r="B3112"/>
      <c r="C3112" s="98"/>
    </row>
    <row r="3113" spans="1:3">
      <c r="A3113"/>
      <c r="B3113"/>
      <c r="C3113" s="98"/>
    </row>
    <row r="3114" spans="1:3">
      <c r="A3114"/>
      <c r="B3114"/>
      <c r="C3114" s="98"/>
    </row>
    <row r="3115" spans="1:3">
      <c r="A3115"/>
      <c r="B3115"/>
      <c r="C3115" s="98"/>
    </row>
    <row r="3116" spans="1:3">
      <c r="A3116"/>
      <c r="B3116"/>
      <c r="C3116" s="98"/>
    </row>
    <row r="3117" spans="1:3">
      <c r="A3117"/>
      <c r="B3117"/>
      <c r="C3117" s="98"/>
    </row>
    <row r="3118" spans="1:3">
      <c r="A3118"/>
      <c r="B3118"/>
      <c r="C3118" s="98"/>
    </row>
    <row r="3119" spans="1:3">
      <c r="A3119"/>
      <c r="B3119"/>
      <c r="C3119" s="98"/>
    </row>
    <row r="3120" spans="1:3">
      <c r="A3120"/>
      <c r="B3120"/>
      <c r="C3120" s="98"/>
    </row>
    <row r="3121" spans="1:3">
      <c r="A3121"/>
      <c r="B3121"/>
      <c r="C3121" s="98"/>
    </row>
    <row r="3122" spans="1:3">
      <c r="A3122"/>
      <c r="B3122"/>
      <c r="C3122" s="98"/>
    </row>
    <row r="3123" spans="1:3">
      <c r="A3123"/>
      <c r="B3123"/>
      <c r="C3123" s="98"/>
    </row>
    <row r="3124" spans="1:3">
      <c r="A3124"/>
      <c r="B3124"/>
      <c r="C3124" s="98"/>
    </row>
    <row r="3125" spans="1:3">
      <c r="A3125"/>
      <c r="B3125"/>
      <c r="C3125" s="98"/>
    </row>
    <row r="3126" spans="1:3">
      <c r="A3126"/>
      <c r="B3126"/>
      <c r="C3126" s="98"/>
    </row>
    <row r="3127" spans="1:3">
      <c r="A3127"/>
      <c r="B3127"/>
      <c r="C3127" s="98"/>
    </row>
    <row r="3128" spans="1:3">
      <c r="A3128"/>
      <c r="B3128"/>
      <c r="C3128" s="98"/>
    </row>
    <row r="3129" spans="1:3">
      <c r="A3129"/>
      <c r="B3129"/>
      <c r="C3129" s="98"/>
    </row>
    <row r="3130" spans="1:3">
      <c r="A3130"/>
      <c r="B3130"/>
      <c r="C3130" s="98"/>
    </row>
    <row r="3131" spans="1:3">
      <c r="A3131"/>
      <c r="B3131"/>
      <c r="C3131" s="98"/>
    </row>
    <row r="3132" spans="1:3">
      <c r="A3132"/>
      <c r="B3132"/>
      <c r="C3132" s="98"/>
    </row>
    <row r="3133" spans="1:3">
      <c r="A3133"/>
      <c r="B3133"/>
      <c r="C3133" s="98"/>
    </row>
    <row r="3134" spans="1:3">
      <c r="A3134"/>
      <c r="B3134"/>
      <c r="C3134" s="98"/>
    </row>
    <row r="3135" spans="1:3">
      <c r="A3135"/>
      <c r="B3135"/>
      <c r="C3135" s="98"/>
    </row>
    <row r="3136" spans="1:3">
      <c r="A3136"/>
      <c r="B3136"/>
      <c r="C3136" s="98"/>
    </row>
    <row r="3137" spans="1:3">
      <c r="A3137"/>
      <c r="B3137"/>
      <c r="C3137" s="98"/>
    </row>
    <row r="3138" spans="1:3">
      <c r="A3138"/>
      <c r="B3138"/>
      <c r="C3138" s="98"/>
    </row>
    <row r="3139" spans="1:3">
      <c r="A3139"/>
      <c r="B3139"/>
      <c r="C3139" s="98"/>
    </row>
    <row r="3140" spans="1:3">
      <c r="A3140"/>
      <c r="B3140"/>
      <c r="C3140" s="98"/>
    </row>
    <row r="3141" spans="1:3">
      <c r="A3141"/>
      <c r="B3141"/>
      <c r="C3141" s="98"/>
    </row>
    <row r="3142" spans="1:3">
      <c r="A3142"/>
      <c r="B3142"/>
      <c r="C3142" s="98"/>
    </row>
    <row r="3143" spans="1:3">
      <c r="A3143"/>
      <c r="B3143"/>
      <c r="C3143" s="98"/>
    </row>
    <row r="3144" spans="1:3">
      <c r="A3144"/>
      <c r="B3144"/>
      <c r="C3144" s="98"/>
    </row>
    <row r="3145" spans="1:3">
      <c r="A3145"/>
      <c r="B3145"/>
      <c r="C3145" s="98"/>
    </row>
    <row r="3146" spans="1:3">
      <c r="A3146"/>
      <c r="B3146"/>
      <c r="C3146" s="98"/>
    </row>
    <row r="3147" spans="1:3">
      <c r="A3147"/>
      <c r="B3147"/>
      <c r="C3147" s="98"/>
    </row>
    <row r="3148" spans="1:3">
      <c r="A3148"/>
      <c r="B3148"/>
      <c r="C3148" s="98"/>
    </row>
    <row r="3149" spans="1:3">
      <c r="A3149"/>
      <c r="B3149"/>
      <c r="C3149" s="98"/>
    </row>
    <row r="3150" spans="1:3">
      <c r="A3150"/>
      <c r="B3150"/>
      <c r="C3150" s="98"/>
    </row>
    <row r="3151" spans="1:3">
      <c r="A3151"/>
      <c r="B3151"/>
      <c r="C3151" s="98"/>
    </row>
    <row r="3152" spans="1:3">
      <c r="A3152"/>
      <c r="B3152"/>
      <c r="C3152" s="98"/>
    </row>
    <row r="3153" spans="1:3">
      <c r="A3153"/>
      <c r="B3153"/>
      <c r="C3153" s="98"/>
    </row>
    <row r="3154" spans="1:3">
      <c r="A3154"/>
      <c r="B3154"/>
      <c r="C3154" s="98"/>
    </row>
    <row r="3155" spans="1:3">
      <c r="A3155"/>
      <c r="B3155"/>
      <c r="C3155" s="98"/>
    </row>
    <row r="3156" spans="1:3">
      <c r="A3156"/>
      <c r="B3156"/>
      <c r="C3156" s="98"/>
    </row>
    <row r="3157" spans="1:3">
      <c r="A3157"/>
      <c r="B3157"/>
      <c r="C3157" s="98"/>
    </row>
    <row r="3158" spans="1:3">
      <c r="A3158"/>
      <c r="B3158"/>
      <c r="C3158" s="98"/>
    </row>
    <row r="3159" spans="1:3">
      <c r="A3159"/>
      <c r="B3159"/>
      <c r="C3159" s="98"/>
    </row>
    <row r="3160" spans="1:3">
      <c r="A3160"/>
      <c r="B3160"/>
      <c r="C3160" s="98"/>
    </row>
    <row r="3161" spans="1:3">
      <c r="A3161"/>
      <c r="B3161"/>
      <c r="C3161" s="98"/>
    </row>
    <row r="3162" spans="1:3">
      <c r="A3162"/>
      <c r="B3162"/>
      <c r="C3162" s="98"/>
    </row>
    <row r="3163" spans="1:3">
      <c r="A3163"/>
      <c r="B3163"/>
      <c r="C3163" s="98"/>
    </row>
    <row r="3164" spans="1:3">
      <c r="A3164"/>
      <c r="B3164"/>
      <c r="C3164" s="98"/>
    </row>
    <row r="3165" spans="1:3">
      <c r="A3165"/>
      <c r="B3165"/>
      <c r="C3165" s="98"/>
    </row>
    <row r="3166" spans="1:3">
      <c r="A3166"/>
      <c r="B3166"/>
      <c r="C3166" s="98"/>
    </row>
    <row r="3167" spans="1:3">
      <c r="A3167"/>
      <c r="B3167"/>
      <c r="C3167" s="98"/>
    </row>
    <row r="3168" spans="1:3">
      <c r="A3168"/>
      <c r="B3168"/>
      <c r="C3168" s="98"/>
    </row>
    <row r="3169" spans="1:3">
      <c r="A3169"/>
      <c r="B3169"/>
      <c r="C3169" s="98"/>
    </row>
    <row r="3170" spans="1:3">
      <c r="A3170"/>
      <c r="B3170"/>
      <c r="C3170" s="98"/>
    </row>
    <row r="3171" spans="1:3">
      <c r="A3171"/>
      <c r="B3171"/>
      <c r="C3171" s="98"/>
    </row>
    <row r="3172" spans="1:3">
      <c r="A3172"/>
      <c r="B3172"/>
      <c r="C3172" s="98"/>
    </row>
    <row r="3173" spans="1:3">
      <c r="A3173"/>
      <c r="B3173"/>
      <c r="C3173" s="98"/>
    </row>
    <row r="3174" spans="1:3">
      <c r="A3174"/>
      <c r="B3174"/>
      <c r="C3174" s="98"/>
    </row>
    <row r="3175" spans="1:3">
      <c r="A3175"/>
      <c r="B3175"/>
      <c r="C3175" s="98"/>
    </row>
    <row r="3176" spans="1:3">
      <c r="A3176"/>
      <c r="B3176"/>
      <c r="C3176" s="98"/>
    </row>
    <row r="3177" spans="1:3">
      <c r="A3177"/>
      <c r="B3177"/>
      <c r="C3177" s="98"/>
    </row>
    <row r="3178" spans="1:3">
      <c r="A3178"/>
      <c r="B3178"/>
      <c r="C3178" s="98"/>
    </row>
    <row r="3179" spans="1:3">
      <c r="A3179"/>
      <c r="B3179"/>
      <c r="C3179" s="98"/>
    </row>
    <row r="3180" spans="1:3">
      <c r="A3180"/>
      <c r="B3180"/>
      <c r="C3180" s="98"/>
    </row>
    <row r="3181" spans="1:3">
      <c r="A3181"/>
      <c r="B3181"/>
      <c r="C3181" s="98"/>
    </row>
    <row r="3182" spans="1:3">
      <c r="A3182"/>
      <c r="B3182"/>
      <c r="C3182" s="98"/>
    </row>
    <row r="3183" spans="1:3">
      <c r="A3183"/>
      <c r="B3183"/>
      <c r="C3183" s="98"/>
    </row>
    <row r="3184" spans="1:3">
      <c r="A3184"/>
      <c r="B3184"/>
      <c r="C3184" s="98"/>
    </row>
    <row r="3185" spans="1:3">
      <c r="A3185"/>
      <c r="B3185"/>
      <c r="C3185" s="98"/>
    </row>
    <row r="3186" spans="1:3">
      <c r="A3186"/>
      <c r="B3186"/>
      <c r="C3186" s="98"/>
    </row>
    <row r="3187" spans="1:3">
      <c r="A3187"/>
      <c r="B3187"/>
      <c r="C3187" s="98"/>
    </row>
    <row r="3188" spans="1:3">
      <c r="A3188"/>
      <c r="B3188"/>
      <c r="C3188" s="98"/>
    </row>
    <row r="3189" spans="1:3">
      <c r="A3189"/>
      <c r="B3189"/>
      <c r="C3189" s="98"/>
    </row>
    <row r="3190" spans="1:3">
      <c r="A3190"/>
      <c r="B3190"/>
      <c r="C3190" s="98"/>
    </row>
    <row r="3191" spans="1:3">
      <c r="A3191"/>
      <c r="B3191"/>
      <c r="C3191" s="98"/>
    </row>
    <row r="3192" spans="1:3">
      <c r="A3192"/>
      <c r="B3192"/>
      <c r="C3192" s="98"/>
    </row>
    <row r="3193" spans="1:3">
      <c r="A3193"/>
      <c r="B3193"/>
      <c r="C3193" s="98"/>
    </row>
    <row r="3194" spans="1:3">
      <c r="A3194"/>
      <c r="B3194"/>
      <c r="C3194" s="98"/>
    </row>
    <row r="3195" spans="1:3">
      <c r="A3195"/>
      <c r="B3195"/>
      <c r="C3195" s="98"/>
    </row>
    <row r="3196" spans="1:3">
      <c r="A3196"/>
      <c r="B3196"/>
      <c r="C3196" s="98"/>
    </row>
    <row r="3197" spans="1:3">
      <c r="A3197"/>
      <c r="B3197"/>
      <c r="C3197" s="98"/>
    </row>
    <row r="3198" spans="1:3">
      <c r="A3198"/>
      <c r="B3198"/>
      <c r="C3198" s="98"/>
    </row>
    <row r="3199" spans="1:3">
      <c r="A3199"/>
      <c r="B3199"/>
      <c r="C3199" s="98"/>
    </row>
    <row r="3200" spans="1:3">
      <c r="A3200"/>
      <c r="B3200"/>
      <c r="C3200" s="98"/>
    </row>
    <row r="3201" spans="1:3">
      <c r="A3201"/>
      <c r="B3201"/>
      <c r="C3201" s="98"/>
    </row>
    <row r="3202" spans="1:3">
      <c r="A3202"/>
      <c r="B3202"/>
      <c r="C3202" s="98"/>
    </row>
    <row r="3203" spans="1:3">
      <c r="A3203"/>
      <c r="B3203"/>
      <c r="C3203" s="98"/>
    </row>
    <row r="3204" spans="1:3">
      <c r="A3204"/>
      <c r="B3204"/>
      <c r="C3204" s="98"/>
    </row>
    <row r="3205" spans="1:3">
      <c r="A3205"/>
      <c r="B3205"/>
      <c r="C3205" s="98"/>
    </row>
    <row r="3206" spans="1:3">
      <c r="A3206"/>
      <c r="B3206"/>
      <c r="C3206" s="98"/>
    </row>
    <row r="3207" spans="1:3">
      <c r="A3207"/>
      <c r="B3207"/>
      <c r="C3207" s="98"/>
    </row>
    <row r="3208" spans="1:3">
      <c r="A3208"/>
      <c r="B3208"/>
      <c r="C3208" s="98"/>
    </row>
    <row r="3209" spans="1:3">
      <c r="A3209"/>
      <c r="B3209"/>
      <c r="C3209" s="98"/>
    </row>
    <row r="3210" spans="1:3">
      <c r="A3210"/>
      <c r="B3210"/>
      <c r="C3210" s="98"/>
    </row>
    <row r="3211" spans="1:3">
      <c r="A3211"/>
      <c r="B3211"/>
      <c r="C3211" s="98"/>
    </row>
    <row r="3212" spans="1:3">
      <c r="A3212"/>
      <c r="B3212"/>
      <c r="C3212" s="98"/>
    </row>
    <row r="3213" spans="1:3">
      <c r="A3213"/>
      <c r="B3213"/>
      <c r="C3213" s="98"/>
    </row>
    <row r="3214" spans="1:3">
      <c r="A3214"/>
      <c r="B3214"/>
      <c r="C3214" s="98"/>
    </row>
    <row r="3215" spans="1:3">
      <c r="A3215"/>
      <c r="B3215"/>
      <c r="C3215" s="98"/>
    </row>
    <row r="3216" spans="1:3">
      <c r="A3216"/>
      <c r="B3216"/>
      <c r="C3216" s="98"/>
    </row>
    <row r="3217" spans="1:3">
      <c r="A3217"/>
      <c r="B3217"/>
      <c r="C3217" s="98"/>
    </row>
    <row r="3218" spans="1:3">
      <c r="A3218"/>
      <c r="B3218"/>
      <c r="C3218" s="98"/>
    </row>
    <row r="3219" spans="1:3">
      <c r="A3219"/>
      <c r="B3219"/>
      <c r="C3219" s="98"/>
    </row>
    <row r="3220" spans="1:3">
      <c r="A3220"/>
      <c r="B3220"/>
      <c r="C3220" s="98"/>
    </row>
    <row r="3221" spans="1:3">
      <c r="A3221"/>
      <c r="B3221"/>
      <c r="C3221" s="98"/>
    </row>
    <row r="3222" spans="1:3">
      <c r="A3222"/>
      <c r="B3222"/>
      <c r="C3222" s="98"/>
    </row>
    <row r="3223" spans="1:3">
      <c r="A3223"/>
      <c r="B3223"/>
      <c r="C3223" s="98"/>
    </row>
    <row r="3224" spans="1:3">
      <c r="A3224"/>
      <c r="B3224"/>
      <c r="C3224" s="98"/>
    </row>
    <row r="3225" spans="1:3">
      <c r="A3225"/>
      <c r="B3225"/>
      <c r="C3225" s="98"/>
    </row>
    <row r="3226" spans="1:3">
      <c r="A3226"/>
      <c r="B3226"/>
      <c r="C3226" s="98"/>
    </row>
    <row r="3227" spans="1:3">
      <c r="A3227"/>
      <c r="B3227"/>
      <c r="C3227" s="98"/>
    </row>
    <row r="3228" spans="1:3">
      <c r="A3228"/>
      <c r="B3228"/>
      <c r="C3228" s="98"/>
    </row>
    <row r="3229" spans="1:3">
      <c r="A3229"/>
      <c r="B3229"/>
      <c r="C3229" s="98"/>
    </row>
    <row r="3230" spans="1:3">
      <c r="A3230"/>
      <c r="B3230"/>
      <c r="C3230" s="98"/>
    </row>
    <row r="3231" spans="1:3">
      <c r="A3231"/>
      <c r="B3231"/>
      <c r="C3231" s="98"/>
    </row>
    <row r="3232" spans="1:3">
      <c r="A3232"/>
      <c r="B3232"/>
      <c r="C3232" s="98"/>
    </row>
    <row r="3233" spans="1:3">
      <c r="A3233"/>
      <c r="B3233"/>
      <c r="C3233" s="98"/>
    </row>
    <row r="3234" spans="1:3">
      <c r="A3234"/>
      <c r="B3234"/>
      <c r="C3234" s="98"/>
    </row>
    <row r="3235" spans="1:3">
      <c r="A3235"/>
      <c r="B3235"/>
      <c r="C3235" s="98"/>
    </row>
    <row r="3236" spans="1:3">
      <c r="A3236"/>
      <c r="B3236"/>
      <c r="C3236" s="98"/>
    </row>
    <row r="3237" spans="1:3">
      <c r="A3237"/>
      <c r="B3237"/>
      <c r="C3237" s="98"/>
    </row>
    <row r="3238" spans="1:3">
      <c r="A3238"/>
      <c r="B3238"/>
      <c r="C3238" s="98"/>
    </row>
    <row r="3239" spans="1:3">
      <c r="A3239"/>
      <c r="B3239"/>
      <c r="C3239" s="98"/>
    </row>
    <row r="3240" spans="1:3">
      <c r="A3240"/>
      <c r="B3240"/>
      <c r="C3240" s="98"/>
    </row>
    <row r="3241" spans="1:3">
      <c r="A3241"/>
      <c r="B3241"/>
      <c r="C3241" s="98"/>
    </row>
    <row r="3242" spans="1:3">
      <c r="A3242"/>
      <c r="B3242"/>
      <c r="C3242" s="98"/>
    </row>
    <row r="3243" spans="1:3">
      <c r="A3243"/>
      <c r="B3243"/>
      <c r="C3243" s="98"/>
    </row>
    <row r="3244" spans="1:3">
      <c r="A3244"/>
      <c r="B3244"/>
      <c r="C3244" s="98"/>
    </row>
    <row r="3245" spans="1:3">
      <c r="A3245"/>
      <c r="B3245"/>
      <c r="C3245" s="98"/>
    </row>
    <row r="3246" spans="1:3">
      <c r="A3246"/>
      <c r="B3246"/>
      <c r="C3246" s="98"/>
    </row>
    <row r="3247" spans="1:3">
      <c r="A3247"/>
      <c r="B3247"/>
      <c r="C3247" s="98"/>
    </row>
    <row r="3248" spans="1:3">
      <c r="A3248"/>
      <c r="B3248"/>
      <c r="C3248" s="98"/>
    </row>
    <row r="3249" spans="1:3">
      <c r="A3249"/>
      <c r="B3249"/>
      <c r="C3249" s="98"/>
    </row>
    <row r="3250" spans="1:3">
      <c r="A3250"/>
      <c r="B3250"/>
      <c r="C3250" s="98"/>
    </row>
    <row r="3251" spans="1:3">
      <c r="A3251"/>
      <c r="B3251"/>
      <c r="C3251" s="98"/>
    </row>
    <row r="3252" spans="1:3">
      <c r="A3252"/>
      <c r="B3252"/>
      <c r="C3252" s="98"/>
    </row>
    <row r="3253" spans="1:3">
      <c r="A3253"/>
      <c r="B3253"/>
      <c r="C3253" s="98"/>
    </row>
    <row r="3254" spans="1:3">
      <c r="A3254"/>
      <c r="B3254"/>
      <c r="C3254" s="98"/>
    </row>
    <row r="3255" spans="1:3">
      <c r="A3255"/>
      <c r="B3255"/>
      <c r="C3255" s="98"/>
    </row>
    <row r="3256" spans="1:3">
      <c r="A3256"/>
      <c r="B3256"/>
      <c r="C3256" s="98"/>
    </row>
    <row r="3257" spans="1:3">
      <c r="A3257"/>
      <c r="B3257"/>
      <c r="C3257" s="98"/>
    </row>
    <row r="3258" spans="1:3">
      <c r="A3258"/>
      <c r="B3258"/>
      <c r="C3258" s="98"/>
    </row>
    <row r="3259" spans="1:3">
      <c r="A3259"/>
      <c r="B3259"/>
      <c r="C3259" s="98"/>
    </row>
    <row r="3260" spans="1:3">
      <c r="A3260"/>
      <c r="B3260"/>
      <c r="C3260" s="98"/>
    </row>
    <row r="3261" spans="1:3">
      <c r="A3261"/>
      <c r="B3261"/>
      <c r="C3261" s="98"/>
    </row>
    <row r="3262" spans="1:3">
      <c r="A3262"/>
      <c r="B3262"/>
      <c r="C3262" s="98"/>
    </row>
    <row r="3263" spans="1:3">
      <c r="A3263"/>
      <c r="B3263"/>
      <c r="C3263" s="98"/>
    </row>
    <row r="3264" spans="1:3">
      <c r="A3264"/>
      <c r="B3264"/>
      <c r="C3264" s="98"/>
    </row>
    <row r="3265" spans="1:3">
      <c r="A3265"/>
      <c r="B3265"/>
      <c r="C3265" s="98"/>
    </row>
    <row r="3266" spans="1:3">
      <c r="A3266"/>
      <c r="B3266"/>
      <c r="C3266" s="98"/>
    </row>
    <row r="3267" spans="1:3">
      <c r="A3267"/>
      <c r="B3267"/>
      <c r="C3267" s="98"/>
    </row>
    <row r="3268" spans="1:3">
      <c r="A3268"/>
      <c r="B3268"/>
      <c r="C3268" s="98"/>
    </row>
    <row r="3269" spans="1:3">
      <c r="A3269"/>
      <c r="B3269"/>
      <c r="C3269" s="98"/>
    </row>
    <row r="3270" spans="1:3">
      <c r="A3270"/>
      <c r="B3270"/>
      <c r="C3270" s="98"/>
    </row>
    <row r="3271" spans="1:3">
      <c r="A3271"/>
      <c r="B3271"/>
      <c r="C3271" s="98"/>
    </row>
    <row r="3272" spans="1:3">
      <c r="A3272"/>
      <c r="B3272"/>
      <c r="C3272" s="98"/>
    </row>
    <row r="3273" spans="1:3">
      <c r="A3273"/>
      <c r="B3273"/>
      <c r="C3273" s="98"/>
    </row>
    <row r="3274" spans="1:3">
      <c r="A3274"/>
      <c r="B3274"/>
      <c r="C3274" s="98"/>
    </row>
    <row r="3275" spans="1:3">
      <c r="A3275"/>
      <c r="B3275"/>
      <c r="C3275" s="98"/>
    </row>
    <row r="3276" spans="1:3">
      <c r="A3276"/>
      <c r="B3276"/>
      <c r="C3276" s="98"/>
    </row>
    <row r="3277" spans="1:3">
      <c r="A3277"/>
      <c r="B3277"/>
      <c r="C3277" s="98"/>
    </row>
    <row r="3278" spans="1:3">
      <c r="A3278"/>
      <c r="B3278"/>
      <c r="C3278" s="98"/>
    </row>
    <row r="3279" spans="1:3">
      <c r="A3279"/>
      <c r="B3279"/>
      <c r="C3279" s="98"/>
    </row>
    <row r="3280" spans="1:3">
      <c r="A3280"/>
      <c r="B3280"/>
      <c r="C3280" s="98"/>
    </row>
    <row r="3281" spans="1:3">
      <c r="A3281"/>
      <c r="B3281"/>
      <c r="C3281" s="98"/>
    </row>
    <row r="3282" spans="1:3">
      <c r="A3282"/>
      <c r="B3282"/>
      <c r="C3282" s="98"/>
    </row>
    <row r="3283" spans="1:3">
      <c r="A3283"/>
      <c r="B3283"/>
      <c r="C3283" s="98"/>
    </row>
    <row r="3284" spans="1:3">
      <c r="A3284"/>
      <c r="B3284"/>
      <c r="C3284" s="98"/>
    </row>
    <row r="3285" spans="1:3">
      <c r="A3285"/>
      <c r="B3285"/>
      <c r="C3285" s="98"/>
    </row>
    <row r="3286" spans="1:3">
      <c r="A3286"/>
      <c r="B3286"/>
      <c r="C3286" s="98"/>
    </row>
    <row r="3287" spans="1:3">
      <c r="A3287"/>
      <c r="B3287"/>
      <c r="C3287" s="98"/>
    </row>
    <row r="3288" spans="1:3">
      <c r="A3288"/>
      <c r="B3288"/>
      <c r="C3288" s="98"/>
    </row>
    <row r="3289" spans="1:3">
      <c r="A3289"/>
      <c r="B3289"/>
      <c r="C3289" s="98"/>
    </row>
    <row r="3290" spans="1:3">
      <c r="A3290"/>
      <c r="B3290"/>
      <c r="C3290" s="98"/>
    </row>
    <row r="3291" spans="1:3">
      <c r="A3291"/>
      <c r="B3291"/>
      <c r="C3291" s="98"/>
    </row>
    <row r="3292" spans="1:3">
      <c r="A3292"/>
      <c r="B3292"/>
      <c r="C3292" s="98"/>
    </row>
    <row r="3293" spans="1:3">
      <c r="A3293"/>
      <c r="B3293"/>
      <c r="C3293" s="98"/>
    </row>
    <row r="3294" spans="1:3">
      <c r="A3294"/>
      <c r="B3294"/>
      <c r="C3294" s="98"/>
    </row>
    <row r="3295" spans="1:3">
      <c r="A3295"/>
      <c r="B3295"/>
      <c r="C3295" s="98"/>
    </row>
    <row r="3296" spans="1:3">
      <c r="A3296"/>
      <c r="B3296"/>
      <c r="C3296" s="98"/>
    </row>
    <row r="3297" spans="1:3">
      <c r="A3297"/>
      <c r="B3297"/>
      <c r="C3297" s="98"/>
    </row>
    <row r="3298" spans="1:3">
      <c r="A3298"/>
      <c r="B3298"/>
      <c r="C3298" s="98"/>
    </row>
    <row r="3299" spans="1:3">
      <c r="A3299"/>
      <c r="B3299"/>
      <c r="C3299" s="98"/>
    </row>
    <row r="3300" spans="1:3">
      <c r="A3300"/>
      <c r="B3300"/>
      <c r="C3300" s="98"/>
    </row>
    <row r="3301" spans="1:3">
      <c r="A3301"/>
      <c r="B3301"/>
      <c r="C3301" s="98"/>
    </row>
    <row r="3302" spans="1:3">
      <c r="A3302"/>
      <c r="B3302"/>
      <c r="C3302" s="98"/>
    </row>
    <row r="3303" spans="1:3">
      <c r="A3303"/>
      <c r="B3303"/>
      <c r="C3303" s="98"/>
    </row>
    <row r="3304" spans="1:3">
      <c r="A3304"/>
      <c r="B3304"/>
      <c r="C3304" s="98"/>
    </row>
    <row r="3305" spans="1:3">
      <c r="A3305"/>
      <c r="B3305"/>
      <c r="C3305" s="98"/>
    </row>
    <row r="3306" spans="1:3">
      <c r="A3306"/>
      <c r="B3306"/>
      <c r="C3306" s="98"/>
    </row>
    <row r="3307" spans="1:3">
      <c r="A3307"/>
      <c r="B3307"/>
      <c r="C3307" s="98"/>
    </row>
    <row r="3308" spans="1:3">
      <c r="A3308"/>
      <c r="B3308"/>
      <c r="C3308" s="98"/>
    </row>
    <row r="3309" spans="1:3">
      <c r="A3309"/>
      <c r="B3309"/>
      <c r="C3309" s="98"/>
    </row>
    <row r="3310" spans="1:3">
      <c r="A3310"/>
      <c r="B3310"/>
      <c r="C3310" s="98"/>
    </row>
    <row r="3311" spans="1:3">
      <c r="A3311"/>
      <c r="B3311"/>
      <c r="C3311" s="98"/>
    </row>
    <row r="3312" spans="1:3">
      <c r="A3312"/>
      <c r="B3312"/>
      <c r="C3312" s="98"/>
    </row>
    <row r="3313" spans="1:3">
      <c r="A3313"/>
      <c r="B3313"/>
      <c r="C3313" s="98"/>
    </row>
    <row r="3314" spans="1:3">
      <c r="A3314"/>
      <c r="B3314"/>
      <c r="C3314" s="98"/>
    </row>
    <row r="3315" spans="1:3">
      <c r="A3315"/>
      <c r="B3315"/>
      <c r="C3315" s="98"/>
    </row>
    <row r="3316" spans="1:3">
      <c r="A3316"/>
      <c r="B3316"/>
      <c r="C3316" s="98"/>
    </row>
    <row r="3317" spans="1:3">
      <c r="A3317"/>
      <c r="B3317"/>
      <c r="C3317" s="98"/>
    </row>
    <row r="3318" spans="1:3">
      <c r="A3318"/>
      <c r="B3318"/>
      <c r="C3318" s="98"/>
    </row>
    <row r="3319" spans="1:3">
      <c r="A3319"/>
      <c r="B3319"/>
      <c r="C3319" s="98"/>
    </row>
    <row r="3320" spans="1:3">
      <c r="A3320"/>
      <c r="B3320"/>
      <c r="C3320" s="98"/>
    </row>
    <row r="3321" spans="1:3">
      <c r="A3321"/>
      <c r="B3321"/>
      <c r="C3321" s="98"/>
    </row>
    <row r="3322" spans="1:3">
      <c r="A3322"/>
      <c r="B3322"/>
      <c r="C3322" s="98"/>
    </row>
    <row r="3323" spans="1:3">
      <c r="A3323"/>
      <c r="B3323"/>
      <c r="C3323" s="98"/>
    </row>
    <row r="3324" spans="1:3">
      <c r="A3324"/>
      <c r="B3324"/>
      <c r="C3324" s="98"/>
    </row>
    <row r="3325" spans="1:3">
      <c r="A3325"/>
      <c r="B3325"/>
      <c r="C3325" s="98"/>
    </row>
    <row r="3326" spans="1:3">
      <c r="A3326"/>
      <c r="B3326"/>
      <c r="C3326" s="98"/>
    </row>
    <row r="3327" spans="1:3">
      <c r="A3327"/>
      <c r="B3327"/>
      <c r="C3327" s="98"/>
    </row>
    <row r="3328" spans="1:3">
      <c r="A3328"/>
      <c r="B3328"/>
      <c r="C3328" s="98"/>
    </row>
    <row r="3329" spans="1:3">
      <c r="A3329"/>
      <c r="B3329"/>
      <c r="C3329" s="98"/>
    </row>
    <row r="3330" spans="1:3">
      <c r="A3330"/>
      <c r="B3330"/>
      <c r="C3330" s="98"/>
    </row>
    <row r="3331" spans="1:3">
      <c r="A3331"/>
      <c r="B3331"/>
      <c r="C3331" s="98"/>
    </row>
    <row r="3332" spans="1:3">
      <c r="A3332"/>
      <c r="B3332"/>
      <c r="C3332" s="98"/>
    </row>
    <row r="3333" spans="1:3">
      <c r="A3333"/>
      <c r="B3333"/>
      <c r="C3333" s="98"/>
    </row>
    <row r="3334" spans="1:3">
      <c r="A3334"/>
      <c r="B3334"/>
      <c r="C3334" s="98"/>
    </row>
    <row r="3335" spans="1:3">
      <c r="A3335"/>
      <c r="B3335"/>
      <c r="C3335" s="98"/>
    </row>
    <row r="3336" spans="1:3">
      <c r="A3336"/>
      <c r="B3336"/>
      <c r="C3336" s="98"/>
    </row>
    <row r="3337" spans="1:3">
      <c r="A3337"/>
      <c r="B3337"/>
      <c r="C3337" s="98"/>
    </row>
    <row r="3338" spans="1:3">
      <c r="A3338"/>
      <c r="B3338"/>
      <c r="C3338" s="98"/>
    </row>
    <row r="3339" spans="1:3">
      <c r="A3339"/>
      <c r="B3339"/>
      <c r="C3339" s="98"/>
    </row>
    <row r="3340" spans="1:3">
      <c r="A3340"/>
      <c r="B3340"/>
      <c r="C3340" s="98"/>
    </row>
    <row r="3341" spans="1:3">
      <c r="A3341"/>
      <c r="B3341"/>
      <c r="C3341" s="98"/>
    </row>
    <row r="3342" spans="1:3">
      <c r="A3342"/>
      <c r="B3342"/>
      <c r="C3342" s="98"/>
    </row>
    <row r="3343" spans="1:3">
      <c r="A3343"/>
      <c r="B3343"/>
      <c r="C3343" s="98"/>
    </row>
    <row r="3344" spans="1:3">
      <c r="A3344"/>
      <c r="B3344"/>
      <c r="C3344" s="98"/>
    </row>
    <row r="3345" spans="1:3">
      <c r="A3345"/>
      <c r="B3345"/>
      <c r="C3345" s="98"/>
    </row>
    <row r="3346" spans="1:3">
      <c r="A3346"/>
      <c r="B3346"/>
      <c r="C3346" s="98"/>
    </row>
    <row r="3347" spans="1:3">
      <c r="A3347"/>
      <c r="B3347"/>
      <c r="C3347" s="98"/>
    </row>
    <row r="3348" spans="1:3">
      <c r="A3348"/>
      <c r="B3348"/>
      <c r="C3348" s="98"/>
    </row>
    <row r="3349" spans="1:3">
      <c r="A3349"/>
      <c r="B3349"/>
      <c r="C3349" s="98"/>
    </row>
    <row r="3350" spans="1:3">
      <c r="A3350"/>
      <c r="B3350"/>
      <c r="C3350" s="98"/>
    </row>
    <row r="3351" spans="1:3">
      <c r="A3351"/>
      <c r="B3351"/>
      <c r="C3351" s="98"/>
    </row>
    <row r="3352" spans="1:3">
      <c r="A3352"/>
      <c r="B3352"/>
      <c r="C3352" s="98"/>
    </row>
    <row r="3353" spans="1:3">
      <c r="A3353"/>
      <c r="B3353"/>
      <c r="C3353" s="98"/>
    </row>
    <row r="3354" spans="1:3">
      <c r="A3354"/>
      <c r="B3354"/>
      <c r="C3354" s="98"/>
    </row>
    <row r="3355" spans="1:3">
      <c r="A3355"/>
      <c r="B3355"/>
      <c r="C3355" s="98"/>
    </row>
    <row r="3356" spans="1:3">
      <c r="A3356"/>
      <c r="B3356"/>
      <c r="C3356" s="98"/>
    </row>
    <row r="3357" spans="1:3">
      <c r="A3357"/>
      <c r="B3357"/>
      <c r="C3357" s="98"/>
    </row>
    <row r="3358" spans="1:3">
      <c r="A3358"/>
      <c r="B3358"/>
      <c r="C3358" s="98"/>
    </row>
    <row r="3359" spans="1:3">
      <c r="A3359"/>
      <c r="B3359"/>
      <c r="C3359" s="98"/>
    </row>
    <row r="3360" spans="1:3">
      <c r="A3360"/>
      <c r="B3360"/>
      <c r="C3360" s="98"/>
    </row>
    <row r="3361" spans="1:3">
      <c r="A3361"/>
      <c r="B3361"/>
      <c r="C3361" s="98"/>
    </row>
    <row r="3362" spans="1:3">
      <c r="A3362"/>
      <c r="B3362"/>
      <c r="C3362" s="98"/>
    </row>
    <row r="3363" spans="1:3">
      <c r="A3363"/>
      <c r="B3363"/>
      <c r="C3363" s="98"/>
    </row>
    <row r="3364" spans="1:3">
      <c r="A3364"/>
      <c r="B3364"/>
      <c r="C3364" s="98"/>
    </row>
    <row r="3365" spans="1:3">
      <c r="A3365"/>
      <c r="B3365"/>
      <c r="C3365" s="98"/>
    </row>
    <row r="3366" spans="1:3">
      <c r="A3366"/>
      <c r="B3366"/>
      <c r="C3366" s="98"/>
    </row>
    <row r="3367" spans="1:3">
      <c r="A3367"/>
      <c r="B3367"/>
      <c r="C3367" s="98"/>
    </row>
    <row r="3368" spans="1:3">
      <c r="A3368"/>
      <c r="B3368"/>
      <c r="C3368" s="98"/>
    </row>
    <row r="3369" spans="1:3">
      <c r="A3369"/>
      <c r="B3369"/>
      <c r="C3369" s="98"/>
    </row>
    <row r="3370" spans="1:3">
      <c r="A3370"/>
      <c r="B3370"/>
      <c r="C3370" s="98"/>
    </row>
    <row r="3371" spans="1:3">
      <c r="A3371"/>
      <c r="B3371"/>
      <c r="C3371" s="98"/>
    </row>
    <row r="3372" spans="1:3">
      <c r="A3372"/>
      <c r="B3372"/>
      <c r="C3372" s="98"/>
    </row>
    <row r="3373" spans="1:3">
      <c r="A3373"/>
      <c r="B3373"/>
      <c r="C3373" s="98"/>
    </row>
    <row r="3374" spans="1:3">
      <c r="A3374"/>
      <c r="B3374"/>
      <c r="C3374" s="98"/>
    </row>
    <row r="3375" spans="1:3">
      <c r="A3375"/>
      <c r="B3375"/>
      <c r="C3375" s="98"/>
    </row>
    <row r="3376" spans="1:3">
      <c r="A3376"/>
      <c r="B3376"/>
      <c r="C3376" s="98"/>
    </row>
    <row r="3377" spans="1:3">
      <c r="A3377"/>
      <c r="B3377"/>
      <c r="C3377" s="98"/>
    </row>
    <row r="3378" spans="1:3">
      <c r="A3378"/>
      <c r="B3378"/>
      <c r="C3378" s="98"/>
    </row>
    <row r="3379" spans="1:3">
      <c r="A3379"/>
      <c r="B3379"/>
      <c r="C3379" s="98"/>
    </row>
    <row r="3380" spans="1:3">
      <c r="A3380"/>
      <c r="B3380"/>
      <c r="C3380" s="98"/>
    </row>
    <row r="3381" spans="1:3">
      <c r="A3381"/>
      <c r="B3381"/>
      <c r="C3381" s="98"/>
    </row>
    <row r="3382" spans="1:3">
      <c r="A3382"/>
      <c r="B3382"/>
      <c r="C3382" s="98"/>
    </row>
    <row r="3383" spans="1:3">
      <c r="A3383"/>
      <c r="B3383"/>
      <c r="C3383" s="98"/>
    </row>
    <row r="3384" spans="1:3">
      <c r="A3384"/>
      <c r="B3384"/>
      <c r="C3384" s="98"/>
    </row>
    <row r="3385" spans="1:3">
      <c r="A3385"/>
      <c r="B3385"/>
      <c r="C3385" s="98"/>
    </row>
    <row r="3386" spans="1:3">
      <c r="A3386"/>
      <c r="B3386"/>
      <c r="C3386" s="98"/>
    </row>
    <row r="3387" spans="1:3">
      <c r="A3387"/>
      <c r="B3387"/>
      <c r="C3387" s="98"/>
    </row>
    <row r="3388" spans="1:3">
      <c r="A3388"/>
      <c r="B3388"/>
      <c r="C3388" s="98"/>
    </row>
    <row r="3389" spans="1:3">
      <c r="A3389"/>
      <c r="B3389"/>
      <c r="C3389" s="98"/>
    </row>
    <row r="3390" spans="1:3">
      <c r="A3390"/>
      <c r="B3390"/>
      <c r="C3390" s="98"/>
    </row>
    <row r="3391" spans="1:3">
      <c r="A3391"/>
      <c r="B3391"/>
      <c r="C3391" s="98"/>
    </row>
    <row r="3392" spans="1:3">
      <c r="A3392"/>
      <c r="B3392"/>
      <c r="C3392" s="98"/>
    </row>
    <row r="3393" spans="1:3">
      <c r="A3393"/>
      <c r="B3393"/>
      <c r="C3393" s="98"/>
    </row>
    <row r="3394" spans="1:3">
      <c r="A3394"/>
      <c r="B3394"/>
      <c r="C3394" s="98"/>
    </row>
    <row r="3395" spans="1:3">
      <c r="A3395"/>
      <c r="B3395"/>
      <c r="C3395" s="98"/>
    </row>
    <row r="3396" spans="1:3">
      <c r="A3396"/>
      <c r="B3396"/>
      <c r="C3396" s="98"/>
    </row>
    <row r="3397" spans="1:3">
      <c r="A3397"/>
      <c r="B3397"/>
      <c r="C3397" s="98"/>
    </row>
    <row r="3398" spans="1:3">
      <c r="A3398"/>
      <c r="B3398"/>
      <c r="C3398" s="98"/>
    </row>
    <row r="3399" spans="1:3">
      <c r="A3399"/>
      <c r="B3399"/>
      <c r="C3399" s="98"/>
    </row>
    <row r="3400" spans="1:3">
      <c r="A3400"/>
      <c r="B3400"/>
      <c r="C3400" s="98"/>
    </row>
    <row r="3401" spans="1:3">
      <c r="A3401"/>
      <c r="B3401"/>
      <c r="C3401" s="98"/>
    </row>
    <row r="3402" spans="1:3">
      <c r="A3402"/>
      <c r="B3402"/>
      <c r="C3402" s="98"/>
    </row>
    <row r="3403" spans="1:3">
      <c r="A3403"/>
      <c r="B3403"/>
      <c r="C3403" s="98"/>
    </row>
    <row r="3404" spans="1:3">
      <c r="A3404"/>
      <c r="B3404"/>
      <c r="C3404" s="98"/>
    </row>
    <row r="3405" spans="1:3">
      <c r="A3405"/>
      <c r="B3405"/>
      <c r="C3405" s="98"/>
    </row>
    <row r="3406" spans="1:3">
      <c r="A3406"/>
      <c r="B3406"/>
      <c r="C3406" s="98"/>
    </row>
    <row r="3407" spans="1:3">
      <c r="A3407"/>
      <c r="B3407"/>
      <c r="C3407" s="98"/>
    </row>
    <row r="3408" spans="1:3">
      <c r="A3408"/>
      <c r="B3408"/>
      <c r="C3408" s="98"/>
    </row>
    <row r="3409" spans="1:3">
      <c r="A3409"/>
      <c r="B3409"/>
      <c r="C3409" s="98"/>
    </row>
    <row r="3410" spans="1:3">
      <c r="A3410"/>
      <c r="B3410"/>
      <c r="C3410" s="98"/>
    </row>
    <row r="3411" spans="1:3">
      <c r="A3411"/>
      <c r="B3411"/>
      <c r="C3411" s="98"/>
    </row>
    <row r="3412" spans="1:3">
      <c r="A3412"/>
      <c r="B3412"/>
      <c r="C3412" s="98"/>
    </row>
    <row r="3413" spans="1:3">
      <c r="A3413"/>
      <c r="B3413"/>
      <c r="C3413" s="98"/>
    </row>
    <row r="3414" spans="1:3">
      <c r="A3414"/>
      <c r="B3414"/>
      <c r="C3414" s="98"/>
    </row>
    <row r="3415" spans="1:3">
      <c r="A3415"/>
      <c r="B3415"/>
      <c r="C3415" s="98"/>
    </row>
    <row r="3416" spans="1:3">
      <c r="A3416"/>
      <c r="B3416"/>
      <c r="C3416" s="98"/>
    </row>
    <row r="3417" spans="1:3">
      <c r="A3417"/>
      <c r="B3417"/>
      <c r="C3417" s="98"/>
    </row>
    <row r="3418" spans="1:3">
      <c r="A3418"/>
      <c r="B3418"/>
      <c r="C3418" s="98"/>
    </row>
    <row r="3419" spans="1:3">
      <c r="A3419"/>
      <c r="B3419"/>
      <c r="C3419" s="98"/>
    </row>
    <row r="3420" spans="1:3">
      <c r="A3420"/>
      <c r="B3420"/>
      <c r="C3420" s="98"/>
    </row>
    <row r="3421" spans="1:3">
      <c r="A3421"/>
      <c r="B3421"/>
      <c r="C3421" s="98"/>
    </row>
    <row r="3422" spans="1:3">
      <c r="A3422"/>
      <c r="B3422"/>
      <c r="C3422" s="98"/>
    </row>
    <row r="3423" spans="1:3">
      <c r="A3423"/>
      <c r="B3423"/>
      <c r="C3423" s="98"/>
    </row>
    <row r="3424" spans="1:3">
      <c r="A3424"/>
      <c r="B3424"/>
      <c r="C3424" s="98"/>
    </row>
    <row r="3425" spans="1:3">
      <c r="A3425"/>
      <c r="B3425"/>
      <c r="C3425" s="98"/>
    </row>
    <row r="3426" spans="1:3">
      <c r="A3426"/>
      <c r="B3426"/>
      <c r="C3426" s="98"/>
    </row>
    <row r="3427" spans="1:3">
      <c r="A3427"/>
      <c r="B3427"/>
      <c r="C3427" s="98"/>
    </row>
    <row r="3428" spans="1:3">
      <c r="A3428"/>
      <c r="B3428"/>
      <c r="C3428" s="98"/>
    </row>
    <row r="3429" spans="1:3">
      <c r="A3429"/>
      <c r="B3429"/>
      <c r="C3429" s="98"/>
    </row>
    <row r="3430" spans="1:3">
      <c r="A3430"/>
      <c r="B3430"/>
      <c r="C3430" s="98"/>
    </row>
    <row r="3431" spans="1:3">
      <c r="A3431"/>
      <c r="B3431"/>
      <c r="C3431" s="98"/>
    </row>
    <row r="3432" spans="1:3">
      <c r="A3432"/>
      <c r="B3432"/>
      <c r="C3432" s="98"/>
    </row>
    <row r="3433" spans="1:3">
      <c r="A3433"/>
      <c r="B3433"/>
      <c r="C3433" s="98"/>
    </row>
    <row r="3434" spans="1:3">
      <c r="A3434"/>
      <c r="B3434"/>
      <c r="C3434" s="98"/>
    </row>
    <row r="3435" spans="1:3">
      <c r="A3435"/>
      <c r="B3435"/>
      <c r="C3435" s="98"/>
    </row>
    <row r="3436" spans="1:3">
      <c r="A3436"/>
      <c r="B3436"/>
      <c r="C3436" s="98"/>
    </row>
    <row r="3437" spans="1:3">
      <c r="A3437"/>
      <c r="B3437"/>
      <c r="C3437" s="98"/>
    </row>
    <row r="3438" spans="1:3">
      <c r="A3438"/>
      <c r="B3438"/>
      <c r="C3438" s="98"/>
    </row>
    <row r="3439" spans="1:3">
      <c r="A3439"/>
      <c r="B3439"/>
      <c r="C3439" s="98"/>
    </row>
    <row r="3440" spans="1:3">
      <c r="A3440"/>
      <c r="B3440"/>
      <c r="C3440" s="98"/>
    </row>
    <row r="3441" spans="1:3">
      <c r="A3441"/>
      <c r="B3441"/>
      <c r="C3441" s="98"/>
    </row>
    <row r="3442" spans="1:3">
      <c r="A3442"/>
      <c r="B3442"/>
      <c r="C3442" s="98"/>
    </row>
    <row r="3443" spans="1:3">
      <c r="A3443"/>
      <c r="B3443"/>
      <c r="C3443" s="98"/>
    </row>
    <row r="3444" spans="1:3">
      <c r="A3444"/>
      <c r="B3444"/>
      <c r="C3444" s="98"/>
    </row>
    <row r="3445" spans="1:3">
      <c r="A3445"/>
      <c r="B3445"/>
      <c r="C3445" s="98"/>
    </row>
    <row r="3446" spans="1:3">
      <c r="A3446"/>
      <c r="B3446"/>
      <c r="C3446" s="98"/>
    </row>
    <row r="3447" spans="1:3">
      <c r="A3447"/>
      <c r="B3447"/>
      <c r="C3447" s="98"/>
    </row>
    <row r="3448" spans="1:3">
      <c r="A3448"/>
      <c r="B3448"/>
      <c r="C3448" s="98"/>
    </row>
    <row r="3449" spans="1:3">
      <c r="A3449"/>
      <c r="B3449"/>
      <c r="C3449" s="98"/>
    </row>
    <row r="3450" spans="1:3">
      <c r="A3450"/>
      <c r="B3450"/>
      <c r="C3450" s="98"/>
    </row>
    <row r="3451" spans="1:3">
      <c r="A3451"/>
      <c r="B3451"/>
      <c r="C3451" s="98"/>
    </row>
    <row r="3452" spans="1:3">
      <c r="A3452"/>
      <c r="B3452"/>
      <c r="C3452" s="98"/>
    </row>
    <row r="3453" spans="1:3">
      <c r="A3453"/>
      <c r="B3453"/>
      <c r="C3453" s="98"/>
    </row>
    <row r="3454" spans="1:3">
      <c r="A3454"/>
      <c r="B3454"/>
      <c r="C3454" s="98"/>
    </row>
    <row r="3455" spans="1:3">
      <c r="A3455"/>
      <c r="B3455"/>
      <c r="C3455" s="98"/>
    </row>
    <row r="3456" spans="1:3">
      <c r="A3456"/>
      <c r="B3456"/>
      <c r="C3456" s="98"/>
    </row>
    <row r="3457" spans="1:3">
      <c r="A3457"/>
      <c r="B3457"/>
      <c r="C3457" s="98"/>
    </row>
    <row r="3458" spans="1:3">
      <c r="A3458"/>
      <c r="B3458"/>
      <c r="C3458" s="98"/>
    </row>
    <row r="3459" spans="1:3">
      <c r="A3459"/>
      <c r="B3459"/>
      <c r="C3459" s="98"/>
    </row>
    <row r="3460" spans="1:3">
      <c r="A3460"/>
      <c r="B3460"/>
      <c r="C3460" s="98"/>
    </row>
    <row r="3461" spans="1:3">
      <c r="A3461"/>
      <c r="B3461"/>
      <c r="C3461" s="98"/>
    </row>
    <row r="3462" spans="1:3">
      <c r="A3462"/>
      <c r="B3462"/>
      <c r="C3462" s="98"/>
    </row>
    <row r="3463" spans="1:3">
      <c r="A3463"/>
      <c r="B3463"/>
      <c r="C3463" s="98"/>
    </row>
    <row r="3464" spans="1:3">
      <c r="A3464"/>
      <c r="B3464"/>
      <c r="C3464" s="98"/>
    </row>
    <row r="3465" spans="1:3">
      <c r="A3465"/>
      <c r="B3465"/>
      <c r="C3465" s="98"/>
    </row>
    <row r="3466" spans="1:3">
      <c r="A3466"/>
      <c r="B3466"/>
      <c r="C3466" s="98"/>
    </row>
    <row r="3467" spans="1:3">
      <c r="A3467"/>
      <c r="B3467"/>
      <c r="C3467" s="98"/>
    </row>
    <row r="3468" spans="1:3">
      <c r="A3468"/>
      <c r="B3468"/>
      <c r="C3468" s="98"/>
    </row>
    <row r="3469" spans="1:3">
      <c r="A3469"/>
      <c r="B3469"/>
      <c r="C3469" s="98"/>
    </row>
    <row r="3470" spans="1:3">
      <c r="A3470"/>
      <c r="B3470"/>
      <c r="C3470" s="98"/>
    </row>
    <row r="3471" spans="1:3">
      <c r="A3471"/>
      <c r="B3471"/>
      <c r="C3471" s="98"/>
    </row>
    <row r="3472" spans="1:3">
      <c r="A3472"/>
      <c r="B3472"/>
      <c r="C3472" s="98"/>
    </row>
    <row r="3473" spans="1:3">
      <c r="A3473"/>
      <c r="B3473"/>
      <c r="C3473" s="98"/>
    </row>
    <row r="3474" spans="1:3">
      <c r="A3474"/>
      <c r="B3474"/>
      <c r="C3474" s="98"/>
    </row>
    <row r="3475" spans="1:3">
      <c r="A3475"/>
      <c r="B3475"/>
      <c r="C3475" s="98"/>
    </row>
    <row r="3476" spans="1:3">
      <c r="A3476"/>
      <c r="B3476"/>
      <c r="C3476" s="98"/>
    </row>
    <row r="3477" spans="1:3">
      <c r="A3477"/>
      <c r="B3477"/>
      <c r="C3477" s="98"/>
    </row>
    <row r="3478" spans="1:3">
      <c r="A3478"/>
      <c r="B3478"/>
      <c r="C3478" s="98"/>
    </row>
    <row r="3479" spans="1:3">
      <c r="A3479"/>
      <c r="B3479"/>
      <c r="C3479" s="98"/>
    </row>
    <row r="3480" spans="1:3">
      <c r="A3480"/>
      <c r="B3480"/>
      <c r="C3480" s="98"/>
    </row>
    <row r="3481" spans="1:3">
      <c r="A3481"/>
      <c r="B3481"/>
      <c r="C3481" s="98"/>
    </row>
    <row r="3482" spans="1:3">
      <c r="A3482"/>
      <c r="B3482"/>
      <c r="C3482" s="98"/>
    </row>
    <row r="3483" spans="1:3">
      <c r="A3483"/>
      <c r="B3483"/>
      <c r="C3483" s="98"/>
    </row>
    <row r="3484" spans="1:3">
      <c r="A3484"/>
      <c r="B3484"/>
      <c r="C3484" s="98"/>
    </row>
    <row r="3485" spans="1:3">
      <c r="A3485"/>
      <c r="B3485"/>
      <c r="C3485" s="98"/>
    </row>
    <row r="3486" spans="1:3">
      <c r="A3486"/>
      <c r="B3486"/>
      <c r="C3486" s="98"/>
    </row>
    <row r="3487" spans="1:3">
      <c r="A3487"/>
      <c r="B3487"/>
      <c r="C3487" s="98"/>
    </row>
    <row r="3488" spans="1:3">
      <c r="A3488"/>
      <c r="B3488"/>
      <c r="C3488" s="98"/>
    </row>
    <row r="3489" spans="1:3">
      <c r="A3489"/>
      <c r="B3489"/>
      <c r="C3489" s="98"/>
    </row>
    <row r="3490" spans="1:3">
      <c r="A3490"/>
      <c r="B3490"/>
      <c r="C3490" s="98"/>
    </row>
    <row r="3491" spans="1:3">
      <c r="A3491"/>
      <c r="B3491"/>
      <c r="C3491" s="98"/>
    </row>
    <row r="3492" spans="1:3">
      <c r="A3492"/>
      <c r="B3492"/>
      <c r="C3492" s="98"/>
    </row>
    <row r="3493" spans="1:3">
      <c r="A3493"/>
      <c r="B3493"/>
      <c r="C3493" s="98"/>
    </row>
    <row r="3494" spans="1:3">
      <c r="A3494"/>
      <c r="B3494"/>
      <c r="C3494" s="98"/>
    </row>
    <row r="3495" spans="1:3">
      <c r="A3495"/>
      <c r="B3495"/>
      <c r="C3495" s="98"/>
    </row>
    <row r="3496" spans="1:3">
      <c r="A3496"/>
      <c r="B3496"/>
      <c r="C3496" s="98"/>
    </row>
    <row r="3497" spans="1:3">
      <c r="A3497"/>
      <c r="B3497"/>
      <c r="C3497" s="98"/>
    </row>
    <row r="3498" spans="1:3">
      <c r="A3498"/>
      <c r="B3498"/>
      <c r="C3498" s="98"/>
    </row>
    <row r="3499" spans="1:3">
      <c r="A3499"/>
      <c r="B3499"/>
      <c r="C3499" s="98"/>
    </row>
    <row r="3500" spans="1:3">
      <c r="A3500"/>
      <c r="B3500"/>
      <c r="C3500" s="98"/>
    </row>
    <row r="3501" spans="1:3">
      <c r="A3501"/>
      <c r="B3501"/>
      <c r="C3501" s="98"/>
    </row>
    <row r="3502" spans="1:3">
      <c r="A3502"/>
      <c r="B3502"/>
      <c r="C3502" s="98"/>
    </row>
    <row r="3503" spans="1:3">
      <c r="A3503"/>
      <c r="B3503"/>
      <c r="C3503" s="98"/>
    </row>
    <row r="3504" spans="1:3">
      <c r="A3504"/>
      <c r="B3504"/>
      <c r="C3504" s="98"/>
    </row>
    <row r="3505" spans="1:3">
      <c r="A3505"/>
      <c r="B3505"/>
      <c r="C3505" s="98"/>
    </row>
    <row r="3506" spans="1:3">
      <c r="A3506"/>
      <c r="B3506"/>
      <c r="C3506" s="98"/>
    </row>
    <row r="3507" spans="1:3">
      <c r="A3507"/>
      <c r="B3507"/>
      <c r="C3507" s="98"/>
    </row>
    <row r="3508" spans="1:3">
      <c r="A3508"/>
      <c r="B3508"/>
      <c r="C3508" s="98"/>
    </row>
    <row r="3509" spans="1:3">
      <c r="A3509"/>
      <c r="B3509"/>
      <c r="C3509" s="98"/>
    </row>
    <row r="3510" spans="1:3">
      <c r="A3510"/>
      <c r="B3510"/>
      <c r="C3510" s="98"/>
    </row>
    <row r="3511" spans="1:3">
      <c r="A3511"/>
      <c r="B3511"/>
      <c r="C3511" s="98"/>
    </row>
    <row r="3512" spans="1:3">
      <c r="A3512"/>
      <c r="B3512"/>
      <c r="C3512" s="98"/>
    </row>
    <row r="3513" spans="1:3">
      <c r="A3513"/>
      <c r="B3513"/>
      <c r="C3513" s="98"/>
    </row>
    <row r="3514" spans="1:3">
      <c r="A3514"/>
      <c r="B3514"/>
      <c r="C3514" s="98"/>
    </row>
    <row r="3515" spans="1:3">
      <c r="A3515"/>
      <c r="B3515"/>
      <c r="C3515" s="98"/>
    </row>
    <row r="3516" spans="1:3">
      <c r="A3516"/>
      <c r="B3516"/>
      <c r="C3516" s="98"/>
    </row>
    <row r="3517" spans="1:3">
      <c r="A3517"/>
      <c r="B3517"/>
      <c r="C3517" s="98"/>
    </row>
    <row r="3518" spans="1:3">
      <c r="A3518"/>
      <c r="B3518"/>
      <c r="C3518" s="98"/>
    </row>
    <row r="3519" spans="1:3">
      <c r="A3519"/>
      <c r="B3519"/>
      <c r="C3519" s="98"/>
    </row>
    <row r="3520" spans="1:3">
      <c r="A3520"/>
      <c r="B3520"/>
      <c r="C3520" s="98"/>
    </row>
    <row r="3521" spans="1:3">
      <c r="A3521"/>
      <c r="B3521"/>
      <c r="C3521" s="98"/>
    </row>
    <row r="3522" spans="1:3">
      <c r="A3522"/>
      <c r="B3522"/>
      <c r="C3522" s="98"/>
    </row>
    <row r="3523" spans="1:3">
      <c r="A3523"/>
      <c r="B3523"/>
      <c r="C3523" s="98"/>
    </row>
    <row r="3524" spans="1:3">
      <c r="A3524"/>
      <c r="B3524"/>
      <c r="C3524" s="98"/>
    </row>
    <row r="3525" spans="1:3">
      <c r="A3525"/>
      <c r="B3525"/>
      <c r="C3525" s="98"/>
    </row>
    <row r="3526" spans="1:3">
      <c r="A3526"/>
      <c r="B3526"/>
      <c r="C3526" s="98"/>
    </row>
    <row r="3527" spans="1:3">
      <c r="A3527"/>
      <c r="B3527"/>
      <c r="C3527" s="98"/>
    </row>
    <row r="3528" spans="1:3">
      <c r="A3528"/>
      <c r="B3528"/>
      <c r="C3528" s="98"/>
    </row>
    <row r="3529" spans="1:3">
      <c r="A3529"/>
      <c r="B3529"/>
      <c r="C3529" s="98"/>
    </row>
    <row r="3530" spans="1:3">
      <c r="A3530"/>
      <c r="B3530"/>
      <c r="C3530" s="98"/>
    </row>
    <row r="3531" spans="1:3">
      <c r="A3531"/>
      <c r="B3531"/>
      <c r="C3531" s="98"/>
    </row>
    <row r="3532" spans="1:3">
      <c r="A3532"/>
      <c r="B3532"/>
      <c r="C3532" s="98"/>
    </row>
    <row r="3533" spans="1:3">
      <c r="A3533"/>
      <c r="B3533"/>
      <c r="C3533" s="98"/>
    </row>
    <row r="3534" spans="1:3">
      <c r="A3534"/>
      <c r="B3534"/>
      <c r="C3534" s="98"/>
    </row>
    <row r="3535" spans="1:3">
      <c r="A3535"/>
      <c r="B3535"/>
      <c r="C3535" s="98"/>
    </row>
    <row r="3536" spans="1:3">
      <c r="A3536"/>
      <c r="B3536"/>
      <c r="C3536" s="98"/>
    </row>
    <row r="3537" spans="1:3">
      <c r="A3537"/>
      <c r="B3537"/>
      <c r="C3537" s="98"/>
    </row>
    <row r="3538" spans="1:3">
      <c r="A3538"/>
      <c r="B3538"/>
      <c r="C3538" s="98"/>
    </row>
    <row r="3539" spans="1:3">
      <c r="A3539"/>
      <c r="B3539"/>
      <c r="C3539" s="98"/>
    </row>
    <row r="3540" spans="1:3">
      <c r="A3540"/>
      <c r="B3540"/>
      <c r="C3540" s="98"/>
    </row>
    <row r="3541" spans="1:3">
      <c r="A3541"/>
      <c r="B3541"/>
      <c r="C3541" s="98"/>
    </row>
    <row r="3542" spans="1:3">
      <c r="A3542"/>
      <c r="B3542"/>
      <c r="C3542" s="98"/>
    </row>
    <row r="3543" spans="1:3">
      <c r="A3543"/>
      <c r="B3543"/>
      <c r="C3543" s="98"/>
    </row>
    <row r="3544" spans="1:3">
      <c r="A3544"/>
      <c r="B3544"/>
      <c r="C3544" s="98"/>
    </row>
    <row r="3545" spans="1:3">
      <c r="A3545"/>
      <c r="B3545"/>
      <c r="C3545" s="98"/>
    </row>
    <row r="3546" spans="1:3">
      <c r="A3546"/>
      <c r="B3546"/>
      <c r="C3546" s="98"/>
    </row>
    <row r="3547" spans="1:3">
      <c r="A3547"/>
      <c r="B3547"/>
      <c r="C3547" s="98"/>
    </row>
    <row r="3548" spans="1:3">
      <c r="A3548"/>
      <c r="B3548"/>
      <c r="C3548" s="98"/>
    </row>
    <row r="3549" spans="1:3">
      <c r="A3549"/>
      <c r="B3549"/>
      <c r="C3549" s="98"/>
    </row>
    <row r="3550" spans="1:3">
      <c r="A3550"/>
      <c r="B3550"/>
      <c r="C3550" s="98"/>
    </row>
    <row r="3551" spans="1:3">
      <c r="A3551"/>
      <c r="B3551"/>
      <c r="C3551" s="98"/>
    </row>
    <row r="3552" spans="1:3">
      <c r="A3552"/>
      <c r="B3552"/>
      <c r="C3552" s="98"/>
    </row>
    <row r="3553" spans="1:3">
      <c r="A3553"/>
      <c r="B3553"/>
      <c r="C3553" s="98"/>
    </row>
    <row r="3554" spans="1:3">
      <c r="A3554"/>
      <c r="B3554"/>
      <c r="C3554" s="98"/>
    </row>
    <row r="3555" spans="1:3">
      <c r="A3555"/>
      <c r="B3555"/>
      <c r="C3555" s="98"/>
    </row>
    <row r="3556" spans="1:3">
      <c r="A3556"/>
      <c r="B3556"/>
      <c r="C3556" s="98"/>
    </row>
    <row r="3557" spans="1:3">
      <c r="A3557"/>
      <c r="B3557"/>
      <c r="C3557" s="98"/>
    </row>
    <row r="3558" spans="1:3">
      <c r="A3558"/>
      <c r="B3558"/>
      <c r="C3558" s="98"/>
    </row>
    <row r="3559" spans="1:3">
      <c r="A3559"/>
      <c r="B3559"/>
      <c r="C3559" s="98"/>
    </row>
    <row r="3560" spans="1:3">
      <c r="A3560"/>
      <c r="B3560"/>
      <c r="C3560" s="98"/>
    </row>
    <row r="3561" spans="1:3">
      <c r="A3561"/>
      <c r="B3561"/>
      <c r="C3561" s="98"/>
    </row>
    <row r="3562" spans="1:3">
      <c r="A3562"/>
      <c r="B3562"/>
      <c r="C3562" s="98"/>
    </row>
    <row r="3563" spans="1:3">
      <c r="A3563"/>
      <c r="B3563"/>
      <c r="C3563" s="98"/>
    </row>
    <row r="3564" spans="1:3">
      <c r="A3564"/>
      <c r="B3564"/>
      <c r="C3564" s="98"/>
    </row>
    <row r="3565" spans="1:3">
      <c r="A3565"/>
      <c r="B3565"/>
      <c r="C3565" s="98"/>
    </row>
    <row r="3566" spans="1:3">
      <c r="A3566"/>
      <c r="B3566"/>
      <c r="C3566" s="98"/>
    </row>
    <row r="3567" spans="1:3">
      <c r="A3567"/>
      <c r="B3567"/>
      <c r="C3567" s="98"/>
    </row>
    <row r="3568" spans="1:3">
      <c r="A3568"/>
      <c r="B3568"/>
      <c r="C3568" s="98"/>
    </row>
    <row r="3569" spans="1:3">
      <c r="A3569"/>
      <c r="B3569"/>
      <c r="C3569" s="98"/>
    </row>
    <row r="3570" spans="1:3">
      <c r="A3570"/>
      <c r="B3570"/>
      <c r="C3570" s="98"/>
    </row>
    <row r="3571" spans="1:3">
      <c r="A3571"/>
      <c r="B3571"/>
      <c r="C3571" s="98"/>
    </row>
    <row r="3572" spans="1:3">
      <c r="A3572"/>
      <c r="B3572"/>
      <c r="C3572" s="98"/>
    </row>
    <row r="3573" spans="1:3">
      <c r="A3573"/>
      <c r="B3573"/>
      <c r="C3573" s="98"/>
    </row>
    <row r="3574" spans="1:3">
      <c r="A3574"/>
      <c r="B3574"/>
      <c r="C3574" s="98"/>
    </row>
    <row r="3575" spans="1:3">
      <c r="A3575"/>
      <c r="B3575"/>
      <c r="C3575" s="98"/>
    </row>
    <row r="3576" spans="1:3">
      <c r="A3576"/>
      <c r="B3576"/>
      <c r="C3576" s="98"/>
    </row>
    <row r="3577" spans="1:3">
      <c r="A3577"/>
      <c r="B3577"/>
      <c r="C3577" s="98"/>
    </row>
    <row r="3578" spans="1:3">
      <c r="A3578"/>
      <c r="B3578"/>
      <c r="C3578" s="98"/>
    </row>
    <row r="3579" spans="1:3">
      <c r="A3579"/>
      <c r="B3579"/>
      <c r="C3579" s="98"/>
    </row>
    <row r="3580" spans="1:3">
      <c r="A3580"/>
      <c r="B3580"/>
      <c r="C3580" s="98"/>
    </row>
    <row r="3581" spans="1:3">
      <c r="A3581"/>
      <c r="B3581"/>
      <c r="C3581" s="98"/>
    </row>
    <row r="3582" spans="1:3">
      <c r="A3582"/>
      <c r="B3582"/>
      <c r="C3582" s="98"/>
    </row>
    <row r="3583" spans="1:3">
      <c r="A3583"/>
      <c r="B3583"/>
      <c r="C3583" s="98"/>
    </row>
    <row r="3584" spans="1:3">
      <c r="A3584"/>
      <c r="B3584"/>
      <c r="C3584" s="98"/>
    </row>
    <row r="3585" spans="1:3">
      <c r="A3585"/>
      <c r="B3585"/>
      <c r="C3585" s="98"/>
    </row>
    <row r="3586" spans="1:3">
      <c r="A3586"/>
      <c r="B3586"/>
      <c r="C3586" s="98"/>
    </row>
    <row r="3587" spans="1:3">
      <c r="A3587"/>
      <c r="B3587"/>
      <c r="C3587" s="98"/>
    </row>
    <row r="3588" spans="1:3">
      <c r="A3588"/>
      <c r="B3588"/>
      <c r="C3588" s="98"/>
    </row>
    <row r="3589" spans="1:3">
      <c r="A3589"/>
      <c r="B3589"/>
      <c r="C3589" s="98"/>
    </row>
    <row r="3590" spans="1:3">
      <c r="A3590"/>
      <c r="B3590"/>
      <c r="C3590" s="98"/>
    </row>
    <row r="3591" spans="1:3">
      <c r="A3591"/>
      <c r="B3591"/>
      <c r="C3591" s="98"/>
    </row>
    <row r="3592" spans="1:3">
      <c r="A3592"/>
      <c r="B3592"/>
      <c r="C3592" s="98"/>
    </row>
    <row r="3593" spans="1:3">
      <c r="A3593"/>
      <c r="B3593"/>
      <c r="C3593" s="98"/>
    </row>
    <row r="3594" spans="1:3">
      <c r="A3594"/>
      <c r="B3594"/>
      <c r="C3594" s="98"/>
    </row>
    <row r="3595" spans="1:3">
      <c r="A3595"/>
      <c r="B3595"/>
      <c r="C3595" s="98"/>
    </row>
    <row r="3596" spans="1:3">
      <c r="A3596"/>
      <c r="B3596"/>
      <c r="C3596" s="98"/>
    </row>
    <row r="3597" spans="1:3">
      <c r="A3597"/>
      <c r="B3597"/>
      <c r="C3597" s="98"/>
    </row>
    <row r="3598" spans="1:3">
      <c r="A3598"/>
      <c r="B3598"/>
      <c r="C3598" s="98"/>
    </row>
    <row r="3599" spans="1:3">
      <c r="A3599"/>
      <c r="B3599"/>
      <c r="C3599" s="98"/>
    </row>
    <row r="3600" spans="1:3">
      <c r="A3600"/>
      <c r="B3600"/>
      <c r="C3600" s="98"/>
    </row>
    <row r="3601" spans="1:3">
      <c r="A3601"/>
      <c r="B3601"/>
      <c r="C3601" s="98"/>
    </row>
    <row r="3602" spans="1:3">
      <c r="A3602"/>
      <c r="B3602"/>
      <c r="C3602" s="98"/>
    </row>
    <row r="3603" spans="1:3">
      <c r="A3603"/>
      <c r="B3603"/>
      <c r="C3603" s="98"/>
    </row>
    <row r="3604" spans="1:3">
      <c r="A3604"/>
      <c r="B3604"/>
      <c r="C3604" s="98"/>
    </row>
    <row r="3605" spans="1:3">
      <c r="A3605"/>
      <c r="B3605"/>
      <c r="C3605" s="98"/>
    </row>
    <row r="3606" spans="1:3">
      <c r="A3606"/>
      <c r="B3606"/>
      <c r="C3606" s="98"/>
    </row>
    <row r="3607" spans="1:3">
      <c r="A3607"/>
      <c r="B3607"/>
      <c r="C3607" s="98"/>
    </row>
    <row r="3608" spans="1:3">
      <c r="A3608"/>
      <c r="B3608"/>
      <c r="C3608" s="98"/>
    </row>
    <row r="3609" spans="1:3">
      <c r="A3609"/>
      <c r="B3609"/>
      <c r="C3609" s="98"/>
    </row>
    <row r="3610" spans="1:3">
      <c r="A3610"/>
      <c r="B3610"/>
      <c r="C3610" s="98"/>
    </row>
    <row r="3611" spans="1:3">
      <c r="A3611"/>
      <c r="B3611"/>
      <c r="C3611" s="98"/>
    </row>
    <row r="3612" spans="1:3">
      <c r="A3612"/>
      <c r="B3612"/>
      <c r="C3612" s="98"/>
    </row>
    <row r="3613" spans="1:3">
      <c r="A3613"/>
      <c r="B3613"/>
      <c r="C3613" s="98"/>
    </row>
    <row r="3614" spans="1:3">
      <c r="A3614"/>
      <c r="B3614"/>
      <c r="C3614" s="98"/>
    </row>
    <row r="3615" spans="1:3">
      <c r="A3615"/>
      <c r="B3615"/>
      <c r="C3615" s="98"/>
    </row>
    <row r="3616" spans="1:3">
      <c r="A3616"/>
      <c r="B3616"/>
      <c r="C3616" s="98"/>
    </row>
    <row r="3617" spans="1:3">
      <c r="A3617"/>
      <c r="B3617"/>
      <c r="C3617" s="98"/>
    </row>
    <row r="3618" spans="1:3">
      <c r="A3618"/>
      <c r="B3618"/>
      <c r="C3618" s="98"/>
    </row>
    <row r="3619" spans="1:3">
      <c r="A3619"/>
      <c r="B3619"/>
      <c r="C3619" s="98"/>
    </row>
    <row r="3620" spans="1:3">
      <c r="A3620"/>
      <c r="B3620"/>
      <c r="C3620" s="98"/>
    </row>
    <row r="3621" spans="1:3">
      <c r="A3621"/>
      <c r="B3621"/>
      <c r="C3621" s="98"/>
    </row>
    <row r="3622" spans="1:3">
      <c r="A3622"/>
      <c r="B3622"/>
      <c r="C3622" s="98"/>
    </row>
    <row r="3623" spans="1:3">
      <c r="A3623"/>
      <c r="B3623"/>
      <c r="C3623" s="98"/>
    </row>
    <row r="3624" spans="1:3">
      <c r="A3624"/>
      <c r="B3624"/>
      <c r="C3624" s="98"/>
    </row>
    <row r="3625" spans="1:3">
      <c r="A3625"/>
      <c r="B3625"/>
      <c r="C3625" s="98"/>
    </row>
    <row r="3626" spans="1:3">
      <c r="A3626"/>
      <c r="B3626"/>
      <c r="C3626" s="98"/>
    </row>
    <row r="3627" spans="1:3">
      <c r="A3627"/>
      <c r="B3627"/>
      <c r="C3627" s="98"/>
    </row>
    <row r="3628" spans="1:3">
      <c r="A3628"/>
      <c r="B3628"/>
      <c r="C3628" s="98"/>
    </row>
    <row r="3629" spans="1:3">
      <c r="A3629"/>
      <c r="B3629"/>
      <c r="C3629" s="98"/>
    </row>
    <row r="3630" spans="1:3">
      <c r="A3630"/>
      <c r="B3630"/>
      <c r="C3630" s="98"/>
    </row>
    <row r="3631" spans="1:3">
      <c r="A3631"/>
      <c r="B3631"/>
      <c r="C3631" s="98"/>
    </row>
    <row r="3632" spans="1:3">
      <c r="A3632"/>
      <c r="B3632"/>
      <c r="C3632" s="98"/>
    </row>
    <row r="3633" spans="1:3">
      <c r="A3633"/>
      <c r="B3633"/>
      <c r="C3633" s="98"/>
    </row>
    <row r="3634" spans="1:3">
      <c r="A3634"/>
      <c r="B3634"/>
      <c r="C3634" s="98"/>
    </row>
    <row r="3635" spans="1:3">
      <c r="A3635"/>
      <c r="B3635"/>
      <c r="C3635" s="98"/>
    </row>
    <row r="3636" spans="1:3">
      <c r="A3636"/>
      <c r="B3636"/>
      <c r="C3636" s="98"/>
    </row>
    <row r="3637" spans="1:3">
      <c r="A3637"/>
      <c r="B3637"/>
      <c r="C3637" s="98"/>
    </row>
    <row r="3638" spans="1:3">
      <c r="A3638"/>
      <c r="B3638"/>
      <c r="C3638" s="98"/>
    </row>
    <row r="3639" spans="1:3">
      <c r="A3639"/>
      <c r="B3639"/>
      <c r="C3639" s="98"/>
    </row>
    <row r="3640" spans="1:3">
      <c r="A3640"/>
      <c r="B3640"/>
      <c r="C3640" s="98"/>
    </row>
    <row r="3641" spans="1:3">
      <c r="A3641"/>
      <c r="B3641"/>
      <c r="C3641" s="98"/>
    </row>
    <row r="3642" spans="1:3">
      <c r="A3642"/>
      <c r="B3642"/>
      <c r="C3642" s="98"/>
    </row>
    <row r="3643" spans="1:3">
      <c r="A3643"/>
      <c r="B3643"/>
      <c r="C3643" s="98"/>
    </row>
    <row r="3644" spans="1:3">
      <c r="A3644"/>
      <c r="B3644"/>
      <c r="C3644" s="98"/>
    </row>
    <row r="3645" spans="1:3">
      <c r="A3645"/>
      <c r="B3645"/>
      <c r="C3645" s="98"/>
    </row>
    <row r="3646" spans="1:3">
      <c r="A3646"/>
      <c r="B3646"/>
      <c r="C3646" s="98"/>
    </row>
    <row r="3647" spans="1:3">
      <c r="A3647"/>
      <c r="B3647"/>
      <c r="C3647" s="98"/>
    </row>
    <row r="3648" spans="1:3">
      <c r="A3648"/>
      <c r="B3648"/>
      <c r="C3648" s="98"/>
    </row>
    <row r="3649" spans="1:3">
      <c r="A3649"/>
      <c r="B3649"/>
      <c r="C3649" s="98"/>
    </row>
    <row r="3650" spans="1:3">
      <c r="A3650"/>
      <c r="B3650"/>
      <c r="C3650" s="98"/>
    </row>
    <row r="3651" spans="1:3">
      <c r="A3651"/>
      <c r="B3651"/>
      <c r="C3651" s="98"/>
    </row>
    <row r="3652" spans="1:3">
      <c r="A3652"/>
      <c r="B3652"/>
      <c r="C3652" s="98"/>
    </row>
    <row r="3653" spans="1:3">
      <c r="A3653"/>
      <c r="B3653"/>
      <c r="C3653" s="98"/>
    </row>
    <row r="3654" spans="1:3">
      <c r="A3654"/>
      <c r="B3654"/>
      <c r="C3654" s="98"/>
    </row>
    <row r="3655" spans="1:3">
      <c r="A3655"/>
      <c r="B3655"/>
      <c r="C3655" s="98"/>
    </row>
    <row r="3656" spans="1:3">
      <c r="A3656"/>
      <c r="B3656"/>
      <c r="C3656" s="98"/>
    </row>
    <row r="3657" spans="1:3">
      <c r="A3657"/>
      <c r="B3657"/>
      <c r="C3657" s="98"/>
    </row>
    <row r="3658" spans="1:3">
      <c r="A3658"/>
      <c r="B3658"/>
      <c r="C3658" s="98"/>
    </row>
    <row r="3659" spans="1:3">
      <c r="A3659"/>
      <c r="B3659"/>
      <c r="C3659" s="98"/>
    </row>
    <row r="3660" spans="1:3">
      <c r="A3660"/>
      <c r="B3660"/>
      <c r="C3660" s="98"/>
    </row>
    <row r="3661" spans="1:3">
      <c r="A3661"/>
      <c r="B3661"/>
      <c r="C3661" s="98"/>
    </row>
    <row r="3662" spans="1:3">
      <c r="A3662"/>
      <c r="B3662"/>
      <c r="C3662" s="98"/>
    </row>
    <row r="3663" spans="1:3">
      <c r="A3663"/>
      <c r="B3663"/>
      <c r="C3663" s="98"/>
    </row>
    <row r="3664" spans="1:3">
      <c r="A3664"/>
      <c r="B3664"/>
      <c r="C3664" s="98"/>
    </row>
    <row r="3665" spans="1:3">
      <c r="A3665"/>
      <c r="B3665"/>
      <c r="C3665" s="98"/>
    </row>
    <row r="3666" spans="1:3">
      <c r="A3666"/>
      <c r="B3666"/>
      <c r="C3666" s="98"/>
    </row>
    <row r="3667" spans="1:3">
      <c r="A3667"/>
      <c r="B3667"/>
      <c r="C3667" s="98"/>
    </row>
    <row r="3668" spans="1:3">
      <c r="A3668"/>
      <c r="B3668"/>
      <c r="C3668" s="98"/>
    </row>
    <row r="3669" spans="1:3">
      <c r="A3669"/>
      <c r="B3669"/>
      <c r="C3669" s="98"/>
    </row>
    <row r="3670" spans="1:3">
      <c r="A3670"/>
      <c r="B3670"/>
      <c r="C3670" s="98"/>
    </row>
    <row r="3671" spans="1:3">
      <c r="A3671"/>
      <c r="B3671"/>
      <c r="C3671" s="98"/>
    </row>
    <row r="3672" spans="1:3">
      <c r="A3672"/>
      <c r="B3672"/>
      <c r="C3672" s="98"/>
    </row>
    <row r="3673" spans="1:3">
      <c r="A3673"/>
      <c r="B3673"/>
      <c r="C3673" s="98"/>
    </row>
    <row r="3674" spans="1:3">
      <c r="A3674"/>
      <c r="B3674"/>
      <c r="C3674" s="98"/>
    </row>
    <row r="3675" spans="1:3">
      <c r="A3675"/>
      <c r="B3675"/>
      <c r="C3675" s="98"/>
    </row>
    <row r="3676" spans="1:3">
      <c r="A3676"/>
      <c r="B3676"/>
      <c r="C3676" s="98"/>
    </row>
    <row r="3677" spans="1:3">
      <c r="A3677"/>
      <c r="B3677"/>
      <c r="C3677" s="98"/>
    </row>
    <row r="3678" spans="1:3">
      <c r="A3678"/>
      <c r="B3678"/>
      <c r="C3678" s="98"/>
    </row>
    <row r="3679" spans="1:3">
      <c r="A3679"/>
      <c r="B3679"/>
      <c r="C3679" s="98"/>
    </row>
    <row r="3680" spans="1:3">
      <c r="A3680"/>
      <c r="B3680"/>
      <c r="C3680" s="98"/>
    </row>
    <row r="3681" spans="1:3">
      <c r="A3681"/>
      <c r="B3681"/>
      <c r="C3681" s="98"/>
    </row>
    <row r="3682" spans="1:3">
      <c r="A3682"/>
      <c r="B3682"/>
      <c r="C3682" s="98"/>
    </row>
    <row r="3683" spans="1:3">
      <c r="A3683"/>
      <c r="B3683"/>
      <c r="C3683" s="98"/>
    </row>
    <row r="3684" spans="1:3">
      <c r="A3684"/>
      <c r="B3684"/>
      <c r="C3684" s="98"/>
    </row>
    <row r="3685" spans="1:3">
      <c r="A3685"/>
      <c r="B3685"/>
      <c r="C3685" s="98"/>
    </row>
    <row r="3686" spans="1:3">
      <c r="A3686"/>
      <c r="B3686"/>
      <c r="C3686" s="98"/>
    </row>
    <row r="3687" spans="1:3">
      <c r="A3687"/>
      <c r="B3687"/>
      <c r="C3687" s="98"/>
    </row>
    <row r="3688" spans="1:3">
      <c r="A3688"/>
      <c r="B3688"/>
      <c r="C3688" s="98"/>
    </row>
    <row r="3689" spans="1:3">
      <c r="A3689"/>
      <c r="B3689"/>
      <c r="C3689" s="98"/>
    </row>
    <row r="3690" spans="1:3">
      <c r="A3690"/>
      <c r="B3690"/>
      <c r="C3690" s="98"/>
    </row>
    <row r="3691" spans="1:3">
      <c r="A3691"/>
      <c r="B3691"/>
      <c r="C3691" s="98"/>
    </row>
    <row r="3692" spans="1:3">
      <c r="A3692"/>
      <c r="B3692"/>
      <c r="C3692" s="98"/>
    </row>
    <row r="3693" spans="1:3">
      <c r="A3693"/>
      <c r="B3693"/>
      <c r="C3693" s="98"/>
    </row>
    <row r="3694" spans="1:3">
      <c r="A3694"/>
      <c r="B3694"/>
      <c r="C3694" s="98"/>
    </row>
    <row r="3695" spans="1:3">
      <c r="A3695"/>
      <c r="B3695"/>
      <c r="C3695" s="98"/>
    </row>
    <row r="3696" spans="1:3">
      <c r="A3696"/>
      <c r="B3696"/>
      <c r="C3696" s="98"/>
    </row>
    <row r="3697" spans="1:3">
      <c r="A3697"/>
      <c r="B3697"/>
      <c r="C3697" s="98"/>
    </row>
    <row r="3698" spans="1:3">
      <c r="A3698"/>
      <c r="B3698"/>
      <c r="C3698" s="98"/>
    </row>
    <row r="3699" spans="1:3">
      <c r="A3699"/>
      <c r="B3699"/>
      <c r="C3699" s="98"/>
    </row>
    <row r="3700" spans="1:3">
      <c r="A3700"/>
      <c r="B3700"/>
      <c r="C3700" s="98"/>
    </row>
    <row r="3701" spans="1:3">
      <c r="A3701"/>
      <c r="B3701"/>
      <c r="C3701" s="98"/>
    </row>
    <row r="3702" spans="1:3">
      <c r="A3702"/>
      <c r="B3702"/>
      <c r="C3702" s="98"/>
    </row>
    <row r="3703" spans="1:3">
      <c r="A3703"/>
      <c r="B3703"/>
      <c r="C3703" s="98"/>
    </row>
    <row r="3704" spans="1:3">
      <c r="A3704"/>
      <c r="B3704"/>
      <c r="C3704" s="98"/>
    </row>
    <row r="3705" spans="1:3">
      <c r="A3705"/>
      <c r="B3705"/>
      <c r="C3705" s="98"/>
    </row>
    <row r="3706" spans="1:3">
      <c r="A3706"/>
      <c r="B3706"/>
      <c r="C3706" s="98"/>
    </row>
    <row r="3707" spans="1:3">
      <c r="A3707"/>
      <c r="B3707"/>
      <c r="C3707" s="98"/>
    </row>
    <row r="3708" spans="1:3">
      <c r="A3708"/>
      <c r="B3708"/>
      <c r="C3708" s="98"/>
    </row>
    <row r="3709" spans="1:3">
      <c r="A3709"/>
      <c r="B3709"/>
      <c r="C3709" s="98"/>
    </row>
    <row r="3710" spans="1:3">
      <c r="A3710"/>
      <c r="B3710"/>
      <c r="C3710" s="98"/>
    </row>
    <row r="3711" spans="1:3">
      <c r="A3711"/>
      <c r="B3711"/>
      <c r="C3711" s="98"/>
    </row>
    <row r="3712" spans="1:3">
      <c r="A3712"/>
      <c r="B3712"/>
      <c r="C3712" s="98"/>
    </row>
    <row r="3713" spans="1:3">
      <c r="A3713"/>
      <c r="B3713"/>
      <c r="C3713" s="98"/>
    </row>
    <row r="3714" spans="1:3">
      <c r="A3714"/>
      <c r="B3714"/>
      <c r="C3714" s="98"/>
    </row>
    <row r="3715" spans="1:3">
      <c r="A3715"/>
      <c r="B3715"/>
      <c r="C3715" s="98"/>
    </row>
    <row r="3716" spans="1:3">
      <c r="A3716"/>
      <c r="B3716"/>
      <c r="C3716" s="98"/>
    </row>
    <row r="3717" spans="1:3">
      <c r="A3717"/>
      <c r="B3717"/>
      <c r="C3717" s="98"/>
    </row>
    <row r="3718" spans="1:3">
      <c r="A3718"/>
      <c r="B3718"/>
      <c r="C3718" s="98"/>
    </row>
    <row r="3719" spans="1:3">
      <c r="A3719"/>
      <c r="B3719"/>
      <c r="C3719" s="98"/>
    </row>
    <row r="3720" spans="1:3">
      <c r="A3720"/>
      <c r="B3720"/>
      <c r="C3720" s="98"/>
    </row>
    <row r="3721" spans="1:3">
      <c r="A3721"/>
      <c r="B3721"/>
      <c r="C3721" s="98"/>
    </row>
    <row r="3722" spans="1:3">
      <c r="A3722"/>
      <c r="B3722"/>
      <c r="C3722" s="98"/>
    </row>
    <row r="3723" spans="1:3">
      <c r="A3723"/>
      <c r="B3723"/>
      <c r="C3723" s="98"/>
    </row>
    <row r="3724" spans="1:3">
      <c r="A3724"/>
      <c r="B3724"/>
      <c r="C3724" s="98"/>
    </row>
    <row r="3725" spans="1:3">
      <c r="A3725"/>
      <c r="B3725"/>
      <c r="C3725" s="98"/>
    </row>
    <row r="3726" spans="1:3">
      <c r="A3726"/>
      <c r="B3726"/>
      <c r="C3726" s="98"/>
    </row>
    <row r="3727" spans="1:3">
      <c r="A3727"/>
      <c r="B3727"/>
      <c r="C3727" s="98"/>
    </row>
    <row r="3728" spans="1:3">
      <c r="A3728"/>
      <c r="B3728"/>
      <c r="C3728" s="98"/>
    </row>
    <row r="3729" spans="1:3">
      <c r="A3729"/>
      <c r="B3729"/>
      <c r="C3729" s="98"/>
    </row>
    <row r="3730" spans="1:3">
      <c r="A3730"/>
      <c r="B3730"/>
      <c r="C3730" s="98"/>
    </row>
    <row r="3731" spans="1:3">
      <c r="A3731"/>
      <c r="B3731"/>
      <c r="C3731" s="98"/>
    </row>
    <row r="3732" spans="1:3">
      <c r="A3732"/>
      <c r="B3732"/>
      <c r="C3732" s="98"/>
    </row>
    <row r="3733" spans="1:3">
      <c r="A3733"/>
      <c r="B3733"/>
      <c r="C3733" s="98"/>
    </row>
    <row r="3734" spans="1:3">
      <c r="A3734"/>
      <c r="B3734"/>
      <c r="C3734" s="98"/>
    </row>
    <row r="3735" spans="1:3">
      <c r="A3735"/>
      <c r="B3735"/>
      <c r="C3735" s="98"/>
    </row>
    <row r="3736" spans="1:3">
      <c r="A3736"/>
      <c r="B3736"/>
      <c r="C3736" s="98"/>
    </row>
    <row r="3737" spans="1:3">
      <c r="A3737"/>
      <c r="B3737"/>
      <c r="C3737" s="98"/>
    </row>
    <row r="3738" spans="1:3">
      <c r="A3738"/>
      <c r="B3738"/>
      <c r="C3738" s="98"/>
    </row>
    <row r="3739" spans="1:3">
      <c r="A3739"/>
      <c r="B3739"/>
      <c r="C3739" s="98"/>
    </row>
    <row r="3740" spans="1:3">
      <c r="A3740"/>
      <c r="B3740"/>
      <c r="C3740" s="98"/>
    </row>
    <row r="3741" spans="1:3">
      <c r="A3741"/>
      <c r="B3741"/>
      <c r="C3741" s="98"/>
    </row>
    <row r="3742" spans="1:3">
      <c r="A3742"/>
      <c r="B3742"/>
      <c r="C3742" s="98"/>
    </row>
    <row r="3743" spans="1:3">
      <c r="A3743"/>
      <c r="B3743"/>
      <c r="C3743" s="98"/>
    </row>
    <row r="3744" spans="1:3">
      <c r="A3744"/>
      <c r="B3744"/>
      <c r="C3744" s="98"/>
    </row>
    <row r="3745" spans="1:3">
      <c r="A3745"/>
      <c r="B3745"/>
      <c r="C3745" s="98"/>
    </row>
    <row r="3746" spans="1:3">
      <c r="A3746"/>
      <c r="B3746"/>
      <c r="C3746" s="98"/>
    </row>
    <row r="3747" spans="1:3">
      <c r="A3747"/>
      <c r="B3747"/>
      <c r="C3747" s="98"/>
    </row>
    <row r="3748" spans="1:3">
      <c r="A3748"/>
      <c r="B3748"/>
      <c r="C3748" s="98"/>
    </row>
    <row r="3749" spans="1:3">
      <c r="A3749"/>
      <c r="B3749"/>
      <c r="C3749" s="98"/>
    </row>
    <row r="3750" spans="1:3">
      <c r="A3750"/>
      <c r="B3750"/>
      <c r="C3750" s="98"/>
    </row>
    <row r="3751" spans="1:3">
      <c r="A3751"/>
      <c r="B3751"/>
      <c r="C3751" s="98"/>
    </row>
    <row r="3752" spans="1:3">
      <c r="A3752"/>
      <c r="B3752"/>
      <c r="C3752" s="98"/>
    </row>
    <row r="3753" spans="1:3">
      <c r="A3753"/>
      <c r="B3753"/>
      <c r="C3753" s="98"/>
    </row>
    <row r="3754" spans="1:3">
      <c r="A3754"/>
      <c r="B3754"/>
      <c r="C3754" s="98"/>
    </row>
    <row r="3755" spans="1:3">
      <c r="A3755"/>
      <c r="B3755"/>
      <c r="C3755" s="98"/>
    </row>
    <row r="3756" spans="1:3">
      <c r="A3756"/>
      <c r="B3756"/>
      <c r="C3756" s="98"/>
    </row>
    <row r="3757" spans="1:3">
      <c r="A3757"/>
      <c r="B3757"/>
      <c r="C3757" s="98"/>
    </row>
    <row r="3758" spans="1:3">
      <c r="A3758"/>
      <c r="B3758"/>
      <c r="C3758" s="98"/>
    </row>
    <row r="3759" spans="1:3">
      <c r="A3759"/>
      <c r="B3759"/>
      <c r="C3759" s="98"/>
    </row>
    <row r="3760" spans="1:3">
      <c r="A3760"/>
      <c r="B3760"/>
      <c r="C3760" s="98"/>
    </row>
    <row r="3761" spans="1:3">
      <c r="A3761"/>
      <c r="B3761"/>
      <c r="C3761" s="98"/>
    </row>
    <row r="3762" spans="1:3">
      <c r="A3762"/>
      <c r="B3762"/>
      <c r="C3762" s="98"/>
    </row>
    <row r="3763" spans="1:3">
      <c r="A3763"/>
      <c r="B3763"/>
      <c r="C3763" s="98"/>
    </row>
    <row r="3764" spans="1:3">
      <c r="A3764"/>
      <c r="B3764"/>
      <c r="C3764" s="98"/>
    </row>
    <row r="3765" spans="1:3">
      <c r="A3765"/>
      <c r="B3765"/>
      <c r="C3765" s="98"/>
    </row>
    <row r="3766" spans="1:3">
      <c r="A3766"/>
      <c r="B3766"/>
      <c r="C3766" s="98"/>
    </row>
    <row r="3767" spans="1:3">
      <c r="A3767"/>
      <c r="B3767"/>
      <c r="C3767" s="98"/>
    </row>
    <row r="3768" spans="1:3">
      <c r="A3768"/>
      <c r="B3768"/>
      <c r="C3768" s="98"/>
    </row>
    <row r="3769" spans="1:3">
      <c r="A3769"/>
      <c r="B3769"/>
      <c r="C3769" s="98"/>
    </row>
    <row r="3770" spans="1:3">
      <c r="A3770"/>
      <c r="B3770"/>
      <c r="C3770" s="98"/>
    </row>
    <row r="3771" spans="1:3">
      <c r="A3771"/>
      <c r="B3771"/>
      <c r="C3771" s="98"/>
    </row>
    <row r="3772" spans="1:3">
      <c r="A3772"/>
      <c r="B3772"/>
      <c r="C3772" s="98"/>
    </row>
    <row r="3773" spans="1:3">
      <c r="A3773"/>
      <c r="B3773"/>
      <c r="C3773" s="98"/>
    </row>
    <row r="3774" spans="1:3">
      <c r="A3774"/>
      <c r="B3774"/>
      <c r="C3774" s="98"/>
    </row>
    <row r="3775" spans="1:3">
      <c r="A3775"/>
      <c r="B3775"/>
      <c r="C3775" s="98"/>
    </row>
    <row r="3776" spans="1:3">
      <c r="A3776"/>
      <c r="B3776"/>
      <c r="C3776" s="98"/>
    </row>
    <row r="3777" spans="1:3">
      <c r="A3777"/>
      <c r="B3777"/>
      <c r="C3777" s="98"/>
    </row>
    <row r="3778" spans="1:3">
      <c r="A3778"/>
      <c r="B3778"/>
      <c r="C3778" s="98"/>
    </row>
    <row r="3779" spans="1:3">
      <c r="A3779"/>
      <c r="B3779"/>
      <c r="C3779" s="98"/>
    </row>
    <row r="3780" spans="1:3">
      <c r="A3780"/>
      <c r="B3780"/>
      <c r="C3780" s="98"/>
    </row>
    <row r="3781" spans="1:3">
      <c r="A3781"/>
      <c r="B3781"/>
      <c r="C3781" s="98"/>
    </row>
    <row r="3782" spans="1:3">
      <c r="A3782"/>
      <c r="B3782"/>
      <c r="C3782" s="98"/>
    </row>
    <row r="3783" spans="1:3">
      <c r="A3783"/>
      <c r="B3783"/>
      <c r="C3783" s="98"/>
    </row>
    <row r="3784" spans="1:3">
      <c r="A3784"/>
      <c r="B3784"/>
      <c r="C3784" s="98"/>
    </row>
    <row r="3785" spans="1:3">
      <c r="A3785"/>
      <c r="B3785"/>
      <c r="C3785" s="98"/>
    </row>
    <row r="3786" spans="1:3">
      <c r="A3786"/>
      <c r="B3786"/>
      <c r="C3786" s="98"/>
    </row>
    <row r="3787" spans="1:3">
      <c r="A3787"/>
      <c r="B3787"/>
      <c r="C3787" s="98"/>
    </row>
    <row r="3788" spans="1:3">
      <c r="A3788"/>
      <c r="B3788"/>
      <c r="C3788" s="98"/>
    </row>
    <row r="3789" spans="1:3">
      <c r="A3789"/>
      <c r="B3789"/>
      <c r="C3789" s="98"/>
    </row>
    <row r="3790" spans="1:3">
      <c r="A3790"/>
      <c r="B3790"/>
      <c r="C3790" s="98"/>
    </row>
    <row r="3791" spans="1:3">
      <c r="A3791"/>
      <c r="B3791"/>
      <c r="C3791" s="98"/>
    </row>
    <row r="3792" spans="1:3">
      <c r="A3792"/>
      <c r="B3792"/>
      <c r="C3792" s="98"/>
    </row>
    <row r="3793" spans="1:3">
      <c r="A3793"/>
      <c r="B3793"/>
      <c r="C3793" s="98"/>
    </row>
    <row r="3794" spans="1:3">
      <c r="A3794"/>
      <c r="B3794"/>
      <c r="C3794" s="98"/>
    </row>
    <row r="3795" spans="1:3">
      <c r="A3795"/>
      <c r="B3795"/>
      <c r="C3795" s="98"/>
    </row>
    <row r="3796" spans="1:3">
      <c r="A3796"/>
      <c r="B3796"/>
      <c r="C3796" s="98"/>
    </row>
    <row r="3797" spans="1:3">
      <c r="A3797"/>
      <c r="B3797"/>
      <c r="C3797" s="98"/>
    </row>
    <row r="3798" spans="1:3">
      <c r="A3798"/>
      <c r="B3798"/>
      <c r="C3798" s="98"/>
    </row>
    <row r="3799" spans="1:3">
      <c r="A3799"/>
      <c r="B3799"/>
      <c r="C3799" s="98"/>
    </row>
    <row r="3800" spans="1:3">
      <c r="A3800"/>
      <c r="B3800"/>
      <c r="C3800" s="98"/>
    </row>
    <row r="3801" spans="1:3">
      <c r="A3801"/>
      <c r="B3801"/>
      <c r="C3801" s="98"/>
    </row>
    <row r="3802" spans="1:3">
      <c r="A3802"/>
      <c r="B3802"/>
      <c r="C3802" s="98"/>
    </row>
    <row r="3803" spans="1:3">
      <c r="A3803"/>
      <c r="B3803"/>
      <c r="C3803" s="98"/>
    </row>
    <row r="3804" spans="1:3">
      <c r="A3804"/>
      <c r="B3804"/>
      <c r="C3804" s="98"/>
    </row>
    <row r="3805" spans="1:3">
      <c r="A3805"/>
      <c r="B3805"/>
      <c r="C3805" s="98"/>
    </row>
    <row r="3806" spans="1:3">
      <c r="A3806"/>
      <c r="B3806"/>
      <c r="C3806" s="98"/>
    </row>
    <row r="3807" spans="1:3">
      <c r="A3807"/>
      <c r="B3807"/>
      <c r="C3807" s="98"/>
    </row>
    <row r="3808" spans="1:3">
      <c r="A3808"/>
      <c r="B3808"/>
      <c r="C3808" s="98"/>
    </row>
    <row r="3809" spans="1:3">
      <c r="A3809"/>
      <c r="B3809"/>
      <c r="C3809" s="98"/>
    </row>
    <row r="3810" spans="1:3">
      <c r="A3810"/>
      <c r="B3810"/>
      <c r="C3810" s="98"/>
    </row>
    <row r="3811" spans="1:3">
      <c r="A3811"/>
      <c r="B3811"/>
      <c r="C3811" s="98"/>
    </row>
    <row r="3812" spans="1:3">
      <c r="A3812"/>
      <c r="B3812"/>
      <c r="C3812" s="98"/>
    </row>
    <row r="3813" spans="1:3">
      <c r="A3813"/>
      <c r="B3813"/>
      <c r="C3813" s="98"/>
    </row>
    <row r="3814" spans="1:3">
      <c r="A3814"/>
      <c r="B3814"/>
      <c r="C3814" s="98"/>
    </row>
    <row r="3815" spans="1:3">
      <c r="A3815"/>
      <c r="B3815"/>
      <c r="C3815" s="98"/>
    </row>
    <row r="3816" spans="1:3">
      <c r="A3816"/>
      <c r="B3816"/>
      <c r="C3816" s="98"/>
    </row>
    <row r="3817" spans="1:3">
      <c r="A3817"/>
      <c r="B3817"/>
      <c r="C3817" s="98"/>
    </row>
    <row r="3818" spans="1:3">
      <c r="A3818"/>
      <c r="B3818"/>
      <c r="C3818" s="98"/>
    </row>
    <row r="3819" spans="1:3">
      <c r="A3819"/>
      <c r="B3819"/>
      <c r="C3819" s="98"/>
    </row>
    <row r="3820" spans="1:3">
      <c r="A3820"/>
      <c r="B3820"/>
      <c r="C3820" s="98"/>
    </row>
    <row r="3821" spans="1:3">
      <c r="A3821"/>
      <c r="B3821"/>
      <c r="C3821" s="98"/>
    </row>
    <row r="3822" spans="1:3">
      <c r="A3822"/>
      <c r="B3822"/>
      <c r="C3822" s="98"/>
    </row>
    <row r="3823" spans="1:3">
      <c r="A3823"/>
      <c r="B3823"/>
      <c r="C3823" s="98"/>
    </row>
    <row r="3824" spans="1:3">
      <c r="A3824"/>
      <c r="B3824"/>
      <c r="C3824" s="98"/>
    </row>
    <row r="3825" spans="1:3">
      <c r="A3825"/>
      <c r="B3825"/>
      <c r="C3825" s="98"/>
    </row>
    <row r="3826" spans="1:3">
      <c r="A3826"/>
      <c r="B3826"/>
      <c r="C3826" s="98"/>
    </row>
    <row r="3827" spans="1:3">
      <c r="A3827"/>
      <c r="B3827"/>
      <c r="C3827" s="98"/>
    </row>
    <row r="3828" spans="1:3">
      <c r="A3828"/>
      <c r="B3828"/>
      <c r="C3828" s="98"/>
    </row>
    <row r="3829" spans="1:3">
      <c r="A3829"/>
      <c r="B3829"/>
      <c r="C3829" s="98"/>
    </row>
    <row r="3830" spans="1:3">
      <c r="A3830"/>
      <c r="B3830"/>
      <c r="C3830" s="98"/>
    </row>
    <row r="3831" spans="1:3">
      <c r="A3831"/>
      <c r="B3831"/>
      <c r="C3831" s="98"/>
    </row>
    <row r="3832" spans="1:3">
      <c r="A3832"/>
      <c r="B3832"/>
      <c r="C3832" s="98"/>
    </row>
    <row r="3833" spans="1:3">
      <c r="A3833"/>
      <c r="B3833"/>
      <c r="C3833" s="98"/>
    </row>
    <row r="3834" spans="1:3">
      <c r="A3834"/>
      <c r="B3834"/>
      <c r="C3834" s="98"/>
    </row>
    <row r="3835" spans="1:3">
      <c r="A3835"/>
      <c r="B3835"/>
      <c r="C3835" s="98"/>
    </row>
    <row r="3836" spans="1:3">
      <c r="A3836"/>
      <c r="B3836"/>
      <c r="C3836" s="98"/>
    </row>
    <row r="3837" spans="1:3">
      <c r="A3837"/>
      <c r="B3837"/>
      <c r="C3837" s="98"/>
    </row>
    <row r="3838" spans="1:3">
      <c r="A3838"/>
      <c r="B3838"/>
      <c r="C3838" s="98"/>
    </row>
    <row r="3839" spans="1:3">
      <c r="A3839"/>
      <c r="B3839"/>
      <c r="C3839" s="98"/>
    </row>
    <row r="3840" spans="1:3">
      <c r="A3840"/>
      <c r="B3840"/>
      <c r="C3840" s="98"/>
    </row>
    <row r="3841" spans="1:3">
      <c r="A3841"/>
      <c r="B3841"/>
      <c r="C3841" s="98"/>
    </row>
    <row r="3842" spans="1:3">
      <c r="A3842"/>
      <c r="B3842"/>
      <c r="C3842" s="98"/>
    </row>
    <row r="3843" spans="1:3">
      <c r="A3843"/>
      <c r="B3843"/>
      <c r="C3843" s="98"/>
    </row>
    <row r="3844" spans="1:3">
      <c r="A3844"/>
      <c r="B3844"/>
      <c r="C3844" s="98"/>
    </row>
    <row r="3845" spans="1:3">
      <c r="A3845"/>
      <c r="B3845"/>
      <c r="C3845" s="98"/>
    </row>
    <row r="3846" spans="1:3">
      <c r="A3846"/>
      <c r="B3846"/>
      <c r="C3846" s="98"/>
    </row>
    <row r="3847" spans="1:3">
      <c r="A3847"/>
      <c r="B3847"/>
      <c r="C3847" s="98"/>
    </row>
    <row r="3848" spans="1:3">
      <c r="A3848"/>
      <c r="B3848"/>
      <c r="C3848" s="98"/>
    </row>
    <row r="3849" spans="1:3">
      <c r="A3849"/>
      <c r="B3849"/>
      <c r="C3849" s="98"/>
    </row>
    <row r="3850" spans="1:3">
      <c r="A3850"/>
      <c r="B3850"/>
      <c r="C3850" s="98"/>
    </row>
    <row r="3851" spans="1:3">
      <c r="A3851"/>
      <c r="B3851"/>
      <c r="C3851" s="98"/>
    </row>
    <row r="3852" spans="1:3">
      <c r="A3852"/>
      <c r="B3852"/>
      <c r="C3852" s="98"/>
    </row>
    <row r="3853" spans="1:3">
      <c r="A3853"/>
      <c r="B3853"/>
      <c r="C3853" s="98"/>
    </row>
    <row r="3854" spans="1:3">
      <c r="A3854"/>
      <c r="B3854"/>
      <c r="C3854" s="98"/>
    </row>
    <row r="3855" spans="1:3">
      <c r="A3855"/>
      <c r="B3855"/>
      <c r="C3855" s="98"/>
    </row>
    <row r="3856" spans="1:3">
      <c r="A3856"/>
      <c r="B3856"/>
      <c r="C3856" s="98"/>
    </row>
    <row r="3857" spans="1:3">
      <c r="A3857"/>
      <c r="B3857"/>
      <c r="C3857" s="98"/>
    </row>
    <row r="3858" spans="1:3">
      <c r="A3858"/>
      <c r="B3858"/>
      <c r="C3858" s="98"/>
    </row>
    <row r="3859" spans="1:3">
      <c r="A3859"/>
      <c r="B3859"/>
      <c r="C3859" s="98"/>
    </row>
    <row r="3860" spans="1:3">
      <c r="A3860"/>
      <c r="B3860"/>
      <c r="C3860" s="98"/>
    </row>
    <row r="3861" spans="1:3">
      <c r="A3861"/>
      <c r="B3861"/>
      <c r="C3861" s="98"/>
    </row>
    <row r="3862" spans="1:3">
      <c r="A3862"/>
      <c r="B3862"/>
      <c r="C3862" s="98"/>
    </row>
    <row r="3863" spans="1:3">
      <c r="A3863"/>
      <c r="B3863"/>
      <c r="C3863" s="98"/>
    </row>
    <row r="3864" spans="1:3">
      <c r="A3864"/>
      <c r="B3864"/>
      <c r="C3864" s="98"/>
    </row>
    <row r="3865" spans="1:3">
      <c r="A3865"/>
      <c r="B3865"/>
      <c r="C3865" s="98"/>
    </row>
    <row r="3866" spans="1:3">
      <c r="A3866"/>
      <c r="B3866"/>
      <c r="C3866" s="98"/>
    </row>
    <row r="3867" spans="1:3">
      <c r="A3867"/>
      <c r="B3867"/>
      <c r="C3867" s="98"/>
    </row>
    <row r="3868" spans="1:3">
      <c r="A3868"/>
      <c r="B3868"/>
      <c r="C3868" s="98"/>
    </row>
    <row r="3869" spans="1:3">
      <c r="A3869"/>
      <c r="B3869"/>
      <c r="C3869" s="98"/>
    </row>
    <row r="3870" spans="1:3">
      <c r="A3870"/>
      <c r="B3870"/>
      <c r="C3870" s="98"/>
    </row>
    <row r="3871" spans="1:3">
      <c r="A3871"/>
      <c r="B3871"/>
      <c r="C3871" s="98"/>
    </row>
    <row r="3872" spans="1:3">
      <c r="A3872"/>
      <c r="B3872"/>
      <c r="C3872" s="98"/>
    </row>
    <row r="3873" spans="1:3">
      <c r="A3873"/>
      <c r="B3873"/>
      <c r="C3873" s="98"/>
    </row>
    <row r="3874" spans="1:3">
      <c r="A3874"/>
      <c r="B3874"/>
      <c r="C3874" s="98"/>
    </row>
    <row r="3875" spans="1:3">
      <c r="A3875"/>
      <c r="B3875"/>
      <c r="C3875" s="98"/>
    </row>
    <row r="3876" spans="1:3">
      <c r="A3876"/>
      <c r="B3876"/>
      <c r="C3876" s="98"/>
    </row>
    <row r="3877" spans="1:3">
      <c r="A3877"/>
      <c r="B3877"/>
      <c r="C3877" s="98"/>
    </row>
    <row r="3878" spans="1:3">
      <c r="A3878"/>
      <c r="B3878"/>
      <c r="C3878" s="98"/>
    </row>
    <row r="3879" spans="1:3">
      <c r="A3879"/>
      <c r="B3879"/>
      <c r="C3879" s="98"/>
    </row>
    <row r="3880" spans="1:3">
      <c r="A3880"/>
      <c r="B3880"/>
      <c r="C3880" s="98"/>
    </row>
    <row r="3881" spans="1:3">
      <c r="A3881"/>
      <c r="B3881"/>
      <c r="C3881" s="98"/>
    </row>
    <row r="3882" spans="1:3">
      <c r="A3882"/>
      <c r="B3882"/>
      <c r="C3882" s="98"/>
    </row>
    <row r="3883" spans="1:3">
      <c r="A3883"/>
      <c r="B3883"/>
      <c r="C3883" s="98"/>
    </row>
    <row r="3884" spans="1:3">
      <c r="A3884"/>
      <c r="B3884"/>
      <c r="C3884" s="98"/>
    </row>
    <row r="3885" spans="1:3">
      <c r="A3885"/>
      <c r="B3885"/>
      <c r="C3885" s="98"/>
    </row>
    <row r="3886" spans="1:3">
      <c r="A3886"/>
      <c r="B3886"/>
      <c r="C3886" s="98"/>
    </row>
    <row r="3887" spans="1:3">
      <c r="A3887"/>
      <c r="B3887"/>
      <c r="C3887" s="98"/>
    </row>
    <row r="3888" spans="1:3">
      <c r="A3888"/>
      <c r="B3888"/>
      <c r="C3888" s="98"/>
    </row>
    <row r="3889" spans="1:3">
      <c r="A3889"/>
      <c r="B3889"/>
      <c r="C3889" s="98"/>
    </row>
    <row r="3890" spans="1:3">
      <c r="A3890"/>
      <c r="B3890"/>
      <c r="C3890" s="98"/>
    </row>
    <row r="3891" spans="1:3">
      <c r="A3891"/>
      <c r="B3891"/>
      <c r="C3891" s="98"/>
    </row>
    <row r="3892" spans="1:3">
      <c r="A3892"/>
      <c r="B3892"/>
      <c r="C3892" s="98"/>
    </row>
    <row r="3893" spans="1:3">
      <c r="A3893"/>
      <c r="B3893"/>
      <c r="C3893" s="98"/>
    </row>
    <row r="3894" spans="1:3">
      <c r="A3894"/>
      <c r="B3894"/>
      <c r="C3894" s="98"/>
    </row>
    <row r="3895" spans="1:3">
      <c r="A3895"/>
      <c r="B3895"/>
      <c r="C3895" s="98"/>
    </row>
    <row r="3896" spans="1:3">
      <c r="A3896"/>
      <c r="B3896"/>
      <c r="C3896" s="98"/>
    </row>
    <row r="3897" spans="1:3">
      <c r="A3897"/>
      <c r="B3897"/>
      <c r="C3897" s="98"/>
    </row>
    <row r="3898" spans="1:3">
      <c r="A3898"/>
      <c r="B3898"/>
      <c r="C3898" s="98"/>
    </row>
    <row r="3899" spans="1:3">
      <c r="A3899"/>
      <c r="B3899"/>
      <c r="C3899" s="98"/>
    </row>
    <row r="3900" spans="1:3">
      <c r="A3900"/>
      <c r="B3900"/>
      <c r="C3900" s="98"/>
    </row>
    <row r="3901" spans="1:3">
      <c r="A3901"/>
      <c r="B3901"/>
      <c r="C3901" s="98"/>
    </row>
    <row r="3902" spans="1:3">
      <c r="A3902"/>
      <c r="B3902"/>
      <c r="C3902" s="98"/>
    </row>
    <row r="3903" spans="1:3">
      <c r="A3903"/>
      <c r="B3903"/>
      <c r="C3903" s="98"/>
    </row>
    <row r="3904" spans="1:3">
      <c r="A3904"/>
      <c r="B3904"/>
      <c r="C3904" s="98"/>
    </row>
    <row r="3905" spans="1:3">
      <c r="A3905"/>
      <c r="B3905"/>
      <c r="C3905" s="98"/>
    </row>
    <row r="3906" spans="1:3">
      <c r="A3906"/>
      <c r="B3906"/>
      <c r="C3906" s="98"/>
    </row>
    <row r="3907" spans="1:3">
      <c r="A3907"/>
      <c r="B3907"/>
      <c r="C3907" s="98"/>
    </row>
    <row r="3908" spans="1:3">
      <c r="A3908"/>
      <c r="B3908"/>
      <c r="C3908" s="98"/>
    </row>
    <row r="3909" spans="1:3">
      <c r="A3909"/>
      <c r="B3909"/>
      <c r="C3909" s="98"/>
    </row>
    <row r="3910" spans="1:3">
      <c r="A3910"/>
      <c r="B3910"/>
      <c r="C3910" s="98"/>
    </row>
    <row r="3911" spans="1:3">
      <c r="A3911"/>
      <c r="B3911"/>
      <c r="C3911" s="98"/>
    </row>
    <row r="3912" spans="1:3">
      <c r="A3912"/>
      <c r="B3912"/>
      <c r="C3912" s="98"/>
    </row>
    <row r="3913" spans="1:3">
      <c r="A3913"/>
      <c r="B3913"/>
      <c r="C3913" s="98"/>
    </row>
    <row r="3914" spans="1:3">
      <c r="A3914"/>
      <c r="B3914"/>
      <c r="C3914" s="98"/>
    </row>
    <row r="3915" spans="1:3">
      <c r="A3915"/>
      <c r="B3915"/>
      <c r="C3915" s="98"/>
    </row>
    <row r="3916" spans="1:3">
      <c r="A3916"/>
      <c r="B3916"/>
      <c r="C3916" s="98"/>
    </row>
    <row r="3917" spans="1:3">
      <c r="A3917"/>
      <c r="B3917"/>
      <c r="C3917" s="98"/>
    </row>
    <row r="3918" spans="1:3">
      <c r="A3918"/>
      <c r="B3918"/>
      <c r="C3918" s="98"/>
    </row>
    <row r="3919" spans="1:3">
      <c r="A3919"/>
      <c r="B3919"/>
      <c r="C3919" s="98"/>
    </row>
    <row r="3920" spans="1:3">
      <c r="A3920"/>
      <c r="B3920"/>
      <c r="C3920" s="98"/>
    </row>
    <row r="3921" spans="1:3">
      <c r="A3921"/>
      <c r="B3921"/>
      <c r="C3921" s="98"/>
    </row>
    <row r="3922" spans="1:3">
      <c r="A3922"/>
      <c r="B3922"/>
      <c r="C3922" s="98"/>
    </row>
    <row r="3923" spans="1:3">
      <c r="A3923"/>
      <c r="B3923"/>
      <c r="C3923" s="98"/>
    </row>
    <row r="3924" spans="1:3">
      <c r="A3924"/>
      <c r="B3924"/>
      <c r="C3924" s="98"/>
    </row>
    <row r="3925" spans="1:3">
      <c r="A3925"/>
      <c r="B3925"/>
      <c r="C3925" s="98"/>
    </row>
    <row r="3926" spans="1:3">
      <c r="A3926"/>
      <c r="B3926"/>
      <c r="C3926" s="98"/>
    </row>
    <row r="3927" spans="1:3">
      <c r="A3927"/>
      <c r="B3927"/>
      <c r="C3927" s="98"/>
    </row>
    <row r="3928" spans="1:3">
      <c r="A3928"/>
      <c r="B3928"/>
      <c r="C3928" s="98"/>
    </row>
    <row r="3929" spans="1:3">
      <c r="A3929"/>
      <c r="B3929"/>
      <c r="C3929" s="98"/>
    </row>
    <row r="3930" spans="1:3">
      <c r="A3930"/>
      <c r="B3930"/>
      <c r="C3930" s="98"/>
    </row>
    <row r="3931" spans="1:3">
      <c r="A3931"/>
      <c r="B3931"/>
      <c r="C3931" s="98"/>
    </row>
    <row r="3932" spans="1:3">
      <c r="A3932"/>
      <c r="B3932"/>
      <c r="C3932" s="98"/>
    </row>
    <row r="3933" spans="1:3">
      <c r="A3933"/>
      <c r="B3933"/>
      <c r="C3933" s="98"/>
    </row>
    <row r="3934" spans="1:3">
      <c r="A3934"/>
      <c r="B3934"/>
      <c r="C3934" s="98"/>
    </row>
    <row r="3935" spans="1:3">
      <c r="A3935"/>
      <c r="B3935"/>
      <c r="C3935" s="98"/>
    </row>
    <row r="3936" spans="1:3">
      <c r="A3936"/>
      <c r="B3936"/>
      <c r="C3936" s="98"/>
    </row>
    <row r="3937" spans="1:3">
      <c r="A3937"/>
      <c r="B3937"/>
      <c r="C3937" s="98"/>
    </row>
    <row r="3938" spans="1:3">
      <c r="A3938"/>
      <c r="B3938"/>
      <c r="C3938" s="98"/>
    </row>
    <row r="3939" spans="1:3">
      <c r="A3939"/>
      <c r="B3939"/>
      <c r="C3939" s="98"/>
    </row>
    <row r="3940" spans="1:3">
      <c r="A3940"/>
      <c r="B3940"/>
      <c r="C3940" s="98"/>
    </row>
    <row r="3941" spans="1:3">
      <c r="A3941"/>
      <c r="B3941"/>
      <c r="C3941" s="98"/>
    </row>
    <row r="3942" spans="1:3">
      <c r="A3942"/>
      <c r="B3942"/>
      <c r="C3942" s="98"/>
    </row>
    <row r="3943" spans="1:3">
      <c r="A3943"/>
      <c r="B3943"/>
      <c r="C3943" s="98"/>
    </row>
    <row r="3944" spans="1:3">
      <c r="A3944"/>
      <c r="B3944"/>
      <c r="C3944" s="98"/>
    </row>
    <row r="3945" spans="1:3">
      <c r="A3945"/>
      <c r="B3945"/>
      <c r="C3945" s="98"/>
    </row>
    <row r="3946" spans="1:3">
      <c r="A3946"/>
      <c r="B3946"/>
      <c r="C3946" s="98"/>
    </row>
    <row r="3947" spans="1:3">
      <c r="A3947"/>
      <c r="B3947"/>
      <c r="C3947" s="98"/>
    </row>
    <row r="3948" spans="1:3">
      <c r="A3948"/>
      <c r="B3948"/>
      <c r="C3948" s="98"/>
    </row>
    <row r="3949" spans="1:3">
      <c r="A3949"/>
      <c r="B3949"/>
      <c r="C3949" s="98"/>
    </row>
    <row r="3950" spans="1:3">
      <c r="A3950"/>
      <c r="B3950"/>
      <c r="C3950" s="98"/>
    </row>
    <row r="3951" spans="1:3">
      <c r="A3951"/>
      <c r="B3951"/>
      <c r="C3951" s="98"/>
    </row>
    <row r="3952" spans="1:3">
      <c r="A3952"/>
      <c r="B3952"/>
      <c r="C3952" s="98"/>
    </row>
    <row r="3953" spans="1:3">
      <c r="A3953"/>
      <c r="B3953"/>
      <c r="C3953" s="98"/>
    </row>
    <row r="3954" spans="1:3">
      <c r="A3954"/>
      <c r="B3954"/>
      <c r="C3954" s="98"/>
    </row>
    <row r="3955" spans="1:3">
      <c r="A3955"/>
      <c r="B3955"/>
      <c r="C3955" s="98"/>
    </row>
    <row r="3956" spans="1:3">
      <c r="A3956"/>
      <c r="B3956"/>
      <c r="C3956" s="98"/>
    </row>
    <row r="3957" spans="1:3">
      <c r="A3957"/>
      <c r="B3957"/>
      <c r="C3957" s="98"/>
    </row>
    <row r="3958" spans="1:3">
      <c r="A3958"/>
      <c r="B3958"/>
      <c r="C3958" s="98"/>
    </row>
    <row r="3959" spans="1:3">
      <c r="A3959"/>
      <c r="B3959"/>
      <c r="C3959" s="98"/>
    </row>
    <row r="3960" spans="1:3">
      <c r="A3960"/>
      <c r="B3960"/>
      <c r="C3960" s="98"/>
    </row>
    <row r="3961" spans="1:3">
      <c r="A3961"/>
      <c r="B3961"/>
      <c r="C3961" s="98"/>
    </row>
    <row r="3962" spans="1:3">
      <c r="A3962"/>
      <c r="B3962"/>
      <c r="C3962" s="98"/>
    </row>
    <row r="3963" spans="1:3">
      <c r="A3963"/>
      <c r="B3963"/>
      <c r="C3963" s="98"/>
    </row>
    <row r="3964" spans="1:3">
      <c r="A3964"/>
      <c r="B3964"/>
      <c r="C3964" s="98"/>
    </row>
    <row r="3965" spans="1:3">
      <c r="A3965"/>
      <c r="B3965"/>
      <c r="C3965" s="98"/>
    </row>
    <row r="3966" spans="1:3">
      <c r="A3966"/>
      <c r="B3966"/>
      <c r="C3966" s="98"/>
    </row>
    <row r="3967" spans="1:3">
      <c r="A3967"/>
      <c r="B3967"/>
      <c r="C3967" s="98"/>
    </row>
    <row r="3968" spans="1:3">
      <c r="A3968"/>
      <c r="B3968"/>
      <c r="C3968" s="98"/>
    </row>
    <row r="3969" spans="1:3">
      <c r="A3969"/>
      <c r="B3969"/>
      <c r="C3969" s="98"/>
    </row>
    <row r="3970" spans="1:3">
      <c r="A3970"/>
      <c r="B3970"/>
      <c r="C3970" s="98"/>
    </row>
    <row r="3971" spans="1:3">
      <c r="A3971"/>
      <c r="B3971"/>
      <c r="C3971" s="98"/>
    </row>
    <row r="3972" spans="1:3">
      <c r="A3972"/>
      <c r="B3972"/>
      <c r="C3972" s="98"/>
    </row>
    <row r="3973" spans="1:3">
      <c r="A3973"/>
      <c r="B3973"/>
      <c r="C3973" s="98"/>
    </row>
    <row r="3974" spans="1:3">
      <c r="A3974"/>
      <c r="B3974"/>
      <c r="C3974" s="98"/>
    </row>
    <row r="3975" spans="1:3">
      <c r="A3975"/>
      <c r="B3975"/>
      <c r="C3975" s="98"/>
    </row>
    <row r="3976" spans="1:3">
      <c r="A3976"/>
      <c r="B3976"/>
      <c r="C3976" s="98"/>
    </row>
    <row r="3977" spans="1:3">
      <c r="A3977"/>
      <c r="B3977"/>
      <c r="C3977" s="98"/>
    </row>
    <row r="3978" spans="1:3">
      <c r="A3978"/>
      <c r="B3978"/>
      <c r="C3978" s="98"/>
    </row>
    <row r="3979" spans="1:3">
      <c r="A3979"/>
      <c r="B3979"/>
      <c r="C3979" s="98"/>
    </row>
    <row r="3980" spans="1:3">
      <c r="A3980"/>
      <c r="B3980"/>
      <c r="C3980" s="98"/>
    </row>
    <row r="3981" spans="1:3">
      <c r="A3981"/>
      <c r="B3981"/>
      <c r="C3981" s="98"/>
    </row>
    <row r="3982" spans="1:3">
      <c r="A3982"/>
      <c r="B3982"/>
      <c r="C3982" s="98"/>
    </row>
    <row r="3983" spans="1:3">
      <c r="A3983"/>
      <c r="B3983"/>
      <c r="C3983" s="98"/>
    </row>
    <row r="3984" spans="1:3">
      <c r="A3984"/>
      <c r="B3984"/>
      <c r="C3984" s="98"/>
    </row>
    <row r="3985" spans="1:3">
      <c r="A3985"/>
      <c r="B3985"/>
      <c r="C3985" s="98"/>
    </row>
    <row r="3986" spans="1:3">
      <c r="A3986"/>
      <c r="B3986"/>
      <c r="C3986" s="98"/>
    </row>
    <row r="3987" spans="1:3">
      <c r="A3987"/>
      <c r="B3987"/>
      <c r="C3987" s="98"/>
    </row>
    <row r="3988" spans="1:3">
      <c r="A3988"/>
      <c r="B3988"/>
      <c r="C3988" s="98"/>
    </row>
    <row r="3989" spans="1:3">
      <c r="A3989"/>
      <c r="B3989"/>
      <c r="C3989" s="98"/>
    </row>
    <row r="3990" spans="1:3">
      <c r="A3990"/>
      <c r="B3990"/>
      <c r="C3990" s="98"/>
    </row>
    <row r="3991" spans="1:3">
      <c r="A3991"/>
      <c r="B3991"/>
      <c r="C3991" s="98"/>
    </row>
    <row r="3992" spans="1:3">
      <c r="A3992"/>
      <c r="B3992"/>
      <c r="C3992" s="98"/>
    </row>
    <row r="3993" spans="1:3">
      <c r="A3993"/>
      <c r="B3993"/>
      <c r="C3993" s="98"/>
    </row>
    <row r="3994" spans="1:3">
      <c r="A3994"/>
      <c r="B3994"/>
      <c r="C3994" s="98"/>
    </row>
    <row r="3995" spans="1:3">
      <c r="A3995"/>
      <c r="B3995"/>
      <c r="C3995" s="98"/>
    </row>
    <row r="3996" spans="1:3">
      <c r="A3996"/>
      <c r="B3996"/>
      <c r="C3996" s="98"/>
    </row>
    <row r="3997" spans="1:3">
      <c r="A3997"/>
      <c r="B3997"/>
      <c r="C3997" s="98"/>
    </row>
    <row r="3998" spans="1:3">
      <c r="A3998"/>
      <c r="B3998"/>
      <c r="C3998" s="98"/>
    </row>
    <row r="3999" spans="1:3">
      <c r="A3999"/>
      <c r="B3999"/>
      <c r="C3999" s="98"/>
    </row>
    <row r="4000" spans="1:3">
      <c r="A4000"/>
      <c r="B4000"/>
      <c r="C4000" s="98"/>
    </row>
    <row r="4001" spans="1:3">
      <c r="A4001"/>
      <c r="B4001"/>
      <c r="C4001" s="98"/>
    </row>
    <row r="4002" spans="1:3">
      <c r="A4002"/>
      <c r="B4002"/>
      <c r="C4002" s="98"/>
    </row>
    <row r="4003" spans="1:3">
      <c r="A4003"/>
      <c r="B4003"/>
      <c r="C4003" s="98"/>
    </row>
    <row r="4004" spans="1:3">
      <c r="A4004"/>
      <c r="B4004"/>
      <c r="C4004" s="98"/>
    </row>
    <row r="4005" spans="1:3">
      <c r="A4005"/>
      <c r="B4005"/>
      <c r="C4005" s="98"/>
    </row>
    <row r="4006" spans="1:3">
      <c r="A4006"/>
      <c r="B4006"/>
      <c r="C4006" s="98"/>
    </row>
    <row r="4007" spans="1:3">
      <c r="A4007"/>
      <c r="B4007"/>
      <c r="C4007" s="98"/>
    </row>
    <row r="4008" spans="1:3">
      <c r="A4008"/>
      <c r="B4008"/>
      <c r="C4008" s="98"/>
    </row>
    <row r="4009" spans="1:3">
      <c r="A4009"/>
      <c r="B4009"/>
      <c r="C4009" s="98"/>
    </row>
    <row r="4010" spans="1:3">
      <c r="A4010"/>
      <c r="B4010"/>
      <c r="C4010" s="98"/>
    </row>
    <row r="4011" spans="1:3">
      <c r="A4011"/>
      <c r="B4011"/>
      <c r="C4011" s="98"/>
    </row>
    <row r="4012" spans="1:3">
      <c r="A4012"/>
      <c r="B4012"/>
      <c r="C4012" s="98"/>
    </row>
    <row r="4013" spans="1:3">
      <c r="A4013"/>
      <c r="B4013"/>
      <c r="C4013" s="98"/>
    </row>
    <row r="4014" spans="1:3">
      <c r="A4014"/>
      <c r="B4014"/>
      <c r="C4014" s="98"/>
    </row>
    <row r="4015" spans="1:3">
      <c r="A4015"/>
      <c r="B4015"/>
      <c r="C4015" s="98"/>
    </row>
    <row r="4016" spans="1:3">
      <c r="A4016"/>
      <c r="B4016"/>
      <c r="C4016" s="98"/>
    </row>
    <row r="4017" spans="1:3">
      <c r="A4017"/>
      <c r="B4017"/>
      <c r="C4017" s="98"/>
    </row>
    <row r="4018" spans="1:3">
      <c r="A4018"/>
      <c r="B4018"/>
      <c r="C4018" s="98"/>
    </row>
    <row r="4019" spans="1:3">
      <c r="A4019"/>
      <c r="B4019"/>
      <c r="C4019" s="98"/>
    </row>
    <row r="4020" spans="1:3">
      <c r="A4020"/>
      <c r="B4020"/>
      <c r="C4020" s="98"/>
    </row>
    <row r="4021" spans="1:3">
      <c r="A4021"/>
      <c r="B4021"/>
      <c r="C4021" s="98"/>
    </row>
    <row r="4022" spans="1:3">
      <c r="A4022"/>
      <c r="B4022"/>
      <c r="C4022" s="98"/>
    </row>
    <row r="4023" spans="1:3">
      <c r="A4023"/>
      <c r="B4023"/>
      <c r="C4023" s="98"/>
    </row>
    <row r="4024" spans="1:3">
      <c r="A4024"/>
      <c r="B4024"/>
      <c r="C4024" s="98"/>
    </row>
    <row r="4025" spans="1:3">
      <c r="A4025"/>
      <c r="B4025"/>
      <c r="C4025" s="98"/>
    </row>
    <row r="4026" spans="1:3">
      <c r="A4026"/>
      <c r="B4026"/>
      <c r="C4026" s="98"/>
    </row>
    <row r="4027" spans="1:3">
      <c r="A4027"/>
      <c r="B4027"/>
      <c r="C4027" s="98"/>
    </row>
    <row r="4028" spans="1:3">
      <c r="A4028"/>
      <c r="B4028"/>
      <c r="C4028" s="98"/>
    </row>
    <row r="4029" spans="1:3">
      <c r="A4029"/>
      <c r="B4029"/>
      <c r="C4029" s="98"/>
    </row>
    <row r="4030" spans="1:3">
      <c r="A4030"/>
      <c r="B4030"/>
      <c r="C4030" s="98"/>
    </row>
    <row r="4031" spans="1:3">
      <c r="A4031"/>
      <c r="B4031"/>
      <c r="C4031" s="98"/>
    </row>
    <row r="4032" spans="1:3">
      <c r="A4032"/>
      <c r="B4032"/>
      <c r="C4032" s="98"/>
    </row>
    <row r="4033" spans="1:3">
      <c r="A4033"/>
      <c r="B4033"/>
      <c r="C4033" s="98"/>
    </row>
    <row r="4034" spans="1:3">
      <c r="A4034"/>
      <c r="B4034"/>
      <c r="C4034" s="98"/>
    </row>
    <row r="4035" spans="1:3">
      <c r="A4035"/>
      <c r="B4035"/>
      <c r="C4035" s="98"/>
    </row>
    <row r="4036" spans="1:3">
      <c r="A4036"/>
      <c r="B4036"/>
      <c r="C4036" s="98"/>
    </row>
    <row r="4037" spans="1:3">
      <c r="A4037"/>
      <c r="B4037"/>
      <c r="C4037" s="98"/>
    </row>
    <row r="4038" spans="1:3">
      <c r="A4038"/>
      <c r="B4038"/>
      <c r="C4038" s="98"/>
    </row>
    <row r="4039" spans="1:3">
      <c r="A4039"/>
      <c r="B4039"/>
      <c r="C4039" s="98"/>
    </row>
    <row r="4040" spans="1:3">
      <c r="A4040"/>
      <c r="B4040"/>
      <c r="C4040" s="98"/>
    </row>
    <row r="4041" spans="1:3">
      <c r="A4041"/>
      <c r="B4041"/>
      <c r="C4041" s="98"/>
    </row>
    <row r="4042" spans="1:3">
      <c r="A4042"/>
      <c r="B4042"/>
      <c r="C4042" s="98"/>
    </row>
    <row r="4043" spans="1:3">
      <c r="A4043"/>
      <c r="B4043"/>
      <c r="C4043" s="98"/>
    </row>
    <row r="4044" spans="1:3">
      <c r="A4044"/>
      <c r="B4044"/>
      <c r="C4044" s="98"/>
    </row>
    <row r="4045" spans="1:3">
      <c r="A4045"/>
      <c r="B4045"/>
      <c r="C4045" s="98"/>
    </row>
    <row r="4046" spans="1:3">
      <c r="A4046"/>
      <c r="B4046"/>
      <c r="C4046" s="98"/>
    </row>
    <row r="4047" spans="1:3">
      <c r="A4047"/>
      <c r="B4047"/>
      <c r="C4047" s="98"/>
    </row>
    <row r="4048" spans="1:3">
      <c r="A4048"/>
      <c r="B4048"/>
      <c r="C4048" s="98"/>
    </row>
    <row r="4049" spans="1:3">
      <c r="A4049"/>
      <c r="B4049"/>
      <c r="C4049" s="98"/>
    </row>
    <row r="4050" spans="1:3">
      <c r="A4050"/>
      <c r="B4050"/>
      <c r="C4050" s="98"/>
    </row>
    <row r="4051" spans="1:3">
      <c r="A4051"/>
      <c r="B4051"/>
      <c r="C4051" s="98"/>
    </row>
    <row r="4052" spans="1:3">
      <c r="A4052"/>
      <c r="B4052"/>
      <c r="C4052" s="98"/>
    </row>
    <row r="4053" spans="1:3">
      <c r="A4053"/>
      <c r="B4053"/>
      <c r="C4053" s="98"/>
    </row>
    <row r="4054" spans="1:3">
      <c r="A4054"/>
      <c r="B4054"/>
      <c r="C4054" s="98"/>
    </row>
    <row r="4055" spans="1:3">
      <c r="A4055"/>
      <c r="B4055"/>
      <c r="C4055" s="98"/>
    </row>
    <row r="4056" spans="1:3">
      <c r="A4056"/>
      <c r="B4056"/>
      <c r="C4056" s="98"/>
    </row>
    <row r="4057" spans="1:3">
      <c r="A4057"/>
      <c r="B4057"/>
      <c r="C4057" s="98"/>
    </row>
    <row r="4058" spans="1:3">
      <c r="A4058"/>
      <c r="B4058"/>
      <c r="C4058" s="98"/>
    </row>
    <row r="4059" spans="1:3">
      <c r="A4059"/>
      <c r="B4059"/>
      <c r="C4059" s="98"/>
    </row>
    <row r="4060" spans="1:3">
      <c r="A4060"/>
      <c r="B4060"/>
      <c r="C4060" s="98"/>
    </row>
    <row r="4061" spans="1:3">
      <c r="A4061"/>
      <c r="B4061"/>
      <c r="C4061" s="98"/>
    </row>
    <row r="4062" spans="1:3">
      <c r="A4062"/>
      <c r="B4062"/>
      <c r="C4062" s="98"/>
    </row>
    <row r="4063" spans="1:3">
      <c r="A4063"/>
      <c r="B4063"/>
      <c r="C4063" s="98"/>
    </row>
    <row r="4064" spans="1:3">
      <c r="A4064"/>
      <c r="B4064"/>
      <c r="C4064" s="98"/>
    </row>
    <row r="4065" spans="1:3">
      <c r="A4065"/>
      <c r="B4065"/>
      <c r="C4065" s="98"/>
    </row>
    <row r="4066" spans="1:3">
      <c r="A4066"/>
      <c r="B4066"/>
      <c r="C4066" s="98"/>
    </row>
    <row r="4067" spans="1:3">
      <c r="A4067"/>
      <c r="B4067"/>
      <c r="C4067" s="98"/>
    </row>
    <row r="4068" spans="1:3">
      <c r="A4068"/>
      <c r="B4068"/>
      <c r="C4068" s="98"/>
    </row>
    <row r="4069" spans="1:3">
      <c r="A4069"/>
      <c r="B4069"/>
      <c r="C4069" s="98"/>
    </row>
    <row r="4070" spans="1:3">
      <c r="A4070"/>
      <c r="B4070"/>
      <c r="C4070" s="98"/>
    </row>
    <row r="4071" spans="1:3">
      <c r="A4071"/>
      <c r="B4071"/>
      <c r="C4071" s="98"/>
    </row>
    <row r="4072" spans="1:3">
      <c r="A4072"/>
      <c r="B4072"/>
      <c r="C4072" s="98"/>
    </row>
    <row r="4073" spans="1:3">
      <c r="A4073"/>
      <c r="B4073"/>
      <c r="C4073" s="98"/>
    </row>
    <row r="4074" spans="1:3">
      <c r="A4074"/>
      <c r="B4074"/>
      <c r="C4074" s="98"/>
    </row>
    <row r="4075" spans="1:3">
      <c r="A4075"/>
      <c r="B4075"/>
      <c r="C4075" s="98"/>
    </row>
    <row r="4076" spans="1:3">
      <c r="A4076"/>
      <c r="B4076"/>
      <c r="C4076" s="98"/>
    </row>
    <row r="4077" spans="1:3">
      <c r="A4077"/>
      <c r="B4077"/>
      <c r="C4077" s="98"/>
    </row>
    <row r="4078" spans="1:3">
      <c r="A4078"/>
      <c r="B4078"/>
      <c r="C4078" s="98"/>
    </row>
    <row r="4079" spans="1:3">
      <c r="A4079"/>
      <c r="B4079"/>
      <c r="C4079" s="98"/>
    </row>
    <row r="4080" spans="1:3">
      <c r="A4080"/>
      <c r="B4080"/>
      <c r="C4080" s="98"/>
    </row>
    <row r="4081" spans="1:3">
      <c r="A4081"/>
      <c r="B4081"/>
      <c r="C4081" s="98"/>
    </row>
    <row r="4082" spans="1:3">
      <c r="A4082"/>
      <c r="B4082"/>
      <c r="C4082" s="98"/>
    </row>
    <row r="4083" spans="1:3">
      <c r="A4083"/>
      <c r="B4083"/>
      <c r="C4083" s="98"/>
    </row>
    <row r="4084" spans="1:3">
      <c r="A4084"/>
      <c r="B4084"/>
      <c r="C4084" s="98"/>
    </row>
    <row r="4085" spans="1:3">
      <c r="A4085"/>
      <c r="B4085"/>
      <c r="C4085" s="98"/>
    </row>
    <row r="4086" spans="1:3">
      <c r="A4086"/>
      <c r="B4086"/>
      <c r="C4086" s="98"/>
    </row>
    <row r="4087" spans="1:3">
      <c r="A4087"/>
      <c r="B4087"/>
      <c r="C4087" s="98"/>
    </row>
    <row r="4088" spans="1:3">
      <c r="A4088"/>
      <c r="B4088"/>
      <c r="C4088" s="98"/>
    </row>
    <row r="4089" spans="1:3">
      <c r="A4089"/>
      <c r="B4089"/>
      <c r="C4089" s="98"/>
    </row>
    <row r="4090" spans="1:3">
      <c r="A4090"/>
      <c r="B4090"/>
      <c r="C4090" s="98"/>
    </row>
    <row r="4091" spans="1:3">
      <c r="A4091"/>
      <c r="B4091"/>
      <c r="C4091" s="98"/>
    </row>
    <row r="4092" spans="1:3">
      <c r="A4092"/>
      <c r="B4092"/>
      <c r="C4092" s="98"/>
    </row>
    <row r="4093" spans="1:3">
      <c r="A4093"/>
      <c r="B4093"/>
      <c r="C4093" s="98"/>
    </row>
    <row r="4094" spans="1:3">
      <c r="A4094"/>
      <c r="B4094"/>
      <c r="C4094" s="98"/>
    </row>
    <row r="4095" spans="1:3">
      <c r="A4095"/>
      <c r="B4095"/>
      <c r="C4095" s="98"/>
    </row>
    <row r="4096" spans="1:3">
      <c r="A4096"/>
      <c r="B4096"/>
      <c r="C4096" s="98"/>
    </row>
    <row r="4097" spans="1:3">
      <c r="A4097"/>
      <c r="B4097"/>
      <c r="C4097" s="98"/>
    </row>
    <row r="4098" spans="1:3">
      <c r="A4098"/>
      <c r="B4098"/>
      <c r="C4098" s="98"/>
    </row>
    <row r="4099" spans="1:3">
      <c r="A4099"/>
      <c r="B4099"/>
      <c r="C4099" s="98"/>
    </row>
    <row r="4100" spans="1:3">
      <c r="A4100"/>
      <c r="B4100"/>
      <c r="C4100" s="98"/>
    </row>
    <row r="4101" spans="1:3">
      <c r="A4101"/>
      <c r="B4101"/>
      <c r="C4101" s="98"/>
    </row>
    <row r="4102" spans="1:3">
      <c r="A4102"/>
      <c r="B4102"/>
      <c r="C4102" s="98"/>
    </row>
    <row r="4103" spans="1:3">
      <c r="A4103"/>
      <c r="B4103"/>
      <c r="C4103" s="98"/>
    </row>
    <row r="4104" spans="1:3">
      <c r="A4104"/>
      <c r="B4104"/>
      <c r="C4104" s="98"/>
    </row>
    <row r="4105" spans="1:3">
      <c r="A4105"/>
      <c r="B4105"/>
      <c r="C4105" s="98"/>
    </row>
    <row r="4106" spans="1:3">
      <c r="A4106"/>
      <c r="B4106"/>
      <c r="C4106" s="98"/>
    </row>
    <row r="4107" spans="1:3">
      <c r="A4107"/>
      <c r="B4107"/>
      <c r="C4107" s="98"/>
    </row>
    <row r="4108" spans="1:3">
      <c r="A4108"/>
      <c r="B4108"/>
      <c r="C4108" s="98"/>
    </row>
    <row r="4109" spans="1:3">
      <c r="A4109"/>
      <c r="B4109"/>
      <c r="C4109" s="98"/>
    </row>
    <row r="4110" spans="1:3">
      <c r="A4110"/>
      <c r="B4110"/>
      <c r="C4110" s="98"/>
    </row>
    <row r="4111" spans="1:3">
      <c r="A4111"/>
      <c r="B4111"/>
      <c r="C4111" s="98"/>
    </row>
    <row r="4112" spans="1:3">
      <c r="A4112"/>
      <c r="B4112"/>
      <c r="C4112" s="98"/>
    </row>
    <row r="4113" spans="1:3">
      <c r="A4113"/>
      <c r="B4113"/>
      <c r="C4113" s="98"/>
    </row>
    <row r="4114" spans="1:3">
      <c r="A4114"/>
      <c r="B4114"/>
      <c r="C4114" s="98"/>
    </row>
    <row r="4115" spans="1:3">
      <c r="A4115"/>
      <c r="B4115"/>
      <c r="C4115" s="98"/>
    </row>
    <row r="4116" spans="1:3">
      <c r="A4116"/>
      <c r="B4116"/>
      <c r="C4116" s="98"/>
    </row>
    <row r="4117" spans="1:3">
      <c r="A4117"/>
      <c r="B4117"/>
      <c r="C4117" s="98"/>
    </row>
    <row r="4118" spans="1:3">
      <c r="A4118"/>
      <c r="B4118"/>
      <c r="C4118" s="98"/>
    </row>
    <row r="4119" spans="1:3">
      <c r="A4119"/>
      <c r="B4119"/>
      <c r="C4119" s="98"/>
    </row>
    <row r="4120" spans="1:3">
      <c r="A4120"/>
      <c r="B4120"/>
      <c r="C4120" s="98"/>
    </row>
    <row r="4121" spans="1:3">
      <c r="A4121"/>
      <c r="B4121"/>
      <c r="C4121" s="98"/>
    </row>
    <row r="4122" spans="1:3">
      <c r="A4122"/>
      <c r="B4122"/>
      <c r="C4122" s="98"/>
    </row>
    <row r="4123" spans="1:3">
      <c r="A4123"/>
      <c r="B4123"/>
      <c r="C4123" s="98"/>
    </row>
    <row r="4124" spans="1:3">
      <c r="A4124"/>
      <c r="B4124"/>
      <c r="C4124" s="98"/>
    </row>
    <row r="4125" spans="1:3">
      <c r="A4125"/>
      <c r="B4125"/>
      <c r="C4125" s="98"/>
    </row>
    <row r="4126" spans="1:3">
      <c r="A4126"/>
      <c r="B4126"/>
      <c r="C4126" s="98"/>
    </row>
    <row r="4127" spans="1:3">
      <c r="A4127"/>
      <c r="B4127"/>
      <c r="C4127" s="98"/>
    </row>
    <row r="4128" spans="1:3">
      <c r="A4128"/>
      <c r="B4128"/>
      <c r="C4128" s="98"/>
    </row>
    <row r="4129" spans="1:3">
      <c r="A4129"/>
      <c r="B4129"/>
      <c r="C4129" s="98"/>
    </row>
    <row r="4130" spans="1:3">
      <c r="A4130"/>
      <c r="B4130"/>
      <c r="C4130" s="98"/>
    </row>
    <row r="4131" spans="1:3">
      <c r="A4131"/>
      <c r="B4131"/>
      <c r="C4131" s="98"/>
    </row>
    <row r="4132" spans="1:3">
      <c r="A4132"/>
      <c r="B4132"/>
      <c r="C4132" s="98"/>
    </row>
    <row r="4133" spans="1:3">
      <c r="A4133"/>
      <c r="B4133"/>
      <c r="C4133" s="98"/>
    </row>
    <row r="4134" spans="1:3">
      <c r="A4134"/>
      <c r="B4134"/>
      <c r="C4134" s="98"/>
    </row>
    <row r="4135" spans="1:3">
      <c r="A4135"/>
      <c r="B4135"/>
      <c r="C4135" s="98"/>
    </row>
    <row r="4136" spans="1:3">
      <c r="A4136"/>
      <c r="B4136"/>
      <c r="C4136" s="98"/>
    </row>
    <row r="4137" spans="1:3">
      <c r="A4137"/>
      <c r="B4137"/>
      <c r="C4137" s="98"/>
    </row>
    <row r="4138" spans="1:3">
      <c r="A4138"/>
      <c r="B4138"/>
      <c r="C4138" s="98"/>
    </row>
    <row r="4139" spans="1:3">
      <c r="A4139"/>
      <c r="B4139"/>
      <c r="C4139" s="98"/>
    </row>
    <row r="4140" spans="1:3">
      <c r="A4140"/>
      <c r="B4140"/>
      <c r="C4140" s="98"/>
    </row>
    <row r="4141" spans="1:3">
      <c r="A4141"/>
      <c r="B4141"/>
      <c r="C4141" s="98"/>
    </row>
    <row r="4142" spans="1:3">
      <c r="A4142"/>
      <c r="B4142"/>
      <c r="C4142" s="98"/>
    </row>
    <row r="4143" spans="1:3">
      <c r="A4143"/>
      <c r="B4143"/>
      <c r="C4143" s="98"/>
    </row>
    <row r="4144" spans="1:3">
      <c r="A4144"/>
      <c r="B4144"/>
      <c r="C4144" s="98"/>
    </row>
    <row r="4145" spans="1:3">
      <c r="A4145"/>
      <c r="B4145"/>
      <c r="C4145" s="98"/>
    </row>
    <row r="4146" spans="1:3">
      <c r="A4146"/>
      <c r="B4146"/>
      <c r="C4146" s="98"/>
    </row>
    <row r="4147" spans="1:3">
      <c r="A4147"/>
      <c r="B4147"/>
      <c r="C4147" s="98"/>
    </row>
    <row r="4148" spans="1:3">
      <c r="A4148"/>
      <c r="B4148"/>
      <c r="C4148" s="98"/>
    </row>
    <row r="4149" spans="1:3">
      <c r="A4149"/>
      <c r="B4149"/>
      <c r="C4149" s="98"/>
    </row>
    <row r="4150" spans="1:3">
      <c r="A4150"/>
      <c r="B4150"/>
      <c r="C4150" s="98"/>
    </row>
    <row r="4151" spans="1:3">
      <c r="A4151"/>
      <c r="B4151"/>
      <c r="C4151" s="98"/>
    </row>
    <row r="4152" spans="1:3">
      <c r="A4152"/>
      <c r="B4152"/>
      <c r="C4152" s="98"/>
    </row>
    <row r="4153" spans="1:3">
      <c r="A4153"/>
      <c r="B4153"/>
      <c r="C4153" s="98"/>
    </row>
    <row r="4154" spans="1:3">
      <c r="A4154"/>
      <c r="B4154"/>
      <c r="C4154" s="98"/>
    </row>
    <row r="4155" spans="1:3">
      <c r="A4155"/>
      <c r="B4155"/>
      <c r="C4155" s="98"/>
    </row>
    <row r="4156" spans="1:3">
      <c r="A4156"/>
      <c r="B4156"/>
      <c r="C4156" s="98"/>
    </row>
    <row r="4157" spans="1:3">
      <c r="A4157"/>
      <c r="B4157"/>
      <c r="C4157" s="98"/>
    </row>
    <row r="4158" spans="1:3">
      <c r="A4158"/>
      <c r="B4158"/>
      <c r="C4158" s="98"/>
    </row>
    <row r="4159" spans="1:3">
      <c r="A4159"/>
      <c r="B4159"/>
      <c r="C4159" s="98"/>
    </row>
    <row r="4160" spans="1:3">
      <c r="A4160"/>
      <c r="B4160"/>
      <c r="C4160" s="98"/>
    </row>
    <row r="4161" spans="1:3">
      <c r="A4161"/>
      <c r="B4161"/>
      <c r="C4161" s="98"/>
    </row>
    <row r="4162" spans="1:3">
      <c r="A4162"/>
      <c r="B4162"/>
      <c r="C4162" s="98"/>
    </row>
    <row r="4163" spans="1:3">
      <c r="A4163"/>
      <c r="B4163"/>
      <c r="C4163" s="98"/>
    </row>
    <row r="4164" spans="1:3">
      <c r="A4164"/>
      <c r="B4164"/>
      <c r="C4164" s="98"/>
    </row>
    <row r="4165" spans="1:3">
      <c r="A4165"/>
      <c r="B4165"/>
      <c r="C4165" s="98"/>
    </row>
    <row r="4166" spans="1:3">
      <c r="A4166"/>
      <c r="B4166"/>
      <c r="C4166" s="98"/>
    </row>
    <row r="4167" spans="1:3">
      <c r="A4167"/>
      <c r="B4167"/>
      <c r="C4167" s="98"/>
    </row>
    <row r="4168" spans="1:3">
      <c r="A4168"/>
      <c r="B4168"/>
      <c r="C4168" s="98"/>
    </row>
    <row r="4169" spans="1:3">
      <c r="A4169"/>
      <c r="B4169"/>
      <c r="C4169" s="98"/>
    </row>
    <row r="4170" spans="1:3">
      <c r="A4170"/>
      <c r="B4170"/>
      <c r="C4170" s="98"/>
    </row>
    <row r="4171" spans="1:3">
      <c r="A4171"/>
      <c r="B4171"/>
      <c r="C4171" s="98"/>
    </row>
    <row r="4172" spans="1:3">
      <c r="A4172"/>
      <c r="B4172"/>
      <c r="C4172" s="98"/>
    </row>
    <row r="4173" spans="1:3">
      <c r="A4173"/>
      <c r="B4173"/>
      <c r="C4173" s="98"/>
    </row>
    <row r="4174" spans="1:3">
      <c r="A4174"/>
      <c r="B4174"/>
      <c r="C4174" s="98"/>
    </row>
    <row r="4175" spans="1:3">
      <c r="A4175"/>
      <c r="B4175"/>
      <c r="C4175" s="98"/>
    </row>
    <row r="4176" spans="1:3">
      <c r="A4176"/>
      <c r="B4176"/>
      <c r="C4176" s="98"/>
    </row>
    <row r="4177" spans="1:3">
      <c r="A4177"/>
      <c r="B4177"/>
      <c r="C4177" s="98"/>
    </row>
    <row r="4178" spans="1:3">
      <c r="A4178"/>
      <c r="B4178"/>
      <c r="C4178" s="98"/>
    </row>
    <row r="4179" spans="1:3">
      <c r="A4179"/>
      <c r="B4179"/>
      <c r="C4179" s="98"/>
    </row>
    <row r="4180" spans="1:3">
      <c r="A4180"/>
      <c r="B4180"/>
      <c r="C4180" s="98"/>
    </row>
    <row r="4181" spans="1:3">
      <c r="A4181"/>
      <c r="B4181"/>
      <c r="C4181" s="98"/>
    </row>
    <row r="4182" spans="1:3">
      <c r="A4182"/>
      <c r="B4182"/>
      <c r="C4182" s="98"/>
    </row>
    <row r="4183" spans="1:3">
      <c r="A4183"/>
      <c r="B4183"/>
      <c r="C4183" s="98"/>
    </row>
    <row r="4184" spans="1:3">
      <c r="A4184"/>
      <c r="B4184"/>
      <c r="C4184" s="98"/>
    </row>
    <row r="4185" spans="1:3">
      <c r="A4185"/>
      <c r="B4185"/>
      <c r="C4185" s="98"/>
    </row>
    <row r="4186" spans="1:3">
      <c r="A4186"/>
      <c r="B4186"/>
      <c r="C4186" s="98"/>
    </row>
    <row r="4187" spans="1:3">
      <c r="A4187"/>
      <c r="B4187"/>
      <c r="C4187" s="98"/>
    </row>
    <row r="4188" spans="1:3">
      <c r="A4188"/>
      <c r="B4188"/>
      <c r="C4188" s="98"/>
    </row>
    <row r="4189" spans="1:3">
      <c r="A4189"/>
      <c r="B4189"/>
      <c r="C4189" s="98"/>
    </row>
    <row r="4190" spans="1:3">
      <c r="A4190"/>
      <c r="B4190"/>
      <c r="C4190" s="98"/>
    </row>
    <row r="4191" spans="1:3">
      <c r="A4191"/>
      <c r="B4191"/>
      <c r="C4191" s="98"/>
    </row>
    <row r="4192" spans="1:3">
      <c r="A4192"/>
      <c r="B4192"/>
      <c r="C4192" s="98"/>
    </row>
    <row r="4193" spans="1:3">
      <c r="A4193"/>
      <c r="B4193"/>
      <c r="C4193" s="98"/>
    </row>
    <row r="4194" spans="1:3">
      <c r="A4194"/>
      <c r="B4194"/>
      <c r="C4194" s="98"/>
    </row>
    <row r="4195" spans="1:3">
      <c r="A4195"/>
      <c r="B4195"/>
      <c r="C4195" s="98"/>
    </row>
    <row r="4196" spans="1:3">
      <c r="A4196"/>
      <c r="B4196"/>
      <c r="C4196" s="98"/>
    </row>
    <row r="4197" spans="1:3">
      <c r="A4197"/>
      <c r="B4197"/>
      <c r="C4197" s="98"/>
    </row>
    <row r="4198" spans="1:3">
      <c r="A4198"/>
      <c r="B4198"/>
      <c r="C4198" s="98"/>
    </row>
    <row r="4199" spans="1:3">
      <c r="A4199"/>
      <c r="B4199"/>
      <c r="C4199" s="98"/>
    </row>
    <row r="4200" spans="1:3">
      <c r="A4200"/>
      <c r="B4200"/>
      <c r="C4200" s="98"/>
    </row>
    <row r="4201" spans="1:3">
      <c r="A4201"/>
      <c r="B4201"/>
      <c r="C4201" s="98"/>
    </row>
    <row r="4202" spans="1:3">
      <c r="A4202"/>
      <c r="B4202"/>
      <c r="C4202" s="98"/>
    </row>
    <row r="4203" spans="1:3">
      <c r="A4203"/>
      <c r="B4203"/>
      <c r="C4203" s="98"/>
    </row>
    <row r="4204" spans="1:3">
      <c r="A4204"/>
      <c r="B4204"/>
      <c r="C4204" s="98"/>
    </row>
    <row r="4205" spans="1:3">
      <c r="A4205"/>
      <c r="B4205"/>
      <c r="C4205" s="98"/>
    </row>
    <row r="4206" spans="1:3">
      <c r="A4206"/>
      <c r="B4206"/>
      <c r="C4206" s="98"/>
    </row>
    <row r="4207" spans="1:3">
      <c r="A4207"/>
      <c r="B4207"/>
      <c r="C4207" s="98"/>
    </row>
    <row r="4208" spans="1:3">
      <c r="A4208"/>
      <c r="B4208"/>
      <c r="C4208" s="98"/>
    </row>
    <row r="4209" spans="1:3">
      <c r="A4209"/>
      <c r="B4209"/>
      <c r="C4209" s="98"/>
    </row>
    <row r="4210" spans="1:3">
      <c r="A4210"/>
      <c r="B4210"/>
      <c r="C4210" s="98"/>
    </row>
    <row r="4211" spans="1:3">
      <c r="A4211"/>
      <c r="B4211"/>
      <c r="C4211" s="98"/>
    </row>
    <row r="4212" spans="1:3">
      <c r="A4212"/>
      <c r="B4212"/>
      <c r="C4212" s="98"/>
    </row>
    <row r="4213" spans="1:3">
      <c r="A4213"/>
      <c r="B4213"/>
      <c r="C4213" s="98"/>
    </row>
    <row r="4214" spans="1:3">
      <c r="A4214"/>
      <c r="B4214"/>
      <c r="C4214" s="98"/>
    </row>
    <row r="4215" spans="1:3">
      <c r="A4215"/>
      <c r="B4215"/>
      <c r="C4215" s="98"/>
    </row>
    <row r="4216" spans="1:3">
      <c r="A4216"/>
      <c r="B4216"/>
      <c r="C4216" s="98"/>
    </row>
    <row r="4217" spans="1:3">
      <c r="A4217"/>
      <c r="B4217"/>
      <c r="C4217" s="98"/>
    </row>
    <row r="4218" spans="1:3">
      <c r="A4218"/>
      <c r="B4218"/>
      <c r="C4218" s="98"/>
    </row>
    <row r="4219" spans="1:3">
      <c r="A4219"/>
      <c r="B4219"/>
      <c r="C4219" s="98"/>
    </row>
    <row r="4220" spans="1:3">
      <c r="A4220"/>
      <c r="B4220"/>
      <c r="C4220" s="98"/>
    </row>
    <row r="4221" spans="1:3">
      <c r="A4221"/>
      <c r="B4221"/>
      <c r="C4221" s="98"/>
    </row>
    <row r="4222" spans="1:3">
      <c r="A4222"/>
      <c r="B4222"/>
      <c r="C4222" s="98"/>
    </row>
    <row r="4223" spans="1:3">
      <c r="A4223"/>
      <c r="B4223"/>
      <c r="C4223" s="98"/>
    </row>
    <row r="4224" spans="1:3">
      <c r="A4224"/>
      <c r="B4224"/>
      <c r="C4224" s="98"/>
    </row>
    <row r="4225" spans="1:3">
      <c r="A4225"/>
      <c r="B4225"/>
      <c r="C4225" s="98"/>
    </row>
    <row r="4226" spans="1:3">
      <c r="A4226"/>
      <c r="B4226"/>
      <c r="C4226" s="98"/>
    </row>
    <row r="4227" spans="1:3">
      <c r="A4227"/>
      <c r="B4227"/>
      <c r="C4227" s="98"/>
    </row>
    <row r="4228" spans="1:3">
      <c r="A4228"/>
      <c r="B4228"/>
      <c r="C4228" s="98"/>
    </row>
    <row r="4229" spans="1:3">
      <c r="A4229"/>
      <c r="B4229"/>
      <c r="C4229" s="98"/>
    </row>
    <row r="4230" spans="1:3">
      <c r="A4230"/>
      <c r="B4230"/>
      <c r="C4230" s="98"/>
    </row>
    <row r="4231" spans="1:3">
      <c r="A4231"/>
      <c r="B4231"/>
      <c r="C4231" s="98"/>
    </row>
    <row r="4232" spans="1:3">
      <c r="A4232"/>
      <c r="B4232"/>
      <c r="C4232" s="98"/>
    </row>
    <row r="4233" spans="1:3">
      <c r="A4233"/>
      <c r="B4233"/>
      <c r="C4233" s="98"/>
    </row>
    <row r="4234" spans="1:3">
      <c r="A4234"/>
      <c r="B4234"/>
      <c r="C4234" s="98"/>
    </row>
    <row r="4235" spans="1:3">
      <c r="A4235"/>
      <c r="B4235"/>
      <c r="C4235" s="98"/>
    </row>
    <row r="4236" spans="1:3">
      <c r="A4236"/>
      <c r="B4236"/>
      <c r="C4236" s="98"/>
    </row>
    <row r="4237" spans="1:3">
      <c r="A4237"/>
      <c r="B4237"/>
      <c r="C4237" s="98"/>
    </row>
    <row r="4238" spans="1:3">
      <c r="A4238"/>
      <c r="B4238"/>
      <c r="C4238" s="98"/>
    </row>
    <row r="4239" spans="1:3">
      <c r="A4239"/>
      <c r="B4239"/>
      <c r="C4239" s="98"/>
    </row>
    <row r="4240" spans="1:3">
      <c r="A4240"/>
      <c r="B4240"/>
      <c r="C4240" s="98"/>
    </row>
    <row r="4241" spans="1:3">
      <c r="A4241"/>
      <c r="B4241"/>
      <c r="C4241" s="98"/>
    </row>
    <row r="4242" spans="1:3">
      <c r="A4242"/>
      <c r="B4242"/>
      <c r="C4242" s="98"/>
    </row>
    <row r="4243" spans="1:3">
      <c r="A4243"/>
      <c r="B4243"/>
      <c r="C4243" s="98"/>
    </row>
    <row r="4244" spans="1:3">
      <c r="A4244"/>
      <c r="B4244"/>
      <c r="C4244" s="98"/>
    </row>
    <row r="4245" spans="1:3">
      <c r="A4245"/>
      <c r="B4245"/>
      <c r="C4245" s="98"/>
    </row>
    <row r="4246" spans="1:3">
      <c r="A4246"/>
      <c r="B4246"/>
      <c r="C4246" s="98"/>
    </row>
    <row r="4247" spans="1:3">
      <c r="A4247"/>
      <c r="B4247"/>
      <c r="C4247" s="98"/>
    </row>
    <row r="4248" spans="1:3">
      <c r="A4248"/>
      <c r="B4248"/>
      <c r="C4248" s="98"/>
    </row>
    <row r="4249" spans="1:3">
      <c r="A4249"/>
      <c r="B4249"/>
      <c r="C4249" s="98"/>
    </row>
    <row r="4250" spans="1:3">
      <c r="A4250"/>
      <c r="B4250"/>
      <c r="C4250" s="98"/>
    </row>
    <row r="4251" spans="1:3">
      <c r="A4251"/>
      <c r="B4251"/>
      <c r="C4251" s="98"/>
    </row>
    <row r="4252" spans="1:3">
      <c r="A4252"/>
      <c r="B4252"/>
      <c r="C4252" s="98"/>
    </row>
    <row r="4253" spans="1:3">
      <c r="A4253"/>
      <c r="B4253"/>
      <c r="C4253" s="98"/>
    </row>
    <row r="4254" spans="1:3">
      <c r="A4254"/>
      <c r="B4254"/>
      <c r="C4254" s="98"/>
    </row>
    <row r="4255" spans="1:3">
      <c r="A4255"/>
      <c r="B4255"/>
      <c r="C4255" s="98"/>
    </row>
    <row r="4256" spans="1:3">
      <c r="A4256"/>
      <c r="B4256"/>
      <c r="C4256" s="98"/>
    </row>
    <row r="4257" spans="1:3">
      <c r="A4257"/>
      <c r="B4257"/>
      <c r="C4257" s="98"/>
    </row>
    <row r="4258" spans="1:3">
      <c r="A4258"/>
      <c r="B4258"/>
      <c r="C4258" s="98"/>
    </row>
    <row r="4259" spans="1:3">
      <c r="A4259"/>
      <c r="B4259"/>
      <c r="C4259" s="98"/>
    </row>
    <row r="4260" spans="1:3">
      <c r="A4260"/>
      <c r="B4260"/>
      <c r="C4260" s="98"/>
    </row>
    <row r="4261" spans="1:3">
      <c r="A4261"/>
      <c r="B4261"/>
      <c r="C4261" s="98"/>
    </row>
    <row r="4262" spans="1:3">
      <c r="A4262"/>
      <c r="B4262"/>
      <c r="C4262" s="98"/>
    </row>
    <row r="4263" spans="1:3">
      <c r="A4263"/>
      <c r="B4263"/>
      <c r="C4263" s="98"/>
    </row>
    <row r="4264" spans="1:3">
      <c r="A4264"/>
      <c r="B4264"/>
      <c r="C4264" s="98"/>
    </row>
    <row r="4265" spans="1:3">
      <c r="A4265"/>
      <c r="B4265"/>
      <c r="C4265" s="98"/>
    </row>
    <row r="4266" spans="1:3">
      <c r="A4266"/>
      <c r="B4266"/>
      <c r="C4266" s="98"/>
    </row>
    <row r="4267" spans="1:3">
      <c r="A4267"/>
      <c r="B4267"/>
      <c r="C4267" s="98"/>
    </row>
    <row r="4268" spans="1:3">
      <c r="A4268"/>
      <c r="B4268"/>
      <c r="C4268" s="98"/>
    </row>
    <row r="4269" spans="1:3">
      <c r="A4269"/>
      <c r="B4269"/>
      <c r="C4269" s="98"/>
    </row>
    <row r="4270" spans="1:3">
      <c r="A4270"/>
      <c r="B4270"/>
      <c r="C4270" s="98"/>
    </row>
    <row r="4271" spans="1:3">
      <c r="A4271"/>
      <c r="B4271"/>
      <c r="C4271" s="98"/>
    </row>
    <row r="4272" spans="1:3">
      <c r="A4272"/>
      <c r="B4272"/>
      <c r="C4272" s="98"/>
    </row>
    <row r="4273" spans="1:3">
      <c r="A4273"/>
      <c r="B4273"/>
      <c r="C4273" s="98"/>
    </row>
    <row r="4274" spans="1:3">
      <c r="A4274"/>
      <c r="B4274"/>
      <c r="C4274" s="98"/>
    </row>
    <row r="4275" spans="1:3">
      <c r="A4275"/>
      <c r="B4275"/>
      <c r="C4275" s="98"/>
    </row>
    <row r="4276" spans="1:3">
      <c r="A4276"/>
      <c r="B4276"/>
      <c r="C4276" s="98"/>
    </row>
    <row r="4277" spans="1:3">
      <c r="A4277"/>
      <c r="B4277"/>
      <c r="C4277" s="98"/>
    </row>
    <row r="4278" spans="1:3">
      <c r="A4278"/>
      <c r="B4278"/>
      <c r="C4278" s="98"/>
    </row>
    <row r="4279" spans="1:3">
      <c r="A4279"/>
      <c r="B4279"/>
      <c r="C4279" s="98"/>
    </row>
    <row r="4280" spans="1:3">
      <c r="A4280"/>
      <c r="B4280"/>
      <c r="C4280" s="98"/>
    </row>
    <row r="4281" spans="1:3">
      <c r="A4281"/>
      <c r="B4281"/>
      <c r="C4281" s="98"/>
    </row>
    <row r="4282" spans="1:3">
      <c r="A4282"/>
      <c r="B4282"/>
      <c r="C4282" s="98"/>
    </row>
    <row r="4283" spans="1:3">
      <c r="A4283"/>
      <c r="B4283"/>
      <c r="C4283" s="98"/>
    </row>
    <row r="4284" spans="1:3">
      <c r="A4284"/>
      <c r="B4284"/>
      <c r="C4284" s="98"/>
    </row>
    <row r="4285" spans="1:3">
      <c r="A4285"/>
      <c r="B4285"/>
      <c r="C4285" s="98"/>
    </row>
    <row r="4286" spans="1:3">
      <c r="A4286"/>
      <c r="B4286"/>
      <c r="C4286" s="98"/>
    </row>
    <row r="4287" spans="1:3">
      <c r="A4287"/>
      <c r="B4287"/>
      <c r="C4287" s="98"/>
    </row>
    <row r="4288" spans="1:3">
      <c r="A4288"/>
      <c r="B4288"/>
      <c r="C4288" s="98"/>
    </row>
    <row r="4289" spans="1:3">
      <c r="A4289"/>
      <c r="B4289"/>
      <c r="C4289" s="98"/>
    </row>
    <row r="4290" spans="1:3">
      <c r="A4290"/>
      <c r="B4290"/>
      <c r="C4290" s="98"/>
    </row>
    <row r="4291" spans="1:3">
      <c r="A4291"/>
      <c r="B4291"/>
      <c r="C4291" s="98"/>
    </row>
    <row r="4292" spans="1:3">
      <c r="A4292"/>
      <c r="B4292"/>
      <c r="C4292" s="98"/>
    </row>
    <row r="4293" spans="1:3">
      <c r="A4293"/>
      <c r="B4293"/>
      <c r="C4293" s="98"/>
    </row>
    <row r="4294" spans="1:3">
      <c r="A4294"/>
      <c r="B4294"/>
      <c r="C4294" s="98"/>
    </row>
    <row r="4295" spans="1:3">
      <c r="A4295"/>
      <c r="B4295"/>
      <c r="C4295" s="98"/>
    </row>
    <row r="4296" spans="1:3">
      <c r="A4296"/>
      <c r="B4296"/>
      <c r="C4296" s="98"/>
    </row>
    <row r="4297" spans="1:3">
      <c r="A4297"/>
      <c r="B4297"/>
      <c r="C4297" s="98"/>
    </row>
    <row r="4298" spans="1:3">
      <c r="A4298"/>
      <c r="B4298"/>
      <c r="C4298" s="98"/>
    </row>
    <row r="4299" spans="1:3">
      <c r="A4299"/>
      <c r="B4299"/>
      <c r="C4299" s="98"/>
    </row>
    <row r="4300" spans="1:3">
      <c r="A4300"/>
      <c r="B4300"/>
      <c r="C4300" s="98"/>
    </row>
    <row r="4301" spans="1:3">
      <c r="A4301"/>
      <c r="B4301"/>
      <c r="C4301" s="98"/>
    </row>
    <row r="4302" spans="1:3">
      <c r="A4302"/>
      <c r="B4302"/>
      <c r="C4302" s="98"/>
    </row>
    <row r="4303" spans="1:3">
      <c r="A4303"/>
      <c r="B4303"/>
      <c r="C4303" s="98"/>
    </row>
    <row r="4304" spans="1:3">
      <c r="A4304"/>
      <c r="B4304"/>
      <c r="C4304" s="98"/>
    </row>
    <row r="4305" spans="1:3">
      <c r="A4305"/>
      <c r="B4305"/>
      <c r="C4305" s="98"/>
    </row>
    <row r="4306" spans="1:3">
      <c r="A4306"/>
      <c r="B4306"/>
      <c r="C4306" s="98"/>
    </row>
    <row r="4307" spans="1:3">
      <c r="A4307"/>
      <c r="B4307"/>
      <c r="C4307" s="98"/>
    </row>
    <row r="4308" spans="1:3">
      <c r="A4308"/>
      <c r="B4308"/>
      <c r="C4308" s="98"/>
    </row>
    <row r="4309" spans="1:3">
      <c r="A4309"/>
      <c r="B4309"/>
      <c r="C4309" s="98"/>
    </row>
    <row r="4310" spans="1:3">
      <c r="A4310"/>
      <c r="B4310"/>
      <c r="C4310" s="98"/>
    </row>
    <row r="4311" spans="1:3">
      <c r="A4311"/>
      <c r="B4311"/>
      <c r="C4311" s="98"/>
    </row>
    <row r="4312" spans="1:3">
      <c r="A4312"/>
      <c r="B4312"/>
      <c r="C4312" s="98"/>
    </row>
    <row r="4313" spans="1:3">
      <c r="A4313"/>
      <c r="B4313"/>
      <c r="C4313" s="98"/>
    </row>
    <row r="4314" spans="1:3">
      <c r="A4314"/>
      <c r="B4314"/>
      <c r="C4314" s="98"/>
    </row>
    <row r="4315" spans="1:3">
      <c r="A4315"/>
      <c r="B4315"/>
      <c r="C4315" s="98"/>
    </row>
    <row r="4316" spans="1:3">
      <c r="A4316"/>
      <c r="B4316"/>
      <c r="C4316" s="98"/>
    </row>
    <row r="4317" spans="1:3">
      <c r="A4317"/>
      <c r="B4317"/>
      <c r="C4317" s="98"/>
    </row>
    <row r="4318" spans="1:3">
      <c r="A4318"/>
      <c r="B4318"/>
      <c r="C4318" s="98"/>
    </row>
    <row r="4319" spans="1:3">
      <c r="A4319"/>
      <c r="B4319"/>
      <c r="C4319" s="98"/>
    </row>
    <row r="4320" spans="1:3">
      <c r="A4320"/>
      <c r="B4320"/>
      <c r="C4320" s="98"/>
    </row>
    <row r="4321" spans="1:3">
      <c r="A4321"/>
      <c r="B4321"/>
      <c r="C4321" s="98"/>
    </row>
    <row r="4322" spans="1:3">
      <c r="A4322"/>
      <c r="B4322"/>
      <c r="C4322" s="98"/>
    </row>
    <row r="4323" spans="1:3">
      <c r="A4323"/>
      <c r="B4323"/>
      <c r="C4323" s="98"/>
    </row>
    <row r="4324" spans="1:3">
      <c r="A4324"/>
      <c r="B4324"/>
      <c r="C4324" s="98"/>
    </row>
    <row r="4325" spans="1:3">
      <c r="A4325"/>
      <c r="B4325"/>
      <c r="C4325" s="98"/>
    </row>
    <row r="4326" spans="1:3">
      <c r="A4326"/>
      <c r="B4326"/>
      <c r="C4326" s="98"/>
    </row>
    <row r="4327" spans="1:3">
      <c r="A4327"/>
      <c r="B4327"/>
      <c r="C4327" s="98"/>
    </row>
    <row r="4328" spans="1:3">
      <c r="A4328"/>
      <c r="B4328"/>
      <c r="C4328" s="98"/>
    </row>
    <row r="4329" spans="1:3">
      <c r="A4329"/>
      <c r="B4329"/>
      <c r="C4329" s="98"/>
    </row>
    <row r="4330" spans="1:3">
      <c r="A4330"/>
      <c r="B4330"/>
      <c r="C4330" s="98"/>
    </row>
    <row r="4331" spans="1:3">
      <c r="A4331"/>
      <c r="B4331"/>
      <c r="C4331" s="98"/>
    </row>
    <row r="4332" spans="1:3">
      <c r="A4332"/>
      <c r="B4332"/>
      <c r="C4332" s="98"/>
    </row>
    <row r="4333" spans="1:3">
      <c r="A4333"/>
      <c r="B4333"/>
      <c r="C4333" s="98"/>
    </row>
    <row r="4334" spans="1:3">
      <c r="A4334"/>
      <c r="B4334"/>
      <c r="C4334" s="98"/>
    </row>
    <row r="4335" spans="1:3">
      <c r="A4335"/>
      <c r="B4335"/>
      <c r="C4335" s="98"/>
    </row>
    <row r="4336" spans="1:3">
      <c r="A4336"/>
      <c r="B4336"/>
      <c r="C4336" s="98"/>
    </row>
    <row r="4337" spans="1:3">
      <c r="A4337"/>
      <c r="B4337"/>
      <c r="C4337" s="98"/>
    </row>
    <row r="4338" spans="1:3">
      <c r="A4338"/>
      <c r="B4338"/>
      <c r="C4338" s="98"/>
    </row>
    <row r="4339" spans="1:3">
      <c r="A4339"/>
      <c r="B4339"/>
      <c r="C4339" s="98"/>
    </row>
    <row r="4340" spans="1:3">
      <c r="A4340"/>
      <c r="B4340"/>
      <c r="C4340" s="98"/>
    </row>
    <row r="4341" spans="1:3">
      <c r="A4341"/>
      <c r="B4341"/>
      <c r="C4341" s="98"/>
    </row>
    <row r="4342" spans="1:3">
      <c r="A4342"/>
      <c r="B4342"/>
      <c r="C4342" s="98"/>
    </row>
    <row r="4343" spans="1:3">
      <c r="A4343"/>
      <c r="B4343"/>
      <c r="C4343" s="98"/>
    </row>
    <row r="4344" spans="1:3">
      <c r="A4344"/>
      <c r="B4344"/>
      <c r="C4344" s="98"/>
    </row>
    <row r="4345" spans="1:3">
      <c r="A4345"/>
      <c r="B4345"/>
      <c r="C4345" s="98"/>
    </row>
    <row r="4346" spans="1:3">
      <c r="A4346"/>
      <c r="B4346"/>
      <c r="C4346" s="98"/>
    </row>
    <row r="4347" spans="1:3">
      <c r="A4347"/>
      <c r="B4347"/>
      <c r="C4347" s="98"/>
    </row>
    <row r="4348" spans="1:3">
      <c r="A4348"/>
      <c r="B4348"/>
      <c r="C4348" s="98"/>
    </row>
    <row r="4349" spans="1:3">
      <c r="A4349"/>
      <c r="B4349"/>
      <c r="C4349" s="98"/>
    </row>
    <row r="4350" spans="1:3">
      <c r="A4350"/>
      <c r="B4350"/>
      <c r="C4350" s="98"/>
    </row>
    <row r="4351" spans="1:3">
      <c r="A4351"/>
      <c r="B4351"/>
      <c r="C4351" s="98"/>
    </row>
    <row r="4352" spans="1:3">
      <c r="A4352"/>
      <c r="B4352"/>
      <c r="C4352" s="98"/>
    </row>
    <row r="4353" spans="1:3">
      <c r="A4353"/>
      <c r="B4353"/>
      <c r="C4353" s="98"/>
    </row>
    <row r="4354" spans="1:3">
      <c r="A4354"/>
      <c r="B4354"/>
      <c r="C4354" s="98"/>
    </row>
    <row r="4355" spans="1:3">
      <c r="A4355"/>
      <c r="B4355"/>
      <c r="C4355" s="98"/>
    </row>
    <row r="4356" spans="1:3">
      <c r="A4356"/>
      <c r="B4356"/>
      <c r="C4356" s="98"/>
    </row>
    <row r="4357" spans="1:3">
      <c r="A4357"/>
      <c r="B4357"/>
      <c r="C4357" s="98"/>
    </row>
    <row r="4358" spans="1:3">
      <c r="A4358"/>
      <c r="B4358"/>
      <c r="C4358" s="98"/>
    </row>
    <row r="4359" spans="1:3">
      <c r="A4359"/>
      <c r="B4359"/>
      <c r="C4359" s="98"/>
    </row>
    <row r="4360" spans="1:3">
      <c r="A4360"/>
      <c r="B4360"/>
      <c r="C4360" s="98"/>
    </row>
    <row r="4361" spans="1:3">
      <c r="A4361"/>
      <c r="B4361"/>
      <c r="C4361" s="98"/>
    </row>
    <row r="4362" spans="1:3">
      <c r="A4362"/>
      <c r="B4362"/>
      <c r="C4362" s="98"/>
    </row>
    <row r="4363" spans="1:3">
      <c r="A4363"/>
      <c r="B4363"/>
      <c r="C4363" s="98"/>
    </row>
    <row r="4364" spans="1:3">
      <c r="A4364"/>
      <c r="B4364"/>
      <c r="C4364" s="98"/>
    </row>
    <row r="4365" spans="1:3">
      <c r="A4365"/>
      <c r="B4365"/>
      <c r="C4365" s="98"/>
    </row>
    <row r="4366" spans="1:3">
      <c r="A4366"/>
      <c r="B4366"/>
      <c r="C4366" s="98"/>
    </row>
    <row r="4367" spans="1:3">
      <c r="A4367"/>
      <c r="B4367"/>
      <c r="C4367" s="98"/>
    </row>
    <row r="4368" spans="1:3">
      <c r="A4368"/>
      <c r="B4368"/>
      <c r="C4368" s="98"/>
    </row>
    <row r="4369" spans="1:3">
      <c r="A4369"/>
      <c r="B4369"/>
      <c r="C4369" s="98"/>
    </row>
    <row r="4370" spans="1:3">
      <c r="A4370"/>
      <c r="B4370"/>
      <c r="C4370" s="98"/>
    </row>
    <row r="4371" spans="1:3">
      <c r="A4371"/>
      <c r="B4371"/>
      <c r="C4371" s="98"/>
    </row>
    <row r="4372" spans="1:3">
      <c r="A4372"/>
      <c r="B4372"/>
      <c r="C4372" s="98"/>
    </row>
    <row r="4373" spans="1:3">
      <c r="A4373"/>
      <c r="B4373"/>
      <c r="C4373" s="98"/>
    </row>
    <row r="4374" spans="1:3">
      <c r="A4374"/>
      <c r="B4374"/>
      <c r="C4374" s="98"/>
    </row>
    <row r="4375" spans="1:3">
      <c r="A4375"/>
      <c r="B4375"/>
      <c r="C4375" s="98"/>
    </row>
    <row r="4376" spans="1:3">
      <c r="A4376"/>
      <c r="B4376"/>
      <c r="C4376" s="98"/>
    </row>
    <row r="4377" spans="1:3">
      <c r="A4377"/>
      <c r="B4377"/>
      <c r="C4377" s="98"/>
    </row>
    <row r="4378" spans="1:3">
      <c r="A4378"/>
      <c r="B4378"/>
      <c r="C4378" s="98"/>
    </row>
    <row r="4379" spans="1:3">
      <c r="A4379"/>
      <c r="B4379"/>
      <c r="C4379" s="98"/>
    </row>
    <row r="4380" spans="1:3">
      <c r="A4380"/>
      <c r="B4380"/>
      <c r="C4380" s="98"/>
    </row>
    <row r="4381" spans="1:3">
      <c r="A4381"/>
      <c r="B4381"/>
      <c r="C4381" s="98"/>
    </row>
    <row r="4382" spans="1:3">
      <c r="A4382"/>
      <c r="B4382"/>
      <c r="C4382" s="98"/>
    </row>
    <row r="4383" spans="1:3">
      <c r="A4383"/>
      <c r="B4383"/>
      <c r="C4383" s="98"/>
    </row>
    <row r="4384" spans="1:3">
      <c r="A4384"/>
      <c r="B4384"/>
      <c r="C4384" s="98"/>
    </row>
    <row r="4385" spans="1:3">
      <c r="A4385"/>
      <c r="B4385"/>
      <c r="C4385" s="98"/>
    </row>
    <row r="4386" spans="1:3">
      <c r="A4386"/>
      <c r="B4386"/>
      <c r="C4386" s="98"/>
    </row>
    <row r="4387" spans="1:3">
      <c r="A4387"/>
      <c r="B4387"/>
      <c r="C4387" s="98"/>
    </row>
    <row r="4388" spans="1:3">
      <c r="A4388"/>
      <c r="B4388"/>
      <c r="C4388" s="98"/>
    </row>
    <row r="4389" spans="1:3">
      <c r="A4389"/>
      <c r="B4389"/>
      <c r="C4389" s="98"/>
    </row>
    <row r="4390" spans="1:3">
      <c r="A4390"/>
      <c r="B4390"/>
      <c r="C4390" s="98"/>
    </row>
    <row r="4391" spans="1:3">
      <c r="A4391"/>
      <c r="B4391"/>
      <c r="C4391" s="98"/>
    </row>
    <row r="4392" spans="1:3">
      <c r="A4392"/>
      <c r="B4392"/>
      <c r="C4392" s="98"/>
    </row>
    <row r="4393" spans="1:3">
      <c r="A4393"/>
      <c r="B4393"/>
      <c r="C4393" s="98"/>
    </row>
    <row r="4394" spans="1:3">
      <c r="A4394"/>
      <c r="B4394"/>
      <c r="C4394" s="98"/>
    </row>
    <row r="4395" spans="1:3">
      <c r="A4395"/>
      <c r="B4395"/>
      <c r="C4395" s="98"/>
    </row>
    <row r="4396" spans="1:3">
      <c r="A4396"/>
      <c r="B4396"/>
      <c r="C4396" s="98"/>
    </row>
    <row r="4397" spans="1:3">
      <c r="A4397"/>
      <c r="B4397"/>
      <c r="C4397" s="98"/>
    </row>
    <row r="4398" spans="1:3">
      <c r="A4398"/>
      <c r="B4398"/>
      <c r="C4398" s="98"/>
    </row>
    <row r="4399" spans="1:3">
      <c r="A4399"/>
      <c r="B4399"/>
      <c r="C4399" s="98"/>
    </row>
    <row r="4400" spans="1:3">
      <c r="A4400"/>
      <c r="B4400"/>
      <c r="C4400" s="98"/>
    </row>
    <row r="4401" spans="1:3">
      <c r="A4401"/>
      <c r="B4401"/>
      <c r="C4401" s="98"/>
    </row>
    <row r="4402" spans="1:3">
      <c r="A4402"/>
      <c r="B4402"/>
      <c r="C4402" s="98"/>
    </row>
    <row r="4403" spans="1:3">
      <c r="A4403"/>
      <c r="B4403"/>
      <c r="C4403" s="98"/>
    </row>
    <row r="4404" spans="1:3">
      <c r="A4404"/>
      <c r="B4404"/>
      <c r="C4404" s="98"/>
    </row>
    <row r="4405" spans="1:3">
      <c r="A4405"/>
      <c r="B4405"/>
      <c r="C4405" s="98"/>
    </row>
    <row r="4406" spans="1:3">
      <c r="A4406"/>
      <c r="B4406"/>
      <c r="C4406" s="98"/>
    </row>
    <row r="4407" spans="1:3">
      <c r="A4407"/>
      <c r="B4407"/>
      <c r="C4407" s="98"/>
    </row>
    <row r="4408" spans="1:3">
      <c r="A4408"/>
      <c r="B4408"/>
      <c r="C4408" s="98"/>
    </row>
    <row r="4409" spans="1:3">
      <c r="A4409"/>
      <c r="B4409"/>
      <c r="C4409" s="98"/>
    </row>
    <row r="4410" spans="1:3">
      <c r="A4410"/>
      <c r="B4410"/>
      <c r="C4410" s="98"/>
    </row>
    <row r="4411" spans="1:3">
      <c r="A4411"/>
      <c r="B4411"/>
      <c r="C4411" s="98"/>
    </row>
    <row r="4412" spans="1:3">
      <c r="A4412"/>
      <c r="B4412"/>
      <c r="C4412" s="98"/>
    </row>
    <row r="4413" spans="1:3">
      <c r="A4413"/>
      <c r="B4413"/>
      <c r="C4413" s="98"/>
    </row>
    <row r="4414" spans="1:3">
      <c r="A4414"/>
      <c r="B4414"/>
      <c r="C4414" s="98"/>
    </row>
    <row r="4415" spans="1:3">
      <c r="A4415"/>
      <c r="B4415"/>
      <c r="C4415" s="98"/>
    </row>
    <row r="4416" spans="1:3">
      <c r="A4416"/>
      <c r="B4416"/>
      <c r="C4416" s="98"/>
    </row>
    <row r="4417" spans="1:3">
      <c r="A4417"/>
      <c r="B4417"/>
      <c r="C4417" s="98"/>
    </row>
    <row r="4418" spans="1:3">
      <c r="A4418"/>
      <c r="B4418"/>
      <c r="C4418" s="98"/>
    </row>
    <row r="4419" spans="1:3">
      <c r="A4419"/>
      <c r="B4419"/>
      <c r="C4419" s="98"/>
    </row>
    <row r="4420" spans="1:3">
      <c r="A4420"/>
      <c r="B4420"/>
      <c r="C4420" s="98"/>
    </row>
    <row r="4421" spans="1:3">
      <c r="A4421"/>
      <c r="B4421"/>
      <c r="C4421" s="98"/>
    </row>
    <row r="4422" spans="1:3">
      <c r="A4422"/>
      <c r="B4422"/>
      <c r="C4422" s="98"/>
    </row>
    <row r="4423" spans="1:3">
      <c r="A4423"/>
      <c r="B4423"/>
      <c r="C4423" s="98"/>
    </row>
    <row r="4424" spans="1:3">
      <c r="A4424"/>
      <c r="B4424"/>
      <c r="C4424" s="98"/>
    </row>
    <row r="4425" spans="1:3">
      <c r="A4425"/>
      <c r="B4425"/>
      <c r="C4425" s="98"/>
    </row>
    <row r="4426" spans="1:3">
      <c r="A4426"/>
      <c r="B4426"/>
      <c r="C4426" s="98"/>
    </row>
    <row r="4427" spans="1:3">
      <c r="A4427"/>
      <c r="B4427"/>
      <c r="C4427" s="98"/>
    </row>
    <row r="4428" spans="1:3">
      <c r="A4428"/>
      <c r="B4428"/>
      <c r="C4428" s="98"/>
    </row>
    <row r="4429" spans="1:3">
      <c r="A4429"/>
      <c r="B4429"/>
      <c r="C4429" s="98"/>
    </row>
    <row r="4430" spans="1:3">
      <c r="A4430"/>
      <c r="B4430"/>
      <c r="C4430" s="98"/>
    </row>
    <row r="4431" spans="1:3">
      <c r="A4431"/>
      <c r="B4431"/>
      <c r="C4431" s="98"/>
    </row>
    <row r="4432" spans="1:3">
      <c r="A4432"/>
      <c r="B4432"/>
      <c r="C4432" s="98"/>
    </row>
    <row r="4433" spans="1:3">
      <c r="A4433"/>
      <c r="B4433"/>
      <c r="C4433" s="98"/>
    </row>
    <row r="4434" spans="1:3">
      <c r="A4434"/>
      <c r="B4434"/>
      <c r="C4434" s="98"/>
    </row>
    <row r="4435" spans="1:3">
      <c r="A4435"/>
      <c r="B4435"/>
      <c r="C4435" s="98"/>
    </row>
    <row r="4436" spans="1:3">
      <c r="A4436"/>
      <c r="B4436"/>
      <c r="C4436" s="98"/>
    </row>
    <row r="4437" spans="1:3">
      <c r="A4437"/>
      <c r="B4437"/>
      <c r="C4437" s="98"/>
    </row>
    <row r="4438" spans="1:3">
      <c r="A4438"/>
      <c r="B4438"/>
      <c r="C4438" s="98"/>
    </row>
    <row r="4439" spans="1:3">
      <c r="A4439"/>
      <c r="B4439"/>
      <c r="C4439" s="98"/>
    </row>
    <row r="4440" spans="1:3">
      <c r="A4440"/>
      <c r="B4440"/>
      <c r="C4440" s="98"/>
    </row>
    <row r="4441" spans="1:3">
      <c r="A4441"/>
      <c r="B4441"/>
      <c r="C4441" s="98"/>
    </row>
    <row r="4442" spans="1:3">
      <c r="A4442"/>
      <c r="B4442"/>
      <c r="C4442" s="98"/>
    </row>
    <row r="4443" spans="1:3">
      <c r="A4443"/>
      <c r="B4443"/>
      <c r="C4443" s="98"/>
    </row>
    <row r="4444" spans="1:3">
      <c r="A4444"/>
      <c r="B4444"/>
      <c r="C4444" s="98"/>
    </row>
    <row r="4445" spans="1:3">
      <c r="A4445"/>
      <c r="B4445"/>
      <c r="C4445" s="98"/>
    </row>
    <row r="4446" spans="1:3">
      <c r="A4446"/>
      <c r="B4446"/>
      <c r="C4446" s="98"/>
    </row>
    <row r="4447" spans="1:3">
      <c r="A4447"/>
      <c r="B4447"/>
      <c r="C4447" s="98"/>
    </row>
    <row r="4448" spans="1:3">
      <c r="A4448"/>
      <c r="B4448"/>
      <c r="C4448" s="98"/>
    </row>
    <row r="4449" spans="1:3">
      <c r="A4449"/>
      <c r="B4449"/>
      <c r="C4449" s="98"/>
    </row>
    <row r="4450" spans="1:3">
      <c r="A4450"/>
      <c r="B4450"/>
      <c r="C4450" s="98"/>
    </row>
    <row r="4451" spans="1:3">
      <c r="A4451"/>
      <c r="B4451"/>
      <c r="C4451" s="98"/>
    </row>
    <row r="4452" spans="1:3">
      <c r="A4452"/>
      <c r="B4452"/>
      <c r="C4452" s="98"/>
    </row>
    <row r="4453" spans="1:3">
      <c r="A4453"/>
      <c r="B4453"/>
      <c r="C4453" s="98"/>
    </row>
    <row r="4454" spans="1:3">
      <c r="A4454"/>
      <c r="B4454"/>
      <c r="C4454" s="98"/>
    </row>
    <row r="4455" spans="1:3">
      <c r="A4455"/>
      <c r="B4455"/>
      <c r="C4455" s="98"/>
    </row>
    <row r="4456" spans="1:3">
      <c r="A4456"/>
      <c r="B4456"/>
      <c r="C4456" s="98"/>
    </row>
    <row r="4457" spans="1:3">
      <c r="A4457"/>
      <c r="B4457"/>
      <c r="C4457" s="98"/>
    </row>
    <row r="4458" spans="1:3">
      <c r="A4458"/>
      <c r="B4458"/>
      <c r="C4458" s="98"/>
    </row>
    <row r="4459" spans="1:3">
      <c r="A4459"/>
      <c r="B4459"/>
      <c r="C4459" s="98"/>
    </row>
    <row r="4460" spans="1:3">
      <c r="A4460"/>
      <c r="B4460"/>
      <c r="C4460" s="98"/>
    </row>
    <row r="4461" spans="1:3">
      <c r="A4461"/>
      <c r="B4461"/>
      <c r="C4461" s="98"/>
    </row>
    <row r="4462" spans="1:3">
      <c r="A4462"/>
      <c r="B4462"/>
      <c r="C4462" s="98"/>
    </row>
    <row r="4463" spans="1:3">
      <c r="A4463"/>
      <c r="B4463"/>
      <c r="C4463" s="98"/>
    </row>
    <row r="4464" spans="1:3">
      <c r="A4464"/>
      <c r="B4464"/>
      <c r="C4464" s="98"/>
    </row>
    <row r="4465" spans="1:3">
      <c r="A4465"/>
      <c r="B4465"/>
      <c r="C4465" s="98"/>
    </row>
    <row r="4466" spans="1:3">
      <c r="A4466"/>
      <c r="B4466"/>
      <c r="C4466" s="98"/>
    </row>
    <row r="4467" spans="1:3">
      <c r="A4467"/>
      <c r="B4467"/>
      <c r="C4467" s="98"/>
    </row>
    <row r="4468" spans="1:3">
      <c r="A4468"/>
      <c r="B4468"/>
      <c r="C4468" s="98"/>
    </row>
    <row r="4469" spans="1:3">
      <c r="A4469"/>
      <c r="B4469"/>
      <c r="C4469" s="98"/>
    </row>
    <row r="4470" spans="1:3">
      <c r="A4470"/>
      <c r="B4470"/>
      <c r="C4470" s="98"/>
    </row>
    <row r="4471" spans="1:3">
      <c r="A4471"/>
      <c r="B4471"/>
      <c r="C4471" s="98"/>
    </row>
    <row r="4472" spans="1:3">
      <c r="A4472"/>
      <c r="B4472"/>
      <c r="C4472" s="98"/>
    </row>
    <row r="4473" spans="1:3">
      <c r="A4473"/>
      <c r="B4473"/>
      <c r="C4473" s="98"/>
    </row>
    <row r="4474" spans="1:3">
      <c r="A4474"/>
      <c r="B4474"/>
      <c r="C4474" s="98"/>
    </row>
    <row r="4475" spans="1:3">
      <c r="A4475"/>
      <c r="B4475"/>
      <c r="C4475" s="98"/>
    </row>
    <row r="4476" spans="1:3">
      <c r="A4476"/>
      <c r="B4476"/>
      <c r="C4476" s="98"/>
    </row>
    <row r="4477" spans="1:3">
      <c r="A4477"/>
      <c r="B4477"/>
      <c r="C4477" s="98"/>
    </row>
    <row r="4478" spans="1:3">
      <c r="A4478"/>
      <c r="B4478"/>
      <c r="C4478" s="98"/>
    </row>
    <row r="4479" spans="1:3">
      <c r="A4479"/>
      <c r="B4479"/>
      <c r="C4479" s="98"/>
    </row>
    <row r="4480" spans="1:3">
      <c r="A4480"/>
      <c r="B4480"/>
      <c r="C4480" s="98"/>
    </row>
    <row r="4481" spans="1:3">
      <c r="A4481"/>
      <c r="B4481"/>
      <c r="C4481" s="98"/>
    </row>
    <row r="4482" spans="1:3">
      <c r="A4482"/>
      <c r="B4482"/>
      <c r="C4482" s="98"/>
    </row>
    <row r="4483" spans="1:3">
      <c r="A4483"/>
      <c r="B4483"/>
      <c r="C4483" s="98"/>
    </row>
    <row r="4484" spans="1:3">
      <c r="A4484"/>
      <c r="B4484"/>
      <c r="C4484" s="98"/>
    </row>
    <row r="4485" spans="1:3">
      <c r="A4485"/>
      <c r="B4485"/>
      <c r="C4485" s="98"/>
    </row>
    <row r="4486" spans="1:3">
      <c r="A4486"/>
      <c r="B4486"/>
      <c r="C4486" s="98"/>
    </row>
    <row r="4487" spans="1:3">
      <c r="A4487"/>
      <c r="B4487"/>
      <c r="C4487" s="98"/>
    </row>
    <row r="4488" spans="1:3">
      <c r="A4488"/>
      <c r="B4488"/>
      <c r="C4488" s="98"/>
    </row>
    <row r="4489" spans="1:3">
      <c r="A4489"/>
      <c r="B4489"/>
      <c r="C4489" s="98"/>
    </row>
    <row r="4490" spans="1:3">
      <c r="A4490"/>
      <c r="B4490"/>
      <c r="C4490" s="98"/>
    </row>
    <row r="4491" spans="1:3">
      <c r="A4491"/>
      <c r="B4491"/>
      <c r="C4491" s="98"/>
    </row>
    <row r="4492" spans="1:3">
      <c r="A4492"/>
      <c r="B4492"/>
      <c r="C4492" s="98"/>
    </row>
    <row r="4493" spans="1:3">
      <c r="A4493"/>
      <c r="B4493"/>
      <c r="C4493" s="98"/>
    </row>
    <row r="4494" spans="1:3">
      <c r="A4494"/>
      <c r="B4494"/>
      <c r="C4494" s="98"/>
    </row>
    <row r="4495" spans="1:3">
      <c r="A4495"/>
      <c r="B4495"/>
      <c r="C4495" s="98"/>
    </row>
    <row r="4496" spans="1:3">
      <c r="A4496"/>
      <c r="B4496"/>
      <c r="C4496" s="98"/>
    </row>
    <row r="4497" spans="1:3">
      <c r="A4497"/>
      <c r="B4497"/>
      <c r="C4497" s="98"/>
    </row>
    <row r="4498" spans="1:3">
      <c r="A4498"/>
      <c r="B4498"/>
      <c r="C4498" s="98"/>
    </row>
    <row r="4499" spans="1:3">
      <c r="A4499"/>
      <c r="B4499"/>
      <c r="C4499" s="98"/>
    </row>
    <row r="4500" spans="1:3">
      <c r="A4500"/>
      <c r="B4500"/>
      <c r="C4500" s="98"/>
    </row>
    <row r="4501" spans="1:3">
      <c r="A4501"/>
      <c r="B4501"/>
      <c r="C4501" s="98"/>
    </row>
    <row r="4502" spans="1:3">
      <c r="A4502"/>
      <c r="B4502"/>
      <c r="C4502" s="98"/>
    </row>
    <row r="4503" spans="1:3">
      <c r="A4503"/>
      <c r="B4503"/>
      <c r="C4503" s="98"/>
    </row>
    <row r="4504" spans="1:3">
      <c r="A4504"/>
      <c r="B4504"/>
      <c r="C4504" s="98"/>
    </row>
    <row r="4505" spans="1:3">
      <c r="A4505"/>
      <c r="B4505"/>
      <c r="C4505" s="98"/>
    </row>
    <row r="4506" spans="1:3">
      <c r="A4506"/>
      <c r="B4506"/>
      <c r="C4506" s="98"/>
    </row>
    <row r="4507" spans="1:3">
      <c r="A4507"/>
      <c r="B4507"/>
      <c r="C4507" s="98"/>
    </row>
    <row r="4508" spans="1:3">
      <c r="A4508"/>
      <c r="B4508"/>
      <c r="C4508" s="98"/>
    </row>
    <row r="4509" spans="1:3">
      <c r="A4509"/>
      <c r="B4509"/>
      <c r="C4509" s="98"/>
    </row>
    <row r="4510" spans="1:3">
      <c r="A4510"/>
      <c r="B4510"/>
      <c r="C4510" s="98"/>
    </row>
    <row r="4511" spans="1:3">
      <c r="A4511"/>
      <c r="B4511"/>
      <c r="C4511" s="98"/>
    </row>
    <row r="4512" spans="1:3">
      <c r="A4512"/>
      <c r="B4512"/>
      <c r="C4512" s="98"/>
    </row>
    <row r="4513" spans="1:3">
      <c r="A4513"/>
      <c r="B4513"/>
      <c r="C4513" s="98"/>
    </row>
    <row r="4514" spans="1:3">
      <c r="A4514"/>
      <c r="B4514"/>
      <c r="C4514" s="98"/>
    </row>
    <row r="4515" spans="1:3">
      <c r="A4515"/>
      <c r="B4515"/>
      <c r="C4515" s="98"/>
    </row>
    <row r="4516" spans="1:3">
      <c r="A4516"/>
      <c r="B4516"/>
      <c r="C4516" s="98"/>
    </row>
    <row r="4517" spans="1:3">
      <c r="A4517"/>
      <c r="B4517"/>
      <c r="C4517" s="98"/>
    </row>
    <row r="4518" spans="1:3">
      <c r="A4518"/>
      <c r="B4518"/>
      <c r="C4518" s="98"/>
    </row>
    <row r="4519" spans="1:3">
      <c r="A4519"/>
      <c r="B4519"/>
      <c r="C4519" s="98"/>
    </row>
    <row r="4520" spans="1:3">
      <c r="A4520"/>
      <c r="B4520"/>
      <c r="C4520" s="98"/>
    </row>
    <row r="4521" spans="1:3">
      <c r="A4521"/>
      <c r="B4521"/>
      <c r="C4521" s="98"/>
    </row>
    <row r="4522" spans="1:3">
      <c r="A4522"/>
      <c r="B4522"/>
      <c r="C4522" s="98"/>
    </row>
    <row r="4523" spans="1:3">
      <c r="A4523"/>
      <c r="B4523"/>
      <c r="C4523" s="98"/>
    </row>
    <row r="4524" spans="1:3">
      <c r="A4524"/>
      <c r="B4524"/>
      <c r="C4524" s="98"/>
    </row>
    <row r="4525" spans="1:3">
      <c r="A4525"/>
      <c r="B4525"/>
      <c r="C4525" s="98"/>
    </row>
    <row r="4526" spans="1:3">
      <c r="A4526"/>
      <c r="B4526"/>
      <c r="C4526" s="98"/>
    </row>
    <row r="4527" spans="1:3">
      <c r="A4527"/>
      <c r="B4527"/>
      <c r="C4527" s="98"/>
    </row>
    <row r="4528" spans="1:3">
      <c r="A4528"/>
      <c r="B4528"/>
      <c r="C4528" s="98"/>
    </row>
    <row r="4529" spans="1:3">
      <c r="A4529"/>
      <c r="B4529"/>
      <c r="C4529" s="98"/>
    </row>
    <row r="4530" spans="1:3">
      <c r="A4530"/>
      <c r="B4530"/>
      <c r="C4530" s="98"/>
    </row>
    <row r="4531" spans="1:3">
      <c r="A4531"/>
      <c r="B4531"/>
      <c r="C4531" s="98"/>
    </row>
    <row r="4532" spans="1:3">
      <c r="A4532"/>
      <c r="B4532"/>
      <c r="C4532" s="98"/>
    </row>
    <row r="4533" spans="1:3">
      <c r="A4533"/>
      <c r="B4533"/>
      <c r="C4533" s="98"/>
    </row>
    <row r="4534" spans="1:3">
      <c r="A4534"/>
      <c r="B4534"/>
      <c r="C4534" s="98"/>
    </row>
    <row r="4535" spans="1:3">
      <c r="A4535"/>
      <c r="B4535"/>
      <c r="C4535" s="98"/>
    </row>
    <row r="4536" spans="1:3">
      <c r="A4536"/>
      <c r="B4536"/>
      <c r="C4536" s="98"/>
    </row>
    <row r="4537" spans="1:3">
      <c r="A4537"/>
      <c r="B4537"/>
      <c r="C4537" s="98"/>
    </row>
    <row r="4538" spans="1:3">
      <c r="A4538"/>
      <c r="B4538"/>
      <c r="C4538" s="98"/>
    </row>
    <row r="4539" spans="1:3">
      <c r="A4539"/>
      <c r="B4539"/>
      <c r="C4539" s="98"/>
    </row>
    <row r="4540" spans="1:3">
      <c r="A4540"/>
      <c r="B4540"/>
      <c r="C4540" s="98"/>
    </row>
    <row r="4541" spans="1:3">
      <c r="A4541"/>
      <c r="B4541"/>
      <c r="C4541" s="98"/>
    </row>
    <row r="4542" spans="1:3">
      <c r="A4542"/>
      <c r="B4542"/>
      <c r="C4542" s="98"/>
    </row>
    <row r="4543" spans="1:3">
      <c r="A4543"/>
      <c r="B4543"/>
      <c r="C4543" s="98"/>
    </row>
    <row r="4544" spans="1:3">
      <c r="A4544"/>
      <c r="B4544"/>
      <c r="C4544" s="98"/>
    </row>
    <row r="4545" spans="1:3">
      <c r="A4545"/>
      <c r="B4545"/>
      <c r="C4545" s="98"/>
    </row>
    <row r="4546" spans="1:3">
      <c r="A4546"/>
      <c r="B4546"/>
      <c r="C4546" s="98"/>
    </row>
    <row r="4547" spans="1:3">
      <c r="A4547"/>
      <c r="B4547"/>
      <c r="C4547" s="98"/>
    </row>
    <row r="4548" spans="1:3">
      <c r="A4548"/>
      <c r="B4548"/>
      <c r="C4548" s="98"/>
    </row>
    <row r="4549" spans="1:3">
      <c r="A4549"/>
      <c r="B4549"/>
      <c r="C4549" s="98"/>
    </row>
    <row r="4550" spans="1:3">
      <c r="A4550"/>
      <c r="B4550"/>
      <c r="C4550" s="98"/>
    </row>
    <row r="4551" spans="1:3">
      <c r="A4551"/>
      <c r="B4551"/>
      <c r="C4551" s="98"/>
    </row>
    <row r="4552" spans="1:3">
      <c r="A4552"/>
      <c r="B4552"/>
      <c r="C4552" s="98"/>
    </row>
    <row r="4553" spans="1:3">
      <c r="A4553"/>
      <c r="B4553"/>
      <c r="C4553" s="98"/>
    </row>
    <row r="4554" spans="1:3">
      <c r="A4554"/>
      <c r="B4554"/>
      <c r="C4554" s="98"/>
    </row>
    <row r="4555" spans="1:3">
      <c r="A4555"/>
      <c r="B4555"/>
      <c r="C4555" s="98"/>
    </row>
    <row r="4556" spans="1:3">
      <c r="A4556"/>
      <c r="B4556"/>
      <c r="C4556" s="98"/>
    </row>
    <row r="4557" spans="1:3">
      <c r="A4557"/>
      <c r="B4557"/>
      <c r="C4557" s="98"/>
    </row>
    <row r="4558" spans="1:3">
      <c r="A4558"/>
      <c r="B4558"/>
      <c r="C4558" s="98"/>
    </row>
    <row r="4559" spans="1:3">
      <c r="A4559"/>
      <c r="B4559"/>
      <c r="C4559" s="98"/>
    </row>
    <row r="4560" spans="1:3">
      <c r="A4560"/>
      <c r="B4560"/>
      <c r="C4560" s="98"/>
    </row>
    <row r="4561" spans="1:3">
      <c r="A4561"/>
      <c r="B4561"/>
      <c r="C4561" s="98"/>
    </row>
    <row r="4562" spans="1:3">
      <c r="A4562"/>
      <c r="B4562"/>
      <c r="C4562" s="98"/>
    </row>
    <row r="4563" spans="1:3">
      <c r="A4563"/>
      <c r="B4563"/>
      <c r="C4563" s="98"/>
    </row>
    <row r="4564" spans="1:3">
      <c r="A4564"/>
      <c r="B4564"/>
      <c r="C4564" s="98"/>
    </row>
    <row r="4565" spans="1:3">
      <c r="A4565"/>
      <c r="B4565"/>
      <c r="C4565" s="98"/>
    </row>
    <row r="4566" spans="1:3">
      <c r="A4566"/>
      <c r="B4566"/>
      <c r="C4566" s="98"/>
    </row>
    <row r="4567" spans="1:3">
      <c r="A4567"/>
      <c r="B4567"/>
      <c r="C4567" s="98"/>
    </row>
    <row r="4568" spans="1:3">
      <c r="A4568"/>
      <c r="B4568"/>
      <c r="C4568" s="98"/>
    </row>
    <row r="4569" spans="1:3">
      <c r="A4569"/>
      <c r="B4569"/>
      <c r="C4569" s="98"/>
    </row>
    <row r="4570" spans="1:3">
      <c r="A4570"/>
      <c r="B4570"/>
      <c r="C4570" s="98"/>
    </row>
    <row r="4571" spans="1:3">
      <c r="A4571"/>
      <c r="B4571"/>
      <c r="C4571" s="98"/>
    </row>
    <row r="4572" spans="1:3">
      <c r="A4572"/>
      <c r="B4572"/>
      <c r="C4572" s="98"/>
    </row>
    <row r="4573" spans="1:3">
      <c r="A4573"/>
      <c r="B4573"/>
      <c r="C4573" s="98"/>
    </row>
    <row r="4574" spans="1:3">
      <c r="A4574"/>
      <c r="B4574"/>
      <c r="C4574" s="98"/>
    </row>
    <row r="4575" spans="1:3">
      <c r="A4575"/>
      <c r="B4575"/>
      <c r="C4575" s="98"/>
    </row>
    <row r="4576" spans="1:3">
      <c r="A4576"/>
      <c r="B4576"/>
      <c r="C4576" s="98"/>
    </row>
    <row r="4577" spans="1:3">
      <c r="A4577"/>
      <c r="B4577"/>
      <c r="C4577" s="98"/>
    </row>
    <row r="4578" spans="1:3">
      <c r="A4578"/>
      <c r="B4578"/>
      <c r="C4578" s="98"/>
    </row>
    <row r="4579" spans="1:3">
      <c r="A4579"/>
      <c r="B4579"/>
      <c r="C4579" s="98"/>
    </row>
    <row r="4580" spans="1:3">
      <c r="A4580"/>
      <c r="B4580"/>
      <c r="C4580" s="98"/>
    </row>
    <row r="4581" spans="1:3">
      <c r="A4581"/>
      <c r="B4581"/>
      <c r="C4581" s="98"/>
    </row>
    <row r="4582" spans="1:3">
      <c r="A4582"/>
      <c r="B4582"/>
      <c r="C4582" s="98"/>
    </row>
    <row r="4583" spans="1:3">
      <c r="A4583"/>
      <c r="B4583"/>
      <c r="C4583" s="98"/>
    </row>
    <row r="4584" spans="1:3">
      <c r="A4584"/>
      <c r="B4584"/>
      <c r="C4584" s="98"/>
    </row>
    <row r="4585" spans="1:3">
      <c r="A4585"/>
      <c r="B4585"/>
      <c r="C4585" s="98"/>
    </row>
    <row r="4586" spans="1:3">
      <c r="A4586"/>
      <c r="B4586"/>
      <c r="C4586" s="98"/>
    </row>
    <row r="4587" spans="1:3">
      <c r="A4587"/>
      <c r="B4587"/>
      <c r="C4587" s="98"/>
    </row>
    <row r="4588" spans="1:3">
      <c r="A4588"/>
      <c r="B4588"/>
      <c r="C4588" s="98"/>
    </row>
    <row r="4589" spans="1:3">
      <c r="A4589"/>
      <c r="B4589"/>
      <c r="C4589" s="98"/>
    </row>
    <row r="4590" spans="1:3">
      <c r="A4590"/>
      <c r="B4590"/>
      <c r="C4590" s="98"/>
    </row>
    <row r="4591" spans="1:3">
      <c r="A4591"/>
      <c r="B4591"/>
      <c r="C4591" s="98"/>
    </row>
    <row r="4592" spans="1:3">
      <c r="A4592"/>
      <c r="B4592"/>
      <c r="C4592" s="98"/>
    </row>
    <row r="4593" spans="1:3">
      <c r="A4593"/>
      <c r="B4593"/>
      <c r="C4593" s="98"/>
    </row>
    <row r="4594" spans="1:3">
      <c r="A4594"/>
      <c r="B4594"/>
      <c r="C4594" s="98"/>
    </row>
    <row r="4595" spans="1:3">
      <c r="A4595"/>
      <c r="B4595"/>
      <c r="C4595" s="98"/>
    </row>
    <row r="4596" spans="1:3">
      <c r="A4596"/>
      <c r="B4596"/>
      <c r="C4596" s="98"/>
    </row>
    <row r="4597" spans="1:3">
      <c r="A4597"/>
      <c r="B4597"/>
      <c r="C4597" s="98"/>
    </row>
    <row r="4598" spans="1:3">
      <c r="A4598"/>
      <c r="B4598"/>
      <c r="C4598" s="98"/>
    </row>
    <row r="4599" spans="1:3">
      <c r="A4599"/>
      <c r="B4599"/>
      <c r="C4599" s="98"/>
    </row>
    <row r="4600" spans="1:3">
      <c r="A4600"/>
      <c r="B4600"/>
      <c r="C4600" s="98"/>
    </row>
    <row r="4601" spans="1:3">
      <c r="A4601"/>
      <c r="B4601"/>
      <c r="C4601" s="98"/>
    </row>
    <row r="4602" spans="1:3">
      <c r="A4602"/>
      <c r="B4602"/>
      <c r="C4602" s="98"/>
    </row>
    <row r="4603" spans="1:3">
      <c r="A4603"/>
      <c r="B4603"/>
      <c r="C4603" s="98"/>
    </row>
    <row r="4604" spans="1:3">
      <c r="A4604"/>
      <c r="B4604"/>
      <c r="C4604" s="98"/>
    </row>
    <row r="4605" spans="1:3">
      <c r="A4605"/>
      <c r="B4605"/>
      <c r="C4605" s="98"/>
    </row>
    <row r="4606" spans="1:3">
      <c r="A4606"/>
      <c r="B4606"/>
      <c r="C4606" s="98"/>
    </row>
    <row r="4607" spans="1:3">
      <c r="A4607"/>
      <c r="B4607"/>
      <c r="C4607" s="98"/>
    </row>
    <row r="4608" spans="1:3">
      <c r="A4608"/>
      <c r="B4608"/>
      <c r="C4608" s="98"/>
    </row>
    <row r="4609" spans="1:3">
      <c r="A4609"/>
      <c r="B4609"/>
      <c r="C4609" s="98"/>
    </row>
    <row r="4610" spans="1:3">
      <c r="A4610"/>
      <c r="B4610"/>
      <c r="C4610" s="98"/>
    </row>
    <row r="4611" spans="1:3">
      <c r="A4611"/>
      <c r="B4611"/>
      <c r="C4611" s="98"/>
    </row>
    <row r="4612" spans="1:3">
      <c r="A4612"/>
      <c r="B4612"/>
      <c r="C4612" s="98"/>
    </row>
    <row r="4613" spans="1:3">
      <c r="A4613"/>
      <c r="B4613"/>
      <c r="C4613" s="98"/>
    </row>
    <row r="4614" spans="1:3">
      <c r="A4614"/>
      <c r="B4614"/>
      <c r="C4614" s="98"/>
    </row>
    <row r="4615" spans="1:3">
      <c r="A4615"/>
      <c r="B4615"/>
      <c r="C4615" s="98"/>
    </row>
    <row r="4616" spans="1:3">
      <c r="A4616"/>
      <c r="B4616"/>
      <c r="C4616" s="98"/>
    </row>
    <row r="4617" spans="1:3">
      <c r="A4617"/>
      <c r="B4617"/>
      <c r="C4617" s="98"/>
    </row>
    <row r="4618" spans="1:3">
      <c r="A4618"/>
      <c r="B4618"/>
      <c r="C4618" s="98"/>
    </row>
    <row r="4619" spans="1:3">
      <c r="A4619"/>
      <c r="B4619"/>
      <c r="C4619" s="98"/>
    </row>
    <row r="4620" spans="1:3">
      <c r="A4620"/>
      <c r="B4620"/>
      <c r="C4620" s="98"/>
    </row>
    <row r="4621" spans="1:3">
      <c r="A4621"/>
      <c r="B4621"/>
      <c r="C4621" s="98"/>
    </row>
    <row r="4622" spans="1:3">
      <c r="A4622"/>
      <c r="B4622"/>
      <c r="C4622" s="98"/>
    </row>
    <row r="4623" spans="1:3">
      <c r="A4623"/>
      <c r="B4623"/>
      <c r="C4623" s="98"/>
    </row>
    <row r="4624" spans="1:3">
      <c r="A4624"/>
      <c r="B4624"/>
      <c r="C4624" s="98"/>
    </row>
    <row r="4625" spans="1:3">
      <c r="A4625"/>
      <c r="B4625"/>
      <c r="C4625" s="98"/>
    </row>
    <row r="4626" spans="1:3">
      <c r="A4626"/>
      <c r="B4626"/>
      <c r="C4626" s="98"/>
    </row>
    <row r="4627" spans="1:3">
      <c r="A4627"/>
      <c r="B4627"/>
      <c r="C4627" s="98"/>
    </row>
    <row r="4628" spans="1:3">
      <c r="A4628"/>
      <c r="B4628"/>
      <c r="C4628" s="98"/>
    </row>
    <row r="4629" spans="1:3">
      <c r="A4629"/>
      <c r="B4629"/>
      <c r="C4629" s="98"/>
    </row>
    <row r="4630" spans="1:3">
      <c r="A4630"/>
      <c r="B4630"/>
      <c r="C4630" s="98"/>
    </row>
    <row r="4631" spans="1:3">
      <c r="A4631"/>
      <c r="B4631"/>
      <c r="C4631" s="98"/>
    </row>
    <row r="4632" spans="1:3">
      <c r="A4632"/>
      <c r="B4632"/>
      <c r="C4632" s="98"/>
    </row>
    <row r="4633" spans="1:3">
      <c r="A4633"/>
      <c r="B4633"/>
      <c r="C4633" s="98"/>
    </row>
    <row r="4634" spans="1:3">
      <c r="A4634"/>
      <c r="B4634"/>
      <c r="C4634" s="98"/>
    </row>
    <row r="4635" spans="1:3">
      <c r="A4635"/>
      <c r="B4635"/>
      <c r="C4635" s="98"/>
    </row>
    <row r="4636" spans="1:3">
      <c r="A4636"/>
      <c r="B4636"/>
      <c r="C4636" s="98"/>
    </row>
    <row r="4637" spans="1:3">
      <c r="A4637"/>
      <c r="B4637"/>
      <c r="C4637" s="98"/>
    </row>
    <row r="4638" spans="1:3">
      <c r="A4638"/>
      <c r="B4638"/>
      <c r="C4638" s="98"/>
    </row>
    <row r="4639" spans="1:3">
      <c r="A4639"/>
      <c r="B4639"/>
      <c r="C4639" s="98"/>
    </row>
    <row r="4640" spans="1:3">
      <c r="A4640"/>
      <c r="B4640"/>
      <c r="C4640" s="98"/>
    </row>
    <row r="4641" spans="1:3">
      <c r="A4641"/>
      <c r="B4641"/>
      <c r="C4641" s="98"/>
    </row>
    <row r="4642" spans="1:3">
      <c r="A4642"/>
      <c r="B4642"/>
      <c r="C4642" s="98"/>
    </row>
    <row r="4643" spans="1:3">
      <c r="A4643"/>
      <c r="B4643"/>
      <c r="C4643" s="98"/>
    </row>
    <row r="4644" spans="1:3">
      <c r="A4644"/>
      <c r="B4644"/>
      <c r="C4644" s="98"/>
    </row>
    <row r="4645" spans="1:3">
      <c r="A4645"/>
      <c r="B4645"/>
      <c r="C4645" s="98"/>
    </row>
    <row r="4646" spans="1:3">
      <c r="A4646"/>
      <c r="B4646"/>
      <c r="C4646" s="98"/>
    </row>
    <row r="4647" spans="1:3">
      <c r="A4647"/>
      <c r="B4647"/>
      <c r="C4647" s="98"/>
    </row>
    <row r="4648" spans="1:3">
      <c r="A4648"/>
      <c r="B4648"/>
      <c r="C4648" s="98"/>
    </row>
    <row r="4649" spans="1:3">
      <c r="A4649"/>
      <c r="B4649"/>
      <c r="C4649" s="98"/>
    </row>
    <row r="4650" spans="1:3">
      <c r="A4650"/>
      <c r="B4650"/>
      <c r="C4650" s="98"/>
    </row>
    <row r="4651" spans="1:3">
      <c r="A4651"/>
      <c r="B4651"/>
      <c r="C4651" s="98"/>
    </row>
    <row r="4652" spans="1:3">
      <c r="A4652"/>
      <c r="B4652"/>
      <c r="C4652" s="98"/>
    </row>
    <row r="4653" spans="1:3">
      <c r="A4653"/>
      <c r="B4653"/>
      <c r="C4653" s="98"/>
    </row>
    <row r="4654" spans="1:3">
      <c r="A4654"/>
      <c r="B4654"/>
      <c r="C4654" s="98"/>
    </row>
    <row r="4655" spans="1:3">
      <c r="A4655"/>
      <c r="B4655"/>
      <c r="C4655" s="98"/>
    </row>
    <row r="4656" spans="1:3">
      <c r="A4656"/>
      <c r="B4656"/>
      <c r="C4656" s="98"/>
    </row>
    <row r="4657" spans="1:3">
      <c r="A4657"/>
      <c r="B4657"/>
      <c r="C4657" s="98"/>
    </row>
    <row r="4658" spans="1:3">
      <c r="A4658"/>
      <c r="B4658"/>
      <c r="C4658" s="98"/>
    </row>
    <row r="4659" spans="1:3">
      <c r="A4659"/>
      <c r="B4659"/>
      <c r="C4659" s="98"/>
    </row>
    <row r="4660" spans="1:3">
      <c r="A4660"/>
      <c r="B4660"/>
      <c r="C4660" s="98"/>
    </row>
    <row r="4661" spans="1:3">
      <c r="A4661"/>
      <c r="B4661"/>
      <c r="C4661" s="98"/>
    </row>
    <row r="4662" spans="1:3">
      <c r="A4662"/>
      <c r="B4662"/>
      <c r="C4662" s="98"/>
    </row>
    <row r="4663" spans="1:3">
      <c r="A4663"/>
      <c r="B4663"/>
      <c r="C4663" s="98"/>
    </row>
    <row r="4664" spans="1:3">
      <c r="A4664"/>
      <c r="B4664"/>
      <c r="C4664" s="98"/>
    </row>
    <row r="4665" spans="1:3">
      <c r="A4665"/>
      <c r="B4665"/>
      <c r="C4665" s="98"/>
    </row>
    <row r="4666" spans="1:3">
      <c r="A4666"/>
      <c r="B4666"/>
      <c r="C4666" s="98"/>
    </row>
    <row r="4667" spans="1:3">
      <c r="A4667"/>
      <c r="B4667"/>
      <c r="C4667" s="98"/>
    </row>
    <row r="4668" spans="1:3">
      <c r="A4668"/>
      <c r="B4668"/>
      <c r="C4668" s="98"/>
    </row>
    <row r="4669" spans="1:3">
      <c r="A4669"/>
      <c r="B4669"/>
      <c r="C4669" s="98"/>
    </row>
    <row r="4670" spans="1:3">
      <c r="A4670"/>
      <c r="B4670"/>
      <c r="C4670" s="98"/>
    </row>
    <row r="4671" spans="1:3">
      <c r="A4671"/>
      <c r="B4671"/>
      <c r="C4671" s="98"/>
    </row>
    <row r="4672" spans="1:3">
      <c r="A4672"/>
      <c r="B4672"/>
      <c r="C4672" s="98"/>
    </row>
    <row r="4673" spans="1:3">
      <c r="A4673"/>
      <c r="B4673"/>
      <c r="C4673" s="98"/>
    </row>
    <row r="4674" spans="1:3">
      <c r="A4674"/>
      <c r="B4674"/>
      <c r="C4674" s="98"/>
    </row>
    <row r="4675" spans="1:3">
      <c r="A4675"/>
      <c r="B4675"/>
      <c r="C4675" s="98"/>
    </row>
    <row r="4676" spans="1:3">
      <c r="A4676"/>
      <c r="B4676"/>
      <c r="C4676" s="98"/>
    </row>
    <row r="4677" spans="1:3">
      <c r="A4677"/>
      <c r="B4677"/>
      <c r="C4677" s="98"/>
    </row>
    <row r="4678" spans="1:3">
      <c r="A4678"/>
      <c r="B4678"/>
      <c r="C4678" s="98"/>
    </row>
    <row r="4679" spans="1:3">
      <c r="A4679"/>
      <c r="B4679"/>
      <c r="C4679" s="98"/>
    </row>
    <row r="4680" spans="1:3">
      <c r="A4680"/>
      <c r="B4680"/>
      <c r="C4680" s="98"/>
    </row>
    <row r="4681" spans="1:3">
      <c r="A4681"/>
      <c r="B4681"/>
      <c r="C4681" s="98"/>
    </row>
    <row r="4682" spans="1:3">
      <c r="A4682"/>
      <c r="B4682"/>
      <c r="C4682" s="98"/>
    </row>
    <row r="4683" spans="1:3">
      <c r="A4683"/>
      <c r="B4683"/>
      <c r="C4683" s="98"/>
    </row>
    <row r="4684" spans="1:3">
      <c r="A4684"/>
      <c r="B4684"/>
      <c r="C4684" s="98"/>
    </row>
    <row r="4685" spans="1:3">
      <c r="A4685"/>
      <c r="B4685"/>
      <c r="C4685" s="98"/>
    </row>
    <row r="4686" spans="1:3">
      <c r="A4686"/>
      <c r="B4686"/>
      <c r="C4686" s="98"/>
    </row>
    <row r="4687" spans="1:3">
      <c r="A4687"/>
      <c r="B4687"/>
      <c r="C4687" s="98"/>
    </row>
    <row r="4688" spans="1:3">
      <c r="A4688"/>
      <c r="B4688"/>
      <c r="C4688" s="98"/>
    </row>
    <row r="4689" spans="1:3">
      <c r="A4689"/>
      <c r="B4689"/>
      <c r="C4689" s="98"/>
    </row>
    <row r="4690" spans="1:3">
      <c r="A4690"/>
      <c r="B4690"/>
      <c r="C4690" s="98"/>
    </row>
    <row r="4691" spans="1:3">
      <c r="A4691"/>
      <c r="B4691"/>
      <c r="C4691" s="98"/>
    </row>
    <row r="4692" spans="1:3">
      <c r="A4692"/>
      <c r="B4692"/>
      <c r="C4692" s="98"/>
    </row>
    <row r="4693" spans="1:3">
      <c r="A4693"/>
      <c r="B4693"/>
      <c r="C4693" s="98"/>
    </row>
    <row r="4694" spans="1:3">
      <c r="A4694"/>
      <c r="B4694"/>
      <c r="C4694" s="98"/>
    </row>
    <row r="4695" spans="1:3">
      <c r="A4695"/>
      <c r="B4695"/>
      <c r="C4695" s="98"/>
    </row>
    <row r="4696" spans="1:3">
      <c r="A4696"/>
      <c r="B4696"/>
      <c r="C4696" s="98"/>
    </row>
    <row r="4697" spans="1:3">
      <c r="A4697"/>
      <c r="B4697"/>
      <c r="C4697" s="98"/>
    </row>
    <row r="4698" spans="1:3">
      <c r="A4698"/>
      <c r="B4698"/>
      <c r="C4698" s="98"/>
    </row>
    <row r="4699" spans="1:3">
      <c r="A4699"/>
      <c r="B4699"/>
      <c r="C4699" s="98"/>
    </row>
    <row r="4700" spans="1:3">
      <c r="A4700"/>
      <c r="B4700"/>
      <c r="C4700" s="98"/>
    </row>
    <row r="4701" spans="1:3">
      <c r="A4701"/>
      <c r="B4701"/>
      <c r="C4701" s="98"/>
    </row>
    <row r="4702" spans="1:3">
      <c r="A4702"/>
      <c r="B4702"/>
      <c r="C4702" s="98"/>
    </row>
    <row r="4703" spans="1:3">
      <c r="A4703"/>
      <c r="B4703"/>
      <c r="C4703" s="98"/>
    </row>
    <row r="4704" spans="1:3">
      <c r="A4704"/>
      <c r="B4704"/>
      <c r="C4704" s="98"/>
    </row>
    <row r="4705" spans="1:3">
      <c r="A4705"/>
      <c r="B4705"/>
      <c r="C4705" s="98"/>
    </row>
    <row r="4706" spans="1:3">
      <c r="A4706"/>
      <c r="B4706"/>
      <c r="C4706" s="98"/>
    </row>
    <row r="4707" spans="1:3">
      <c r="A4707"/>
      <c r="B4707"/>
      <c r="C4707" s="98"/>
    </row>
    <row r="4708" spans="1:3">
      <c r="A4708"/>
      <c r="B4708"/>
      <c r="C4708" s="98"/>
    </row>
    <row r="4709" spans="1:3">
      <c r="A4709"/>
      <c r="B4709"/>
      <c r="C4709" s="98"/>
    </row>
    <row r="4710" spans="1:3">
      <c r="A4710"/>
      <c r="B4710"/>
      <c r="C4710" s="98"/>
    </row>
    <row r="4711" spans="1:3">
      <c r="A4711"/>
      <c r="B4711"/>
      <c r="C4711" s="98"/>
    </row>
    <row r="4712" spans="1:3">
      <c r="A4712"/>
      <c r="B4712"/>
      <c r="C4712" s="98"/>
    </row>
    <row r="4713" spans="1:3">
      <c r="A4713"/>
      <c r="B4713"/>
      <c r="C4713" s="98"/>
    </row>
    <row r="4714" spans="1:3">
      <c r="A4714"/>
      <c r="B4714"/>
      <c r="C4714" s="98"/>
    </row>
    <row r="4715" spans="1:3">
      <c r="A4715"/>
      <c r="B4715"/>
      <c r="C4715" s="98"/>
    </row>
    <row r="4716" spans="1:3">
      <c r="A4716"/>
      <c r="B4716"/>
      <c r="C4716" s="98"/>
    </row>
    <row r="4717" spans="1:3">
      <c r="A4717"/>
      <c r="B4717"/>
      <c r="C4717" s="98"/>
    </row>
    <row r="4718" spans="1:3">
      <c r="A4718"/>
      <c r="B4718"/>
      <c r="C4718" s="98"/>
    </row>
    <row r="4719" spans="1:3">
      <c r="A4719"/>
      <c r="B4719"/>
      <c r="C4719" s="98"/>
    </row>
    <row r="4720" spans="1:3">
      <c r="A4720"/>
      <c r="B4720"/>
      <c r="C4720" s="98"/>
    </row>
    <row r="4721" spans="1:3">
      <c r="A4721"/>
      <c r="B4721"/>
      <c r="C4721" s="98"/>
    </row>
    <row r="4722" spans="1:3">
      <c r="A4722"/>
      <c r="B4722"/>
      <c r="C4722" s="98"/>
    </row>
    <row r="4723" spans="1:3">
      <c r="A4723"/>
      <c r="B4723"/>
      <c r="C4723" s="98"/>
    </row>
    <row r="4724" spans="1:3">
      <c r="A4724"/>
      <c r="B4724"/>
      <c r="C4724" s="98"/>
    </row>
    <row r="4725" spans="1:3">
      <c r="A4725"/>
      <c r="B4725"/>
      <c r="C4725" s="98"/>
    </row>
    <row r="4726" spans="1:3">
      <c r="A4726"/>
      <c r="B4726"/>
      <c r="C4726" s="98"/>
    </row>
    <row r="4727" spans="1:3">
      <c r="A4727"/>
      <c r="B4727"/>
      <c r="C4727" s="98"/>
    </row>
    <row r="4728" spans="1:3">
      <c r="A4728"/>
      <c r="B4728"/>
      <c r="C4728" s="98"/>
    </row>
    <row r="4729" spans="1:3">
      <c r="A4729"/>
      <c r="B4729"/>
      <c r="C4729" s="98"/>
    </row>
    <row r="4730" spans="1:3">
      <c r="A4730"/>
      <c r="B4730"/>
      <c r="C4730" s="98"/>
    </row>
    <row r="4731" spans="1:3">
      <c r="A4731"/>
      <c r="B4731"/>
      <c r="C4731" s="98"/>
    </row>
    <row r="4732" spans="1:3">
      <c r="A4732"/>
      <c r="B4732"/>
      <c r="C4732" s="98"/>
    </row>
    <row r="4733" spans="1:3">
      <c r="A4733"/>
      <c r="B4733"/>
      <c r="C4733" s="98"/>
    </row>
    <row r="4734" spans="1:3">
      <c r="A4734"/>
      <c r="B4734"/>
      <c r="C4734" s="98"/>
    </row>
    <row r="4735" spans="1:3">
      <c r="A4735"/>
      <c r="B4735"/>
      <c r="C4735" s="98"/>
    </row>
    <row r="4736" spans="1:3">
      <c r="A4736"/>
      <c r="B4736"/>
      <c r="C4736" s="98"/>
    </row>
    <row r="4737" spans="1:3">
      <c r="A4737"/>
      <c r="B4737"/>
      <c r="C4737" s="98"/>
    </row>
    <row r="4738" spans="1:3">
      <c r="A4738"/>
      <c r="B4738"/>
      <c r="C4738" s="98"/>
    </row>
    <row r="4739" spans="1:3">
      <c r="A4739"/>
      <c r="B4739"/>
      <c r="C4739" s="98"/>
    </row>
    <row r="4740" spans="1:3">
      <c r="A4740"/>
      <c r="B4740"/>
      <c r="C4740" s="98"/>
    </row>
    <row r="4741" spans="1:3">
      <c r="A4741"/>
      <c r="B4741"/>
      <c r="C4741" s="98"/>
    </row>
    <row r="4742" spans="1:3">
      <c r="A4742"/>
      <c r="B4742"/>
      <c r="C4742" s="98"/>
    </row>
    <row r="4743" spans="1:3">
      <c r="A4743"/>
      <c r="B4743"/>
      <c r="C4743" s="98"/>
    </row>
    <row r="4744" spans="1:3">
      <c r="A4744"/>
      <c r="B4744"/>
      <c r="C4744" s="98"/>
    </row>
    <row r="4745" spans="1:3">
      <c r="A4745"/>
      <c r="B4745"/>
      <c r="C4745" s="98"/>
    </row>
    <row r="4746" spans="1:3">
      <c r="A4746"/>
      <c r="B4746"/>
      <c r="C4746" s="98"/>
    </row>
    <row r="4747" spans="1:3">
      <c r="A4747"/>
      <c r="B4747"/>
      <c r="C4747" s="98"/>
    </row>
    <row r="4748" spans="1:3">
      <c r="A4748"/>
      <c r="B4748"/>
      <c r="C4748" s="98"/>
    </row>
    <row r="4749" spans="1:3">
      <c r="A4749"/>
      <c r="B4749"/>
      <c r="C4749" s="98"/>
    </row>
    <row r="4750" spans="1:3">
      <c r="A4750"/>
      <c r="B4750"/>
      <c r="C4750" s="98"/>
    </row>
    <row r="4751" spans="1:3">
      <c r="A4751"/>
      <c r="B4751"/>
      <c r="C4751" s="98"/>
    </row>
    <row r="4752" spans="1:3">
      <c r="A4752"/>
      <c r="B4752"/>
      <c r="C4752" s="98"/>
    </row>
    <row r="4753" spans="1:3">
      <c r="A4753"/>
      <c r="B4753"/>
      <c r="C4753" s="98"/>
    </row>
    <row r="4754" spans="1:3">
      <c r="A4754"/>
      <c r="B4754"/>
      <c r="C4754" s="98"/>
    </row>
    <row r="4755" spans="1:3">
      <c r="A4755"/>
      <c r="B4755"/>
      <c r="C4755" s="98"/>
    </row>
    <row r="4756" spans="1:3">
      <c r="A4756"/>
      <c r="B4756"/>
      <c r="C4756" s="98"/>
    </row>
    <row r="4757" spans="1:3">
      <c r="A4757"/>
      <c r="B4757"/>
      <c r="C4757" s="98"/>
    </row>
    <row r="4758" spans="1:3">
      <c r="A4758"/>
      <c r="B4758"/>
      <c r="C4758" s="98"/>
    </row>
    <row r="4759" spans="1:3">
      <c r="A4759"/>
      <c r="B4759"/>
      <c r="C4759" s="98"/>
    </row>
    <row r="4760" spans="1:3">
      <c r="A4760"/>
      <c r="B4760"/>
      <c r="C4760" s="98"/>
    </row>
    <row r="4761" spans="1:3">
      <c r="A4761"/>
      <c r="B4761"/>
      <c r="C4761" s="98"/>
    </row>
    <row r="4762" spans="1:3">
      <c r="A4762"/>
      <c r="B4762"/>
      <c r="C4762" s="98"/>
    </row>
    <row r="4763" spans="1:3">
      <c r="A4763"/>
      <c r="B4763"/>
      <c r="C4763" s="98"/>
    </row>
    <row r="4764" spans="1:3">
      <c r="A4764"/>
      <c r="B4764"/>
      <c r="C4764" s="98"/>
    </row>
    <row r="4765" spans="1:3">
      <c r="A4765"/>
      <c r="B4765"/>
      <c r="C4765" s="98"/>
    </row>
    <row r="4766" spans="1:3">
      <c r="A4766"/>
      <c r="B4766"/>
      <c r="C4766" s="98"/>
    </row>
    <row r="4767" spans="1:3">
      <c r="A4767"/>
      <c r="B4767"/>
      <c r="C4767" s="98"/>
    </row>
    <row r="4768" spans="1:3">
      <c r="A4768"/>
      <c r="B4768"/>
      <c r="C4768" s="98"/>
    </row>
    <row r="4769" spans="1:3">
      <c r="A4769"/>
      <c r="B4769"/>
      <c r="C4769" s="98"/>
    </row>
    <row r="4770" spans="1:3">
      <c r="A4770"/>
      <c r="B4770"/>
      <c r="C4770" s="98"/>
    </row>
    <row r="4771" spans="1:3">
      <c r="A4771"/>
      <c r="B4771"/>
      <c r="C4771" s="98"/>
    </row>
    <row r="4772" spans="1:3">
      <c r="A4772"/>
      <c r="B4772"/>
      <c r="C4772" s="98"/>
    </row>
    <row r="4773" spans="1:3">
      <c r="A4773"/>
      <c r="B4773"/>
      <c r="C4773" s="98"/>
    </row>
    <row r="4774" spans="1:3">
      <c r="A4774"/>
      <c r="B4774"/>
      <c r="C4774" s="98"/>
    </row>
    <row r="4775" spans="1:3">
      <c r="A4775"/>
      <c r="B4775"/>
      <c r="C4775" s="98"/>
    </row>
    <row r="4776" spans="1:3">
      <c r="A4776"/>
      <c r="B4776"/>
      <c r="C4776" s="98"/>
    </row>
    <row r="4777" spans="1:3">
      <c r="A4777"/>
      <c r="B4777"/>
      <c r="C4777" s="98"/>
    </row>
    <row r="4778" spans="1:3">
      <c r="A4778"/>
      <c r="B4778"/>
      <c r="C4778" s="98"/>
    </row>
    <row r="4779" spans="1:3">
      <c r="A4779"/>
      <c r="B4779"/>
      <c r="C4779" s="98"/>
    </row>
    <row r="4780" spans="1:3">
      <c r="A4780"/>
      <c r="B4780"/>
      <c r="C4780" s="98"/>
    </row>
    <row r="4781" spans="1:3">
      <c r="A4781"/>
      <c r="B4781"/>
      <c r="C4781" s="98"/>
    </row>
    <row r="4782" spans="1:3">
      <c r="A4782"/>
      <c r="B4782"/>
      <c r="C4782" s="98"/>
    </row>
    <row r="4783" spans="1:3">
      <c r="A4783"/>
      <c r="B4783"/>
      <c r="C4783" s="98"/>
    </row>
    <row r="4784" spans="1:3">
      <c r="A4784"/>
      <c r="B4784"/>
      <c r="C4784" s="98"/>
    </row>
    <row r="4785" spans="1:3">
      <c r="A4785"/>
      <c r="B4785"/>
      <c r="C4785" s="98"/>
    </row>
    <row r="4786" spans="1:3">
      <c r="A4786"/>
      <c r="B4786"/>
      <c r="C4786" s="98"/>
    </row>
    <row r="4787" spans="1:3">
      <c r="A4787"/>
      <c r="B4787"/>
      <c r="C4787" s="98"/>
    </row>
    <row r="4788" spans="1:3">
      <c r="A4788"/>
      <c r="B4788"/>
      <c r="C4788" s="98"/>
    </row>
    <row r="4789" spans="1:3">
      <c r="A4789"/>
      <c r="B4789"/>
      <c r="C4789" s="98"/>
    </row>
    <row r="4790" spans="1:3">
      <c r="A4790"/>
      <c r="B4790"/>
      <c r="C4790" s="98"/>
    </row>
    <row r="4791" spans="1:3">
      <c r="A4791"/>
      <c r="B4791"/>
      <c r="C4791" s="98"/>
    </row>
    <row r="4792" spans="1:3">
      <c r="A4792"/>
      <c r="B4792"/>
      <c r="C4792" s="98"/>
    </row>
    <row r="4793" spans="1:3">
      <c r="A4793"/>
      <c r="B4793"/>
      <c r="C4793" s="98"/>
    </row>
    <row r="4794" spans="1:3">
      <c r="A4794"/>
      <c r="B4794"/>
      <c r="C4794" s="98"/>
    </row>
    <row r="4795" spans="1:3">
      <c r="A4795"/>
      <c r="B4795"/>
      <c r="C4795" s="98"/>
    </row>
    <row r="4796" spans="1:3">
      <c r="A4796"/>
      <c r="B4796"/>
      <c r="C4796" s="98"/>
    </row>
    <row r="4797" spans="1:3">
      <c r="A4797"/>
      <c r="B4797"/>
      <c r="C4797" s="98"/>
    </row>
    <row r="4798" spans="1:3">
      <c r="A4798"/>
      <c r="B4798"/>
      <c r="C4798" s="98"/>
    </row>
    <row r="4799" spans="1:3">
      <c r="A4799"/>
      <c r="B4799"/>
      <c r="C4799" s="98"/>
    </row>
    <row r="4800" spans="1:3">
      <c r="A4800"/>
      <c r="B4800"/>
      <c r="C4800" s="98"/>
    </row>
    <row r="4801" spans="1:3">
      <c r="A4801"/>
      <c r="B4801"/>
      <c r="C4801" s="98"/>
    </row>
    <row r="4802" spans="1:3">
      <c r="A4802"/>
      <c r="B4802"/>
      <c r="C4802" s="98"/>
    </row>
    <row r="4803" spans="1:3">
      <c r="A4803"/>
      <c r="B4803"/>
      <c r="C4803" s="98"/>
    </row>
    <row r="4804" spans="1:3">
      <c r="A4804"/>
      <c r="B4804"/>
      <c r="C4804" s="98"/>
    </row>
    <row r="4805" spans="1:3">
      <c r="A4805"/>
      <c r="B4805"/>
      <c r="C4805" s="98"/>
    </row>
    <row r="4806" spans="1:3">
      <c r="A4806"/>
      <c r="B4806"/>
      <c r="C4806" s="98"/>
    </row>
    <row r="4807" spans="1:3">
      <c r="A4807"/>
      <c r="B4807"/>
      <c r="C4807" s="98"/>
    </row>
    <row r="4808" spans="1:3">
      <c r="A4808"/>
      <c r="B4808"/>
      <c r="C4808" s="98"/>
    </row>
    <row r="4809" spans="1:3">
      <c r="A4809"/>
      <c r="B4809"/>
      <c r="C4809" s="98"/>
    </row>
    <row r="4810" spans="1:3">
      <c r="A4810"/>
      <c r="B4810"/>
      <c r="C4810" s="98"/>
    </row>
    <row r="4811" spans="1:3">
      <c r="A4811"/>
      <c r="B4811"/>
      <c r="C4811" s="98"/>
    </row>
    <row r="4812" spans="1:3">
      <c r="A4812"/>
      <c r="B4812"/>
      <c r="C4812" s="98"/>
    </row>
    <row r="4813" spans="1:3">
      <c r="A4813"/>
      <c r="B4813"/>
      <c r="C4813" s="98"/>
    </row>
    <row r="4814" spans="1:3">
      <c r="A4814"/>
      <c r="B4814"/>
      <c r="C4814" s="98"/>
    </row>
    <row r="4815" spans="1:3">
      <c r="A4815"/>
      <c r="B4815"/>
      <c r="C4815" s="98"/>
    </row>
    <row r="4816" spans="1:3">
      <c r="A4816"/>
      <c r="B4816"/>
      <c r="C4816" s="98"/>
    </row>
    <row r="4817" spans="1:3">
      <c r="A4817"/>
      <c r="B4817"/>
      <c r="C4817" s="98"/>
    </row>
    <row r="4818" spans="1:3">
      <c r="A4818"/>
      <c r="B4818"/>
      <c r="C4818" s="98"/>
    </row>
    <row r="4819" spans="1:3">
      <c r="A4819"/>
      <c r="B4819"/>
      <c r="C4819" s="98"/>
    </row>
    <row r="4820" spans="1:3">
      <c r="A4820"/>
      <c r="B4820"/>
      <c r="C4820" s="98"/>
    </row>
    <row r="4821" spans="1:3">
      <c r="A4821"/>
      <c r="B4821"/>
      <c r="C4821" s="98"/>
    </row>
    <row r="4822" spans="1:3">
      <c r="A4822"/>
      <c r="B4822"/>
      <c r="C4822" s="98"/>
    </row>
    <row r="4823" spans="1:3">
      <c r="A4823"/>
      <c r="B4823"/>
      <c r="C4823" s="98"/>
    </row>
    <row r="4824" spans="1:3">
      <c r="A4824"/>
      <c r="B4824"/>
      <c r="C4824" s="98"/>
    </row>
    <row r="4825" spans="1:3">
      <c r="A4825"/>
      <c r="B4825"/>
      <c r="C4825" s="98"/>
    </row>
    <row r="4826" spans="1:3">
      <c r="A4826"/>
      <c r="B4826"/>
      <c r="C4826" s="98"/>
    </row>
    <row r="4827" spans="1:3">
      <c r="A4827"/>
      <c r="B4827"/>
      <c r="C4827" s="98"/>
    </row>
    <row r="4828" spans="1:3">
      <c r="A4828"/>
      <c r="B4828"/>
      <c r="C4828" s="98"/>
    </row>
    <row r="4829" spans="1:3">
      <c r="A4829"/>
      <c r="B4829"/>
      <c r="C4829" s="98"/>
    </row>
    <row r="4830" spans="1:3">
      <c r="A4830"/>
      <c r="B4830"/>
      <c r="C4830" s="98"/>
    </row>
    <row r="4831" spans="1:3">
      <c r="A4831"/>
      <c r="B4831"/>
      <c r="C4831" s="98"/>
    </row>
    <row r="4832" spans="1:3">
      <c r="A4832"/>
      <c r="B4832"/>
      <c r="C4832" s="98"/>
    </row>
    <row r="4833" spans="1:3">
      <c r="A4833"/>
      <c r="B4833"/>
      <c r="C4833" s="98"/>
    </row>
    <row r="4834" spans="1:3">
      <c r="A4834"/>
      <c r="B4834"/>
      <c r="C4834" s="98"/>
    </row>
    <row r="4835" spans="1:3">
      <c r="A4835"/>
      <c r="B4835"/>
      <c r="C4835" s="98"/>
    </row>
    <row r="4836" spans="1:3">
      <c r="A4836"/>
      <c r="B4836"/>
      <c r="C4836" s="98"/>
    </row>
    <row r="4837" spans="1:3">
      <c r="A4837"/>
      <c r="B4837"/>
      <c r="C4837" s="98"/>
    </row>
    <row r="4838" spans="1:3">
      <c r="A4838"/>
      <c r="B4838"/>
      <c r="C4838" s="98"/>
    </row>
    <row r="4839" spans="1:3">
      <c r="A4839"/>
      <c r="B4839"/>
      <c r="C4839" s="98"/>
    </row>
    <row r="4840" spans="1:3">
      <c r="A4840"/>
      <c r="B4840"/>
      <c r="C4840" s="98"/>
    </row>
    <row r="4841" spans="1:3">
      <c r="A4841"/>
      <c r="B4841"/>
      <c r="C4841" s="98"/>
    </row>
    <row r="4842" spans="1:3">
      <c r="A4842"/>
      <c r="B4842"/>
      <c r="C4842" s="98"/>
    </row>
    <row r="4843" spans="1:3">
      <c r="A4843"/>
      <c r="B4843"/>
      <c r="C4843" s="98"/>
    </row>
    <row r="4844" spans="1:3">
      <c r="A4844"/>
      <c r="B4844"/>
      <c r="C4844" s="98"/>
    </row>
    <row r="4845" spans="1:3">
      <c r="A4845"/>
      <c r="B4845"/>
      <c r="C4845" s="98"/>
    </row>
    <row r="4846" spans="1:3">
      <c r="A4846"/>
      <c r="B4846"/>
      <c r="C4846" s="98"/>
    </row>
    <row r="4847" spans="1:3">
      <c r="A4847"/>
      <c r="B4847"/>
      <c r="C4847" s="98"/>
    </row>
    <row r="4848" spans="1:3">
      <c r="A4848"/>
      <c r="B4848"/>
      <c r="C4848" s="98"/>
    </row>
    <row r="4849" spans="1:3">
      <c r="A4849"/>
      <c r="B4849"/>
      <c r="C4849" s="98"/>
    </row>
    <row r="4850" spans="1:3">
      <c r="A4850"/>
      <c r="B4850"/>
      <c r="C4850" s="98"/>
    </row>
    <row r="4851" spans="1:3">
      <c r="A4851"/>
      <c r="B4851"/>
      <c r="C4851" s="98"/>
    </row>
    <row r="4852" spans="1:3">
      <c r="A4852"/>
      <c r="B4852"/>
      <c r="C4852" s="98"/>
    </row>
    <row r="4853" spans="1:3">
      <c r="A4853"/>
      <c r="B4853"/>
      <c r="C4853" s="98"/>
    </row>
    <row r="4854" spans="1:3">
      <c r="A4854"/>
      <c r="B4854"/>
      <c r="C4854" s="98"/>
    </row>
    <row r="4855" spans="1:3">
      <c r="A4855"/>
      <c r="B4855"/>
      <c r="C4855" s="98"/>
    </row>
    <row r="4856" spans="1:3">
      <c r="A4856"/>
      <c r="B4856"/>
      <c r="C4856" s="98"/>
    </row>
    <row r="4857" spans="1:3">
      <c r="A4857"/>
      <c r="B4857"/>
      <c r="C4857" s="98"/>
    </row>
    <row r="4858" spans="1:3">
      <c r="A4858"/>
      <c r="B4858"/>
      <c r="C4858" s="98"/>
    </row>
    <row r="4859" spans="1:3">
      <c r="A4859"/>
      <c r="B4859"/>
      <c r="C4859" s="98"/>
    </row>
    <row r="4860" spans="1:3">
      <c r="A4860"/>
      <c r="B4860"/>
      <c r="C4860" s="98"/>
    </row>
    <row r="4861" spans="1:3">
      <c r="A4861"/>
      <c r="B4861"/>
      <c r="C4861" s="98"/>
    </row>
    <row r="4862" spans="1:3">
      <c r="A4862"/>
      <c r="B4862"/>
      <c r="C4862" s="98"/>
    </row>
    <row r="4863" spans="1:3">
      <c r="A4863"/>
      <c r="B4863"/>
      <c r="C4863" s="98"/>
    </row>
    <row r="4864" spans="1:3">
      <c r="A4864"/>
      <c r="B4864"/>
      <c r="C4864" s="98"/>
    </row>
    <row r="4865" spans="1:3">
      <c r="A4865"/>
      <c r="B4865"/>
      <c r="C4865" s="98"/>
    </row>
    <row r="4866" spans="1:3">
      <c r="A4866"/>
      <c r="B4866"/>
      <c r="C4866" s="98"/>
    </row>
    <row r="4867" spans="1:3">
      <c r="A4867"/>
      <c r="B4867"/>
      <c r="C4867" s="98"/>
    </row>
    <row r="4868" spans="1:3">
      <c r="A4868"/>
      <c r="B4868"/>
      <c r="C4868" s="98"/>
    </row>
    <row r="4869" spans="1:3">
      <c r="A4869"/>
      <c r="B4869"/>
      <c r="C4869" s="98"/>
    </row>
    <row r="4870" spans="1:3">
      <c r="A4870"/>
      <c r="B4870"/>
      <c r="C4870" s="98"/>
    </row>
    <row r="4871" spans="1:3">
      <c r="A4871"/>
      <c r="B4871"/>
      <c r="C4871" s="98"/>
    </row>
    <row r="4872" spans="1:3">
      <c r="A4872"/>
      <c r="B4872"/>
      <c r="C4872" s="98"/>
    </row>
    <row r="4873" spans="1:3">
      <c r="A4873"/>
      <c r="B4873"/>
      <c r="C4873" s="98"/>
    </row>
    <row r="4874" spans="1:3">
      <c r="A4874"/>
      <c r="B4874"/>
      <c r="C4874" s="98"/>
    </row>
    <row r="4875" spans="1:3">
      <c r="A4875"/>
      <c r="B4875"/>
      <c r="C4875" s="98"/>
    </row>
    <row r="4876" spans="1:3">
      <c r="A4876"/>
      <c r="B4876"/>
      <c r="C4876" s="98"/>
    </row>
    <row r="4877" spans="1:3">
      <c r="A4877"/>
      <c r="B4877"/>
      <c r="C4877" s="98"/>
    </row>
    <row r="4878" spans="1:3">
      <c r="A4878"/>
      <c r="B4878"/>
      <c r="C4878" s="98"/>
    </row>
    <row r="4879" spans="1:3">
      <c r="A4879"/>
      <c r="B4879"/>
      <c r="C4879" s="98"/>
    </row>
    <row r="4880" spans="1:3">
      <c r="A4880"/>
      <c r="B4880"/>
      <c r="C4880" s="98"/>
    </row>
    <row r="4881" spans="1:3">
      <c r="A4881"/>
      <c r="B4881"/>
      <c r="C4881" s="98"/>
    </row>
    <row r="4882" spans="1:3">
      <c r="A4882"/>
      <c r="B4882"/>
      <c r="C4882" s="98"/>
    </row>
    <row r="4883" spans="1:3">
      <c r="A4883"/>
      <c r="B4883"/>
      <c r="C4883" s="98"/>
    </row>
    <row r="4884" spans="1:3">
      <c r="A4884"/>
      <c r="B4884"/>
      <c r="C4884" s="98"/>
    </row>
    <row r="4885" spans="1:3">
      <c r="A4885"/>
      <c r="B4885"/>
      <c r="C4885" s="98"/>
    </row>
    <row r="4886" spans="1:3">
      <c r="A4886"/>
      <c r="B4886"/>
      <c r="C4886" s="98"/>
    </row>
    <row r="4887" spans="1:3">
      <c r="A4887"/>
      <c r="B4887"/>
      <c r="C4887" s="98"/>
    </row>
    <row r="4888" spans="1:3">
      <c r="A4888"/>
      <c r="B4888"/>
      <c r="C4888" s="98"/>
    </row>
    <row r="4889" spans="1:3">
      <c r="A4889"/>
      <c r="B4889"/>
      <c r="C4889" s="98"/>
    </row>
    <row r="4890" spans="1:3">
      <c r="A4890"/>
      <c r="B4890"/>
      <c r="C4890" s="98"/>
    </row>
    <row r="4891" spans="1:3">
      <c r="A4891"/>
      <c r="B4891"/>
      <c r="C4891" s="98"/>
    </row>
    <row r="4892" spans="1:3">
      <c r="A4892"/>
      <c r="B4892"/>
      <c r="C4892" s="98"/>
    </row>
    <row r="4893" spans="1:3">
      <c r="A4893"/>
      <c r="B4893"/>
      <c r="C4893" s="98"/>
    </row>
    <row r="4894" spans="1:3">
      <c r="A4894"/>
      <c r="B4894"/>
      <c r="C4894" s="98"/>
    </row>
    <row r="4895" spans="1:3">
      <c r="A4895"/>
      <c r="B4895"/>
      <c r="C4895" s="98"/>
    </row>
    <row r="4896" spans="1:3">
      <c r="A4896"/>
      <c r="B4896"/>
      <c r="C4896" s="98"/>
    </row>
    <row r="4897" spans="1:3">
      <c r="A4897"/>
      <c r="B4897"/>
      <c r="C4897" s="98"/>
    </row>
    <row r="4898" spans="1:3">
      <c r="A4898"/>
      <c r="B4898"/>
      <c r="C4898" s="98"/>
    </row>
    <row r="4899" spans="1:3">
      <c r="A4899"/>
      <c r="B4899"/>
      <c r="C4899" s="98"/>
    </row>
    <row r="4900" spans="1:3">
      <c r="A4900"/>
      <c r="B4900"/>
      <c r="C4900" s="98"/>
    </row>
    <row r="4901" spans="1:3">
      <c r="A4901"/>
      <c r="B4901"/>
      <c r="C4901" s="98"/>
    </row>
    <row r="4902" spans="1:3">
      <c r="A4902"/>
      <c r="B4902"/>
      <c r="C4902" s="98"/>
    </row>
    <row r="4903" spans="1:3">
      <c r="A4903"/>
      <c r="B4903"/>
      <c r="C4903" s="98"/>
    </row>
    <row r="4904" spans="1:3">
      <c r="A4904"/>
      <c r="B4904"/>
      <c r="C4904" s="98"/>
    </row>
    <row r="4905" spans="1:3">
      <c r="A4905"/>
      <c r="B4905"/>
      <c r="C4905" s="98"/>
    </row>
    <row r="4906" spans="1:3">
      <c r="A4906"/>
      <c r="B4906"/>
      <c r="C4906" s="98"/>
    </row>
    <row r="4907" spans="1:3">
      <c r="A4907"/>
      <c r="B4907"/>
      <c r="C4907" s="98"/>
    </row>
    <row r="4908" spans="1:3">
      <c r="A4908"/>
      <c r="B4908"/>
      <c r="C4908" s="98"/>
    </row>
    <row r="4909" spans="1:3">
      <c r="A4909"/>
      <c r="B4909"/>
      <c r="C4909" s="98"/>
    </row>
    <row r="4910" spans="1:3">
      <c r="A4910"/>
      <c r="B4910"/>
      <c r="C4910" s="98"/>
    </row>
    <row r="4911" spans="1:3">
      <c r="A4911"/>
      <c r="B4911"/>
      <c r="C4911" s="98"/>
    </row>
    <row r="4912" spans="1:3">
      <c r="A4912"/>
      <c r="B4912"/>
      <c r="C4912" s="98"/>
    </row>
    <row r="4913" spans="1:3">
      <c r="A4913"/>
      <c r="B4913"/>
      <c r="C4913" s="98"/>
    </row>
    <row r="4914" spans="1:3">
      <c r="A4914"/>
      <c r="B4914"/>
      <c r="C4914" s="98"/>
    </row>
    <row r="4915" spans="1:3">
      <c r="A4915"/>
      <c r="B4915"/>
      <c r="C4915" s="98"/>
    </row>
    <row r="4916" spans="1:3">
      <c r="A4916"/>
      <c r="B4916"/>
      <c r="C4916" s="98"/>
    </row>
    <row r="4917" spans="1:3">
      <c r="A4917"/>
      <c r="B4917"/>
      <c r="C4917" s="98"/>
    </row>
    <row r="4918" spans="1:3">
      <c r="A4918"/>
      <c r="B4918"/>
      <c r="C4918" s="98"/>
    </row>
    <row r="4919" spans="1:3">
      <c r="A4919"/>
      <c r="B4919"/>
      <c r="C4919" s="98"/>
    </row>
    <row r="4920" spans="1:3">
      <c r="A4920"/>
      <c r="B4920"/>
      <c r="C4920" s="98"/>
    </row>
    <row r="4921" spans="1:3">
      <c r="A4921"/>
      <c r="B4921"/>
      <c r="C4921" s="98"/>
    </row>
    <row r="4922" spans="1:3">
      <c r="A4922"/>
      <c r="B4922"/>
      <c r="C4922" s="98"/>
    </row>
    <row r="4923" spans="1:3">
      <c r="A4923"/>
      <c r="B4923"/>
      <c r="C4923" s="98"/>
    </row>
    <row r="4924" spans="1:3">
      <c r="A4924"/>
      <c r="B4924"/>
      <c r="C4924" s="98"/>
    </row>
    <row r="4925" spans="1:3">
      <c r="A4925"/>
      <c r="B4925"/>
      <c r="C4925" s="98"/>
    </row>
    <row r="4926" spans="1:3">
      <c r="A4926"/>
      <c r="B4926"/>
      <c r="C4926" s="98"/>
    </row>
    <row r="4927" spans="1:3">
      <c r="A4927"/>
      <c r="B4927"/>
      <c r="C4927" s="98"/>
    </row>
    <row r="4928" spans="1:3">
      <c r="A4928"/>
      <c r="B4928"/>
      <c r="C4928" s="98"/>
    </row>
    <row r="4929" spans="1:3">
      <c r="A4929"/>
      <c r="B4929"/>
      <c r="C4929" s="98"/>
    </row>
    <row r="4930" spans="1:3">
      <c r="A4930"/>
      <c r="B4930"/>
      <c r="C4930" s="98"/>
    </row>
    <row r="4931" spans="1:3">
      <c r="A4931"/>
      <c r="B4931"/>
      <c r="C4931" s="98"/>
    </row>
    <row r="4932" spans="1:3">
      <c r="A4932"/>
      <c r="B4932"/>
      <c r="C4932" s="98"/>
    </row>
    <row r="4933" spans="1:3">
      <c r="A4933"/>
      <c r="B4933"/>
      <c r="C4933" s="98"/>
    </row>
    <row r="4934" spans="1:3">
      <c r="A4934"/>
      <c r="B4934"/>
      <c r="C4934" s="98"/>
    </row>
    <row r="4935" spans="1:3">
      <c r="A4935"/>
      <c r="B4935"/>
      <c r="C4935" s="98"/>
    </row>
    <row r="4936" spans="1:3">
      <c r="A4936"/>
      <c r="B4936"/>
      <c r="C4936" s="98"/>
    </row>
    <row r="4937" spans="1:3">
      <c r="A4937"/>
      <c r="B4937"/>
      <c r="C4937" s="98"/>
    </row>
    <row r="4938" spans="1:3">
      <c r="A4938"/>
      <c r="B4938"/>
      <c r="C4938" s="98"/>
    </row>
    <row r="4939" spans="1:3">
      <c r="A4939"/>
      <c r="B4939"/>
      <c r="C4939" s="98"/>
    </row>
    <row r="4940" spans="1:3">
      <c r="A4940"/>
      <c r="B4940"/>
      <c r="C4940" s="98"/>
    </row>
    <row r="4941" spans="1:3">
      <c r="A4941"/>
      <c r="B4941"/>
      <c r="C4941" s="98"/>
    </row>
    <row r="4942" spans="1:3">
      <c r="A4942"/>
      <c r="B4942"/>
      <c r="C4942" s="98"/>
    </row>
    <row r="4943" spans="1:3">
      <c r="A4943"/>
      <c r="B4943"/>
      <c r="C4943" s="98"/>
    </row>
    <row r="4944" spans="1:3">
      <c r="A4944"/>
      <c r="B4944"/>
      <c r="C4944" s="98"/>
    </row>
    <row r="4945" spans="1:3">
      <c r="A4945"/>
      <c r="B4945"/>
      <c r="C4945" s="98"/>
    </row>
    <row r="4946" spans="1:3">
      <c r="A4946"/>
      <c r="B4946"/>
      <c r="C4946" s="98"/>
    </row>
    <row r="4947" spans="1:3">
      <c r="A4947"/>
      <c r="B4947"/>
      <c r="C4947" s="98"/>
    </row>
    <row r="4948" spans="1:3">
      <c r="A4948"/>
      <c r="B4948"/>
      <c r="C4948" s="98"/>
    </row>
    <row r="4949" spans="1:3">
      <c r="A4949"/>
      <c r="B4949"/>
      <c r="C4949" s="98"/>
    </row>
    <row r="4950" spans="1:3">
      <c r="A4950"/>
      <c r="B4950"/>
      <c r="C4950" s="98"/>
    </row>
    <row r="4951" spans="1:3">
      <c r="A4951"/>
      <c r="B4951"/>
      <c r="C4951" s="98"/>
    </row>
    <row r="4952" spans="1:3">
      <c r="A4952"/>
      <c r="B4952"/>
      <c r="C4952" s="98"/>
    </row>
    <row r="4953" spans="1:3">
      <c r="A4953"/>
      <c r="B4953"/>
      <c r="C4953" s="98"/>
    </row>
    <row r="4954" spans="1:3">
      <c r="A4954"/>
      <c r="B4954"/>
      <c r="C4954" s="98"/>
    </row>
    <row r="4955" spans="1:3">
      <c r="A4955"/>
      <c r="B4955"/>
      <c r="C4955" s="98"/>
    </row>
    <row r="4956" spans="1:3">
      <c r="A4956"/>
      <c r="B4956"/>
      <c r="C4956" s="98"/>
    </row>
    <row r="4957" spans="1:3">
      <c r="A4957"/>
      <c r="B4957"/>
      <c r="C4957" s="98"/>
    </row>
    <row r="4958" spans="1:3">
      <c r="A4958"/>
      <c r="B4958"/>
      <c r="C4958" s="98"/>
    </row>
    <row r="4959" spans="1:3">
      <c r="A4959"/>
      <c r="B4959"/>
      <c r="C4959" s="98"/>
    </row>
    <row r="4960" spans="1:3">
      <c r="A4960"/>
      <c r="B4960"/>
      <c r="C4960" s="98"/>
    </row>
    <row r="4961" spans="1:3">
      <c r="A4961"/>
      <c r="B4961"/>
      <c r="C4961" s="98"/>
    </row>
    <row r="4962" spans="1:3">
      <c r="A4962"/>
      <c r="B4962"/>
      <c r="C4962" s="98"/>
    </row>
    <row r="4963" spans="1:3">
      <c r="A4963"/>
      <c r="B4963"/>
      <c r="C4963" s="98"/>
    </row>
    <row r="4964" spans="1:3">
      <c r="A4964"/>
      <c r="B4964"/>
      <c r="C4964" s="98"/>
    </row>
    <row r="4965" spans="1:3">
      <c r="A4965"/>
      <c r="B4965"/>
      <c r="C4965" s="98"/>
    </row>
    <row r="4966" spans="1:3">
      <c r="A4966"/>
      <c r="B4966"/>
      <c r="C4966" s="98"/>
    </row>
    <row r="4967" spans="1:3">
      <c r="A4967"/>
      <c r="B4967"/>
      <c r="C4967" s="98"/>
    </row>
    <row r="4968" spans="1:3">
      <c r="A4968"/>
      <c r="B4968"/>
      <c r="C4968" s="98"/>
    </row>
    <row r="4969" spans="1:3">
      <c r="A4969"/>
      <c r="B4969"/>
      <c r="C4969" s="98"/>
    </row>
    <row r="4970" spans="1:3">
      <c r="A4970"/>
      <c r="B4970"/>
      <c r="C4970" s="98"/>
    </row>
    <row r="4971" spans="1:3">
      <c r="A4971"/>
      <c r="B4971"/>
      <c r="C4971" s="98"/>
    </row>
    <row r="4972" spans="1:3">
      <c r="A4972"/>
      <c r="B4972"/>
      <c r="C4972" s="98"/>
    </row>
    <row r="4973" spans="1:3">
      <c r="A4973"/>
      <c r="B4973"/>
      <c r="C4973" s="98"/>
    </row>
    <row r="4974" spans="1:3">
      <c r="A4974"/>
      <c r="B4974"/>
      <c r="C4974" s="98"/>
    </row>
    <row r="4975" spans="1:3">
      <c r="A4975"/>
      <c r="B4975"/>
      <c r="C4975" s="98"/>
    </row>
    <row r="4976" spans="1:3">
      <c r="A4976"/>
      <c r="B4976"/>
      <c r="C4976" s="98"/>
    </row>
    <row r="4977" spans="1:3">
      <c r="A4977"/>
      <c r="B4977"/>
      <c r="C4977" s="98"/>
    </row>
    <row r="4978" spans="1:3">
      <c r="A4978"/>
      <c r="B4978"/>
      <c r="C4978" s="98"/>
    </row>
    <row r="4979" spans="1:3">
      <c r="A4979"/>
      <c r="B4979"/>
      <c r="C4979" s="98"/>
    </row>
    <row r="4980" spans="1:3">
      <c r="A4980"/>
      <c r="B4980"/>
      <c r="C4980" s="98"/>
    </row>
    <row r="4981" spans="1:3">
      <c r="A4981"/>
      <c r="B4981"/>
      <c r="C4981" s="98"/>
    </row>
    <row r="4982" spans="1:3">
      <c r="A4982"/>
      <c r="B4982"/>
      <c r="C4982" s="98"/>
    </row>
    <row r="4983" spans="1:3">
      <c r="A4983"/>
      <c r="B4983"/>
      <c r="C4983" s="98"/>
    </row>
    <row r="4984" spans="1:3">
      <c r="A4984"/>
      <c r="B4984"/>
      <c r="C4984" s="98"/>
    </row>
    <row r="4985" spans="1:3">
      <c r="A4985"/>
      <c r="B4985"/>
      <c r="C4985" s="98"/>
    </row>
    <row r="4986" spans="1:3">
      <c r="A4986"/>
      <c r="B4986"/>
      <c r="C4986" s="98"/>
    </row>
    <row r="4987" spans="1:3">
      <c r="A4987"/>
      <c r="B4987"/>
      <c r="C4987" s="98"/>
    </row>
    <row r="4988" spans="1:3">
      <c r="A4988"/>
      <c r="B4988"/>
      <c r="C4988" s="98"/>
    </row>
    <row r="4989" spans="1:3">
      <c r="A4989"/>
      <c r="B4989"/>
      <c r="C4989" s="98"/>
    </row>
    <row r="4990" spans="1:3">
      <c r="A4990"/>
      <c r="B4990"/>
      <c r="C4990" s="98"/>
    </row>
    <row r="4991" spans="1:3">
      <c r="A4991"/>
      <c r="B4991"/>
      <c r="C4991" s="98"/>
    </row>
    <row r="4992" spans="1:3">
      <c r="A4992"/>
      <c r="B4992"/>
      <c r="C4992" s="98"/>
    </row>
    <row r="4993" spans="1:3">
      <c r="A4993"/>
      <c r="B4993"/>
      <c r="C4993" s="98"/>
    </row>
    <row r="4994" spans="1:3">
      <c r="A4994"/>
      <c r="B4994"/>
      <c r="C4994" s="98"/>
    </row>
    <row r="4995" spans="1:3">
      <c r="A4995"/>
      <c r="B4995"/>
      <c r="C4995" s="98"/>
    </row>
    <row r="4996" spans="1:3">
      <c r="A4996"/>
      <c r="B4996"/>
      <c r="C4996" s="98"/>
    </row>
    <row r="4997" spans="1:3">
      <c r="A4997"/>
      <c r="B4997"/>
      <c r="C4997" s="98"/>
    </row>
    <row r="4998" spans="1:3">
      <c r="A4998"/>
      <c r="B4998"/>
      <c r="C4998" s="98"/>
    </row>
    <row r="4999" spans="1:3">
      <c r="A4999"/>
      <c r="B4999"/>
      <c r="C4999" s="98"/>
    </row>
    <row r="5000" spans="1:3">
      <c r="A5000"/>
      <c r="B5000"/>
      <c r="C5000" s="98"/>
    </row>
    <row r="5001" spans="1:3">
      <c r="A5001"/>
      <c r="B5001"/>
      <c r="C5001" s="98"/>
    </row>
    <row r="5002" spans="1:3">
      <c r="A5002"/>
      <c r="B5002"/>
      <c r="C5002" s="98"/>
    </row>
    <row r="5003" spans="1:3">
      <c r="A5003"/>
      <c r="B5003"/>
      <c r="C5003" s="98"/>
    </row>
    <row r="5004" spans="1:3">
      <c r="A5004"/>
      <c r="B5004"/>
      <c r="C5004" s="98"/>
    </row>
    <row r="5005" spans="1:3">
      <c r="A5005"/>
      <c r="B5005"/>
      <c r="C5005" s="98"/>
    </row>
    <row r="5006" spans="1:3">
      <c r="A5006"/>
      <c r="B5006"/>
      <c r="C5006" s="98"/>
    </row>
    <row r="5007" spans="1:3">
      <c r="A5007"/>
      <c r="B5007"/>
      <c r="C5007" s="98"/>
    </row>
    <row r="5008" spans="1:3">
      <c r="A5008"/>
      <c r="B5008"/>
      <c r="C5008" s="98"/>
    </row>
    <row r="5009" spans="1:3">
      <c r="A5009"/>
      <c r="B5009"/>
      <c r="C5009" s="98"/>
    </row>
    <row r="5010" spans="1:3">
      <c r="A5010"/>
      <c r="B5010"/>
      <c r="C5010" s="98"/>
    </row>
    <row r="5011" spans="1:3">
      <c r="A5011"/>
      <c r="B5011"/>
      <c r="C5011" s="98"/>
    </row>
    <row r="5012" spans="1:3">
      <c r="A5012"/>
      <c r="B5012"/>
      <c r="C5012" s="98"/>
    </row>
    <row r="5013" spans="1:3">
      <c r="A5013"/>
      <c r="B5013"/>
      <c r="C5013" s="98"/>
    </row>
    <row r="5014" spans="1:3">
      <c r="A5014"/>
      <c r="B5014"/>
      <c r="C5014" s="98"/>
    </row>
    <row r="5015" spans="1:3">
      <c r="A5015"/>
      <c r="B5015"/>
      <c r="C5015" s="98"/>
    </row>
    <row r="5016" spans="1:3">
      <c r="A5016"/>
      <c r="B5016"/>
      <c r="C5016" s="98"/>
    </row>
    <row r="5017" spans="1:3">
      <c r="A5017"/>
      <c r="B5017"/>
      <c r="C5017" s="98"/>
    </row>
    <row r="5018" spans="1:3">
      <c r="A5018"/>
      <c r="B5018"/>
      <c r="C5018" s="98"/>
    </row>
    <row r="5019" spans="1:3">
      <c r="A5019"/>
      <c r="B5019"/>
      <c r="C5019" s="98"/>
    </row>
    <row r="5020" spans="1:3">
      <c r="A5020"/>
      <c r="B5020"/>
      <c r="C5020" s="98"/>
    </row>
    <row r="5021" spans="1:3">
      <c r="A5021"/>
      <c r="B5021"/>
      <c r="C5021" s="98"/>
    </row>
    <row r="5022" spans="1:3">
      <c r="A5022"/>
      <c r="B5022"/>
      <c r="C5022" s="98"/>
    </row>
    <row r="5023" spans="1:3">
      <c r="A5023"/>
      <c r="B5023"/>
      <c r="C5023" s="98"/>
    </row>
    <row r="5024" spans="1:3">
      <c r="A5024"/>
      <c r="B5024"/>
      <c r="C5024" s="98"/>
    </row>
    <row r="5025" spans="1:3">
      <c r="A5025"/>
      <c r="B5025"/>
      <c r="C5025" s="98"/>
    </row>
    <row r="5026" spans="1:3">
      <c r="A5026"/>
      <c r="B5026"/>
      <c r="C5026" s="98"/>
    </row>
    <row r="5027" spans="1:3">
      <c r="A5027"/>
      <c r="B5027"/>
      <c r="C5027" s="98"/>
    </row>
    <row r="5028" spans="1:3">
      <c r="A5028"/>
      <c r="B5028"/>
      <c r="C5028" s="98"/>
    </row>
    <row r="5029" spans="1:3">
      <c r="A5029"/>
      <c r="B5029"/>
      <c r="C5029" s="98"/>
    </row>
    <row r="5030" spans="1:3">
      <c r="A5030"/>
      <c r="B5030"/>
      <c r="C5030" s="98"/>
    </row>
    <row r="5031" spans="1:3">
      <c r="A5031"/>
      <c r="B5031"/>
      <c r="C5031" s="98"/>
    </row>
    <row r="5032" spans="1:3">
      <c r="A5032"/>
      <c r="B5032"/>
      <c r="C5032" s="98"/>
    </row>
    <row r="5033" spans="1:3">
      <c r="A5033"/>
      <c r="B5033"/>
      <c r="C5033" s="98"/>
    </row>
    <row r="5034" spans="1:3">
      <c r="A5034"/>
      <c r="B5034"/>
      <c r="C5034" s="98"/>
    </row>
    <row r="5035" spans="1:3">
      <c r="A5035"/>
      <c r="B5035"/>
      <c r="C5035" s="98"/>
    </row>
    <row r="5036" spans="1:3">
      <c r="A5036"/>
      <c r="B5036"/>
      <c r="C5036" s="98"/>
    </row>
    <row r="5037" spans="1:3">
      <c r="A5037"/>
      <c r="B5037"/>
      <c r="C5037" s="98"/>
    </row>
    <row r="5038" spans="1:3">
      <c r="A5038"/>
      <c r="B5038"/>
      <c r="C5038" s="98"/>
    </row>
    <row r="5039" spans="1:3">
      <c r="A5039"/>
      <c r="B5039"/>
      <c r="C5039" s="98"/>
    </row>
    <row r="5040" spans="1:3">
      <c r="A5040"/>
      <c r="B5040"/>
      <c r="C5040" s="98"/>
    </row>
    <row r="5041" spans="1:3">
      <c r="A5041"/>
      <c r="B5041"/>
      <c r="C5041" s="98"/>
    </row>
    <row r="5042" spans="1:3">
      <c r="A5042"/>
      <c r="B5042"/>
      <c r="C5042" s="98"/>
    </row>
    <row r="5043" spans="1:3">
      <c r="A5043"/>
      <c r="B5043"/>
      <c r="C5043" s="98"/>
    </row>
    <row r="5044" spans="1:3">
      <c r="A5044"/>
      <c r="B5044"/>
      <c r="C5044" s="98"/>
    </row>
    <row r="5045" spans="1:3">
      <c r="A5045"/>
      <c r="B5045"/>
      <c r="C5045" s="98"/>
    </row>
    <row r="5046" spans="1:3">
      <c r="A5046"/>
      <c r="B5046"/>
      <c r="C5046" s="98"/>
    </row>
    <row r="5047" spans="1:3">
      <c r="A5047"/>
      <c r="B5047"/>
      <c r="C5047" s="98"/>
    </row>
    <row r="5048" spans="1:3">
      <c r="A5048"/>
      <c r="B5048"/>
      <c r="C5048" s="98"/>
    </row>
    <row r="5049" spans="1:3">
      <c r="A5049"/>
      <c r="B5049"/>
      <c r="C5049" s="98"/>
    </row>
    <row r="5050" spans="1:3">
      <c r="A5050"/>
      <c r="B5050"/>
      <c r="C5050" s="98"/>
    </row>
    <row r="5051" spans="1:3">
      <c r="A5051"/>
      <c r="B5051"/>
      <c r="C5051" s="98"/>
    </row>
    <row r="5052" spans="1:3">
      <c r="A5052"/>
      <c r="B5052"/>
      <c r="C5052" s="98"/>
    </row>
    <row r="5053" spans="1:3">
      <c r="A5053"/>
      <c r="B5053"/>
      <c r="C5053" s="98"/>
    </row>
    <row r="5054" spans="1:3">
      <c r="A5054"/>
      <c r="B5054"/>
      <c r="C5054" s="98"/>
    </row>
    <row r="5055" spans="1:3">
      <c r="A5055"/>
      <c r="B5055"/>
      <c r="C5055" s="98"/>
    </row>
    <row r="5056" spans="1:3">
      <c r="A5056"/>
      <c r="B5056"/>
      <c r="C5056" s="98"/>
    </row>
    <row r="5057" spans="1:3">
      <c r="A5057"/>
      <c r="B5057"/>
      <c r="C5057" s="98"/>
    </row>
    <row r="5058" spans="1:3">
      <c r="A5058"/>
      <c r="B5058"/>
      <c r="C5058" s="98"/>
    </row>
    <row r="5059" spans="1:3">
      <c r="A5059"/>
      <c r="B5059"/>
      <c r="C5059" s="98"/>
    </row>
    <row r="5060" spans="1:3">
      <c r="A5060"/>
      <c r="B5060"/>
      <c r="C5060" s="98"/>
    </row>
    <row r="5061" spans="1:3">
      <c r="A5061"/>
      <c r="B5061"/>
      <c r="C5061" s="98"/>
    </row>
    <row r="5062" spans="1:3">
      <c r="A5062"/>
      <c r="B5062"/>
      <c r="C5062" s="98"/>
    </row>
    <row r="5063" spans="1:3">
      <c r="A5063"/>
      <c r="B5063"/>
      <c r="C5063" s="98"/>
    </row>
    <row r="5064" spans="1:3">
      <c r="A5064"/>
      <c r="B5064"/>
      <c r="C5064" s="98"/>
    </row>
    <row r="5065" spans="1:3">
      <c r="A5065"/>
      <c r="B5065"/>
      <c r="C5065" s="98"/>
    </row>
    <row r="5066" spans="1:3">
      <c r="A5066"/>
      <c r="B5066"/>
      <c r="C5066" s="98"/>
    </row>
    <row r="5067" spans="1:3">
      <c r="A5067"/>
      <c r="B5067"/>
      <c r="C5067" s="98"/>
    </row>
    <row r="5068" spans="1:3">
      <c r="A5068"/>
      <c r="B5068"/>
      <c r="C5068" s="98"/>
    </row>
    <row r="5069" spans="1:3">
      <c r="A5069"/>
      <c r="B5069"/>
      <c r="C5069" s="98"/>
    </row>
    <row r="5070" spans="1:3">
      <c r="A5070"/>
      <c r="B5070"/>
      <c r="C5070" s="98"/>
    </row>
    <row r="5071" spans="1:3">
      <c r="A5071"/>
      <c r="B5071"/>
      <c r="C5071" s="98"/>
    </row>
    <row r="5072" spans="1:3">
      <c r="A5072"/>
      <c r="B5072"/>
      <c r="C5072" s="98"/>
    </row>
    <row r="5073" spans="1:3">
      <c r="A5073"/>
      <c r="B5073"/>
      <c r="C5073" s="98"/>
    </row>
    <row r="5074" spans="1:3">
      <c r="A5074"/>
      <c r="B5074"/>
      <c r="C5074" s="98"/>
    </row>
    <row r="5075" spans="1:3">
      <c r="A5075"/>
      <c r="B5075"/>
      <c r="C5075" s="98"/>
    </row>
    <row r="5076" spans="1:3">
      <c r="A5076"/>
      <c r="B5076"/>
      <c r="C5076" s="98"/>
    </row>
    <row r="5077" spans="1:3">
      <c r="A5077"/>
      <c r="B5077"/>
      <c r="C5077" s="98"/>
    </row>
    <row r="5078" spans="1:3">
      <c r="A5078"/>
      <c r="B5078"/>
      <c r="C5078" s="98"/>
    </row>
    <row r="5079" spans="1:3">
      <c r="A5079"/>
      <c r="B5079"/>
      <c r="C5079" s="98"/>
    </row>
    <row r="5080" spans="1:3">
      <c r="A5080"/>
      <c r="B5080"/>
      <c r="C5080" s="98"/>
    </row>
    <row r="5081" spans="1:3">
      <c r="A5081"/>
      <c r="B5081"/>
      <c r="C5081" s="98"/>
    </row>
    <row r="5082" spans="1:3">
      <c r="A5082"/>
      <c r="B5082"/>
      <c r="C5082" s="98"/>
    </row>
    <row r="5083" spans="1:3">
      <c r="A5083"/>
      <c r="B5083"/>
      <c r="C5083" s="98"/>
    </row>
    <row r="5084" spans="1:3">
      <c r="A5084"/>
      <c r="B5084"/>
      <c r="C5084" s="98"/>
    </row>
    <row r="5085" spans="1:3">
      <c r="A5085"/>
      <c r="B5085"/>
      <c r="C5085" s="98"/>
    </row>
    <row r="5086" spans="1:3">
      <c r="A5086"/>
      <c r="B5086"/>
      <c r="C5086" s="98"/>
    </row>
    <row r="5087" spans="1:3">
      <c r="A5087"/>
      <c r="B5087"/>
      <c r="C5087" s="98"/>
    </row>
    <row r="5088" spans="1:3">
      <c r="A5088"/>
      <c r="B5088"/>
      <c r="C5088" s="98"/>
    </row>
    <row r="5089" spans="1:3">
      <c r="A5089"/>
      <c r="B5089"/>
      <c r="C5089" s="98"/>
    </row>
    <row r="5090" spans="1:3">
      <c r="A5090"/>
      <c r="B5090"/>
      <c r="C5090" s="98"/>
    </row>
    <row r="5091" spans="1:3">
      <c r="A5091"/>
      <c r="B5091"/>
      <c r="C5091" s="98"/>
    </row>
    <row r="5092" spans="1:3">
      <c r="A5092"/>
      <c r="B5092"/>
      <c r="C5092" s="98"/>
    </row>
    <row r="5093" spans="1:3">
      <c r="A5093"/>
      <c r="B5093"/>
      <c r="C5093" s="98"/>
    </row>
    <row r="5094" spans="1:3">
      <c r="A5094"/>
      <c r="B5094"/>
      <c r="C5094" s="98"/>
    </row>
    <row r="5095" spans="1:3">
      <c r="A5095"/>
      <c r="B5095"/>
      <c r="C5095" s="98"/>
    </row>
    <row r="5096" spans="1:3">
      <c r="A5096"/>
      <c r="B5096"/>
      <c r="C5096" s="98"/>
    </row>
    <row r="5097" spans="1:3">
      <c r="A5097"/>
      <c r="B5097"/>
      <c r="C5097" s="98"/>
    </row>
    <row r="5098" spans="1:3">
      <c r="A5098"/>
      <c r="B5098"/>
      <c r="C5098" s="98"/>
    </row>
    <row r="5099" spans="1:3">
      <c r="A5099"/>
      <c r="B5099"/>
      <c r="C5099" s="98"/>
    </row>
    <row r="5100" spans="1:3">
      <c r="A5100"/>
      <c r="B5100"/>
      <c r="C5100" s="98"/>
    </row>
    <row r="5101" spans="1:3">
      <c r="A5101"/>
      <c r="B5101"/>
      <c r="C5101" s="98"/>
    </row>
    <row r="5102" spans="1:3">
      <c r="A5102"/>
      <c r="B5102"/>
      <c r="C5102" s="98"/>
    </row>
    <row r="5103" spans="1:3">
      <c r="A5103"/>
      <c r="B5103"/>
      <c r="C5103" s="98"/>
    </row>
    <row r="5104" spans="1:3">
      <c r="A5104"/>
      <c r="B5104"/>
      <c r="C5104" s="98"/>
    </row>
    <row r="5105" spans="1:3">
      <c r="A5105"/>
      <c r="B5105"/>
      <c r="C5105" s="98"/>
    </row>
    <row r="5106" spans="1:3">
      <c r="A5106"/>
      <c r="B5106"/>
      <c r="C5106" s="98"/>
    </row>
    <row r="5107" spans="1:3">
      <c r="A5107"/>
      <c r="B5107"/>
      <c r="C5107" s="98"/>
    </row>
    <row r="5108" spans="1:3">
      <c r="A5108"/>
      <c r="B5108"/>
      <c r="C5108" s="98"/>
    </row>
    <row r="5109" spans="1:3">
      <c r="A5109"/>
      <c r="B5109"/>
      <c r="C5109" s="98"/>
    </row>
    <row r="5110" spans="1:3">
      <c r="A5110"/>
      <c r="B5110"/>
      <c r="C5110" s="98"/>
    </row>
    <row r="5111" spans="1:3">
      <c r="A5111"/>
      <c r="B5111"/>
      <c r="C5111" s="98"/>
    </row>
    <row r="5112" spans="1:3">
      <c r="A5112"/>
      <c r="B5112"/>
      <c r="C5112" s="98"/>
    </row>
    <row r="5113" spans="1:3">
      <c r="A5113"/>
      <c r="B5113"/>
      <c r="C5113" s="98"/>
    </row>
    <row r="5114" spans="1:3">
      <c r="A5114"/>
      <c r="B5114"/>
      <c r="C5114" s="98"/>
    </row>
    <row r="5115" spans="1:3">
      <c r="A5115"/>
      <c r="B5115"/>
      <c r="C5115" s="98"/>
    </row>
    <row r="5116" spans="1:3">
      <c r="A5116"/>
      <c r="B5116"/>
      <c r="C5116" s="98"/>
    </row>
    <row r="5117" spans="1:3">
      <c r="A5117"/>
      <c r="B5117"/>
      <c r="C5117" s="98"/>
    </row>
    <row r="5118" spans="1:3">
      <c r="A5118"/>
      <c r="B5118"/>
      <c r="C5118" s="98"/>
    </row>
    <row r="5119" spans="1:3">
      <c r="A5119"/>
      <c r="B5119"/>
      <c r="C5119" s="98"/>
    </row>
    <row r="5120" spans="1:3">
      <c r="A5120"/>
      <c r="B5120"/>
      <c r="C5120" s="98"/>
    </row>
    <row r="5121" spans="1:3">
      <c r="A5121"/>
      <c r="B5121"/>
      <c r="C5121" s="98"/>
    </row>
    <row r="5122" spans="1:3">
      <c r="A5122"/>
      <c r="B5122"/>
      <c r="C5122" s="98"/>
    </row>
    <row r="5123" spans="1:3">
      <c r="A5123"/>
      <c r="B5123"/>
      <c r="C5123" s="98"/>
    </row>
    <row r="5124" spans="1:3">
      <c r="A5124"/>
      <c r="B5124"/>
      <c r="C5124" s="98"/>
    </row>
    <row r="5125" spans="1:3">
      <c r="A5125"/>
      <c r="B5125"/>
      <c r="C5125" s="98"/>
    </row>
    <row r="5126" spans="1:3">
      <c r="A5126"/>
      <c r="B5126"/>
      <c r="C5126" s="98"/>
    </row>
    <row r="5127" spans="1:3">
      <c r="A5127"/>
      <c r="B5127"/>
      <c r="C5127" s="98"/>
    </row>
    <row r="5128" spans="1:3">
      <c r="A5128"/>
      <c r="B5128"/>
      <c r="C5128" s="98"/>
    </row>
    <row r="5129" spans="1:3">
      <c r="A5129"/>
      <c r="B5129"/>
      <c r="C5129" s="98"/>
    </row>
    <row r="5130" spans="1:3">
      <c r="A5130"/>
      <c r="B5130"/>
      <c r="C5130" s="98"/>
    </row>
    <row r="5131" spans="1:3">
      <c r="A5131"/>
      <c r="B5131"/>
      <c r="C5131" s="98"/>
    </row>
    <row r="5132" spans="1:3">
      <c r="A5132"/>
      <c r="B5132"/>
      <c r="C5132" s="98"/>
    </row>
    <row r="5133" spans="1:3">
      <c r="A5133"/>
      <c r="B5133"/>
      <c r="C5133" s="98"/>
    </row>
    <row r="5134" spans="1:3">
      <c r="A5134"/>
      <c r="B5134"/>
      <c r="C5134" s="98"/>
    </row>
    <row r="5135" spans="1:3">
      <c r="A5135"/>
      <c r="B5135"/>
      <c r="C5135" s="98"/>
    </row>
    <row r="5136" spans="1:3">
      <c r="A5136"/>
      <c r="B5136"/>
      <c r="C5136" s="98"/>
    </row>
    <row r="5137" spans="1:3">
      <c r="A5137"/>
      <c r="B5137"/>
      <c r="C5137" s="98"/>
    </row>
    <row r="5138" spans="1:3">
      <c r="A5138"/>
      <c r="B5138"/>
      <c r="C5138" s="98"/>
    </row>
    <row r="5139" spans="1:3">
      <c r="A5139"/>
      <c r="B5139"/>
      <c r="C5139" s="98"/>
    </row>
    <row r="5140" spans="1:3">
      <c r="A5140"/>
      <c r="B5140"/>
      <c r="C5140" s="98"/>
    </row>
    <row r="5141" spans="1:3">
      <c r="A5141"/>
      <c r="B5141"/>
      <c r="C5141" s="98"/>
    </row>
    <row r="5142" spans="1:3">
      <c r="A5142"/>
      <c r="B5142"/>
      <c r="C5142" s="98"/>
    </row>
    <row r="5143" spans="1:3">
      <c r="A5143"/>
      <c r="B5143"/>
      <c r="C5143" s="98"/>
    </row>
    <row r="5144" spans="1:3">
      <c r="A5144"/>
      <c r="B5144"/>
      <c r="C5144" s="98"/>
    </row>
    <row r="5145" spans="1:3">
      <c r="A5145"/>
      <c r="B5145"/>
      <c r="C5145" s="98"/>
    </row>
    <row r="5146" spans="1:3">
      <c r="A5146"/>
      <c r="B5146"/>
      <c r="C5146" s="98"/>
    </row>
    <row r="5147" spans="1:3">
      <c r="A5147"/>
      <c r="B5147"/>
      <c r="C5147" s="98"/>
    </row>
    <row r="5148" spans="1:3">
      <c r="A5148"/>
      <c r="B5148"/>
      <c r="C5148" s="98"/>
    </row>
    <row r="5149" spans="1:3">
      <c r="A5149"/>
      <c r="B5149"/>
      <c r="C5149" s="98"/>
    </row>
    <row r="5150" spans="1:3">
      <c r="A5150"/>
      <c r="B5150"/>
      <c r="C5150" s="98"/>
    </row>
    <row r="5151" spans="1:3">
      <c r="A5151"/>
      <c r="B5151"/>
      <c r="C5151" s="98"/>
    </row>
    <row r="5152" spans="1:3">
      <c r="A5152"/>
      <c r="B5152"/>
      <c r="C5152" s="98"/>
    </row>
    <row r="5153" spans="1:3">
      <c r="A5153"/>
      <c r="B5153"/>
      <c r="C5153" s="98"/>
    </row>
    <row r="5154" spans="1:3">
      <c r="A5154"/>
      <c r="B5154"/>
      <c r="C5154" s="98"/>
    </row>
    <row r="5155" spans="1:3">
      <c r="A5155"/>
      <c r="B5155"/>
      <c r="C5155" s="98"/>
    </row>
    <row r="5156" spans="1:3">
      <c r="A5156"/>
      <c r="B5156"/>
      <c r="C5156" s="98"/>
    </row>
    <row r="5157" spans="1:3">
      <c r="A5157"/>
      <c r="B5157"/>
      <c r="C5157" s="98"/>
    </row>
    <row r="5158" spans="1:3">
      <c r="A5158"/>
      <c r="B5158"/>
      <c r="C5158" s="98"/>
    </row>
    <row r="5159" spans="1:3">
      <c r="A5159"/>
      <c r="B5159"/>
      <c r="C5159" s="98"/>
    </row>
    <row r="5160" spans="1:3">
      <c r="A5160"/>
      <c r="B5160"/>
      <c r="C5160" s="98"/>
    </row>
    <row r="5161" spans="1:3">
      <c r="A5161"/>
      <c r="B5161"/>
      <c r="C5161" s="98"/>
    </row>
    <row r="5162" spans="1:3">
      <c r="A5162"/>
      <c r="B5162"/>
      <c r="C5162" s="98"/>
    </row>
    <row r="5163" spans="1:3">
      <c r="A5163"/>
      <c r="B5163"/>
      <c r="C5163" s="98"/>
    </row>
    <row r="5164" spans="1:3">
      <c r="A5164"/>
      <c r="B5164"/>
      <c r="C5164" s="98"/>
    </row>
    <row r="5165" spans="1:3">
      <c r="A5165"/>
      <c r="B5165"/>
      <c r="C5165" s="98"/>
    </row>
    <row r="5166" spans="1:3">
      <c r="A5166"/>
      <c r="B5166"/>
      <c r="C5166" s="98"/>
    </row>
    <row r="5167" spans="1:3">
      <c r="A5167"/>
      <c r="B5167"/>
      <c r="C5167" s="98"/>
    </row>
    <row r="5168" spans="1:3">
      <c r="A5168"/>
      <c r="B5168"/>
      <c r="C5168" s="98"/>
    </row>
    <row r="5169" spans="1:3">
      <c r="A5169"/>
      <c r="B5169"/>
      <c r="C5169" s="98"/>
    </row>
    <row r="5170" spans="1:3">
      <c r="A5170"/>
      <c r="B5170"/>
      <c r="C5170" s="98"/>
    </row>
    <row r="5171" spans="1:3">
      <c r="A5171"/>
      <c r="B5171"/>
      <c r="C5171" s="98"/>
    </row>
    <row r="5172" spans="1:3">
      <c r="A5172"/>
      <c r="B5172"/>
      <c r="C5172" s="98"/>
    </row>
    <row r="5173" spans="1:3">
      <c r="A5173"/>
      <c r="B5173"/>
      <c r="C5173" s="98"/>
    </row>
    <row r="5174" spans="1:3">
      <c r="A5174"/>
      <c r="B5174"/>
      <c r="C5174" s="98"/>
    </row>
    <row r="5175" spans="1:3">
      <c r="A5175"/>
      <c r="B5175"/>
      <c r="C5175" s="98"/>
    </row>
    <row r="5176" spans="1:3">
      <c r="A5176"/>
      <c r="B5176"/>
      <c r="C5176" s="98"/>
    </row>
    <row r="5177" spans="1:3">
      <c r="A5177"/>
      <c r="B5177"/>
      <c r="C5177" s="98"/>
    </row>
    <row r="5178" spans="1:3">
      <c r="A5178"/>
      <c r="B5178"/>
      <c r="C5178" s="98"/>
    </row>
    <row r="5179" spans="1:3">
      <c r="A5179"/>
      <c r="B5179"/>
      <c r="C5179" s="98"/>
    </row>
    <row r="5180" spans="1:3">
      <c r="A5180"/>
      <c r="B5180"/>
      <c r="C5180" s="98"/>
    </row>
    <row r="5181" spans="1:3">
      <c r="A5181"/>
      <c r="B5181"/>
      <c r="C5181" s="98"/>
    </row>
    <row r="5182" spans="1:3">
      <c r="A5182"/>
      <c r="B5182"/>
      <c r="C5182" s="98"/>
    </row>
    <row r="5183" spans="1:3">
      <c r="A5183"/>
      <c r="B5183"/>
      <c r="C5183" s="98"/>
    </row>
    <row r="5184" spans="1:3">
      <c r="A5184"/>
      <c r="B5184"/>
      <c r="C5184" s="98"/>
    </row>
    <row r="5185" spans="1:3">
      <c r="A5185"/>
      <c r="B5185"/>
      <c r="C5185" s="98"/>
    </row>
    <row r="5186" spans="1:3">
      <c r="A5186"/>
      <c r="B5186"/>
      <c r="C5186" s="98"/>
    </row>
    <row r="5187" spans="1:3">
      <c r="A5187"/>
      <c r="B5187"/>
      <c r="C5187" s="98"/>
    </row>
    <row r="5188" spans="1:3">
      <c r="A5188"/>
      <c r="B5188"/>
      <c r="C5188" s="98"/>
    </row>
    <row r="5189" spans="1:3">
      <c r="A5189"/>
      <c r="B5189"/>
      <c r="C5189" s="98"/>
    </row>
    <row r="5190" spans="1:3">
      <c r="A5190"/>
      <c r="B5190"/>
      <c r="C5190" s="98"/>
    </row>
    <row r="5191" spans="1:3">
      <c r="A5191"/>
      <c r="B5191"/>
      <c r="C5191" s="98"/>
    </row>
    <row r="5192" spans="1:3">
      <c r="A5192"/>
      <c r="B5192"/>
      <c r="C5192" s="98"/>
    </row>
    <row r="5193" spans="1:3">
      <c r="A5193"/>
      <c r="B5193"/>
      <c r="C5193" s="98"/>
    </row>
    <row r="5194" spans="1:3">
      <c r="A5194"/>
      <c r="B5194"/>
      <c r="C5194" s="98"/>
    </row>
    <row r="5195" spans="1:3">
      <c r="A5195"/>
      <c r="B5195"/>
      <c r="C5195" s="98"/>
    </row>
    <row r="5196" spans="1:3">
      <c r="A5196"/>
      <c r="B5196"/>
      <c r="C5196" s="98"/>
    </row>
    <row r="5197" spans="1:3">
      <c r="A5197"/>
      <c r="B5197"/>
      <c r="C5197" s="98"/>
    </row>
    <row r="5198" spans="1:3">
      <c r="A5198"/>
      <c r="B5198"/>
      <c r="C5198" s="98"/>
    </row>
    <row r="5199" spans="1:3">
      <c r="A5199"/>
      <c r="B5199"/>
      <c r="C5199" s="98"/>
    </row>
    <row r="5200" spans="1:3">
      <c r="A5200"/>
      <c r="B5200"/>
      <c r="C5200" s="98"/>
    </row>
    <row r="5201" spans="1:3">
      <c r="A5201"/>
      <c r="B5201"/>
      <c r="C5201" s="98"/>
    </row>
    <row r="5202" spans="1:3">
      <c r="A5202"/>
      <c r="B5202"/>
      <c r="C5202" s="98"/>
    </row>
    <row r="5203" spans="1:3">
      <c r="A5203"/>
      <c r="B5203"/>
      <c r="C5203" s="98"/>
    </row>
    <row r="5204" spans="1:3">
      <c r="A5204"/>
      <c r="B5204"/>
      <c r="C5204" s="98"/>
    </row>
    <row r="5205" spans="1:3">
      <c r="A5205"/>
      <c r="B5205"/>
      <c r="C5205" s="98"/>
    </row>
    <row r="5206" spans="1:3">
      <c r="A5206"/>
      <c r="B5206"/>
      <c r="C5206" s="98"/>
    </row>
    <row r="5207" spans="1:3">
      <c r="A5207"/>
      <c r="B5207"/>
      <c r="C5207" s="98"/>
    </row>
    <row r="5208" spans="1:3">
      <c r="A5208"/>
      <c r="B5208"/>
      <c r="C5208" s="98"/>
    </row>
    <row r="5209" spans="1:3">
      <c r="A5209"/>
      <c r="B5209"/>
      <c r="C5209" s="98"/>
    </row>
    <row r="5210" spans="1:3">
      <c r="A5210"/>
      <c r="B5210"/>
      <c r="C5210" s="98"/>
    </row>
    <row r="5211" spans="1:3">
      <c r="A5211"/>
      <c r="B5211"/>
      <c r="C5211" s="98"/>
    </row>
    <row r="5212" spans="1:3">
      <c r="A5212"/>
      <c r="B5212"/>
      <c r="C5212" s="98"/>
    </row>
    <row r="5213" spans="1:3">
      <c r="A5213"/>
      <c r="B5213"/>
      <c r="C5213" s="98"/>
    </row>
    <row r="5214" spans="1:3">
      <c r="A5214"/>
      <c r="B5214"/>
      <c r="C5214" s="98"/>
    </row>
    <row r="5215" spans="1:3">
      <c r="A5215"/>
      <c r="B5215"/>
      <c r="C5215" s="98"/>
    </row>
    <row r="5216" spans="1:3">
      <c r="A5216"/>
      <c r="B5216"/>
      <c r="C5216" s="98"/>
    </row>
    <row r="5217" spans="1:3">
      <c r="A5217"/>
      <c r="B5217"/>
      <c r="C5217" s="98"/>
    </row>
    <row r="5218" spans="1:3">
      <c r="A5218"/>
      <c r="B5218"/>
      <c r="C5218" s="98"/>
    </row>
    <row r="5219" spans="1:3">
      <c r="A5219"/>
      <c r="B5219"/>
      <c r="C5219" s="98"/>
    </row>
    <row r="5220" spans="1:3">
      <c r="A5220"/>
      <c r="B5220"/>
      <c r="C5220" s="98"/>
    </row>
    <row r="5221" spans="1:3">
      <c r="A5221"/>
      <c r="B5221"/>
      <c r="C5221" s="98"/>
    </row>
    <row r="5222" spans="1:3">
      <c r="A5222"/>
      <c r="B5222"/>
      <c r="C5222" s="98"/>
    </row>
    <row r="5223" spans="1:3">
      <c r="A5223"/>
      <c r="B5223"/>
      <c r="C5223" s="98"/>
    </row>
    <row r="5224" spans="1:3">
      <c r="A5224"/>
      <c r="B5224"/>
      <c r="C5224" s="98"/>
    </row>
    <row r="5225" spans="1:3">
      <c r="A5225"/>
      <c r="B5225"/>
      <c r="C5225" s="98"/>
    </row>
    <row r="5226" spans="1:3">
      <c r="A5226"/>
      <c r="B5226"/>
      <c r="C5226" s="98"/>
    </row>
    <row r="5227" spans="1:3">
      <c r="A5227"/>
      <c r="B5227"/>
      <c r="C5227" s="98"/>
    </row>
    <row r="5228" spans="1:3">
      <c r="A5228"/>
      <c r="B5228"/>
      <c r="C5228" s="98"/>
    </row>
    <row r="5229" spans="1:3">
      <c r="A5229"/>
      <c r="B5229"/>
      <c r="C5229" s="98"/>
    </row>
    <row r="5230" spans="1:3">
      <c r="A5230"/>
      <c r="B5230"/>
      <c r="C5230" s="98"/>
    </row>
    <row r="5231" spans="1:3">
      <c r="A5231"/>
      <c r="B5231"/>
      <c r="C5231" s="98"/>
    </row>
    <row r="5232" spans="1:3">
      <c r="A5232"/>
      <c r="B5232"/>
      <c r="C5232" s="98"/>
    </row>
    <row r="5233" spans="1:3">
      <c r="A5233"/>
      <c r="B5233"/>
      <c r="C5233" s="98"/>
    </row>
    <row r="5234" spans="1:3">
      <c r="A5234"/>
      <c r="B5234"/>
      <c r="C5234" s="98"/>
    </row>
    <row r="5235" spans="1:3">
      <c r="A5235"/>
      <c r="B5235"/>
      <c r="C5235" s="98"/>
    </row>
    <row r="5236" spans="1:3">
      <c r="A5236"/>
      <c r="B5236"/>
      <c r="C5236" s="98"/>
    </row>
    <row r="5237" spans="1:3">
      <c r="A5237"/>
      <c r="B5237"/>
      <c r="C5237" s="98"/>
    </row>
    <row r="5238" spans="1:3">
      <c r="A5238"/>
      <c r="B5238"/>
      <c r="C5238" s="98"/>
    </row>
    <row r="5239" spans="1:3">
      <c r="A5239"/>
      <c r="B5239"/>
      <c r="C5239" s="98"/>
    </row>
    <row r="5240" spans="1:3">
      <c r="A5240"/>
      <c r="B5240"/>
      <c r="C5240" s="98"/>
    </row>
    <row r="5241" spans="1:3">
      <c r="A5241"/>
      <c r="B5241"/>
      <c r="C5241" s="98"/>
    </row>
    <row r="5242" spans="1:3">
      <c r="A5242"/>
      <c r="B5242"/>
      <c r="C5242" s="98"/>
    </row>
    <row r="5243" spans="1:3">
      <c r="A5243"/>
      <c r="B5243"/>
      <c r="C5243" s="98"/>
    </row>
    <row r="5244" spans="1:3">
      <c r="A5244"/>
      <c r="B5244"/>
      <c r="C5244" s="98"/>
    </row>
    <row r="5245" spans="1:3">
      <c r="A5245"/>
      <c r="B5245"/>
      <c r="C5245" s="98"/>
    </row>
    <row r="5246" spans="1:3">
      <c r="A5246"/>
      <c r="B5246"/>
      <c r="C5246" s="98"/>
    </row>
    <row r="5247" spans="1:3">
      <c r="A5247"/>
      <c r="B5247"/>
      <c r="C5247" s="98"/>
    </row>
    <row r="5248" spans="1:3">
      <c r="A5248"/>
      <c r="B5248"/>
      <c r="C5248" s="98"/>
    </row>
    <row r="5249" spans="1:3">
      <c r="A5249"/>
      <c r="B5249"/>
      <c r="C5249" s="98"/>
    </row>
    <row r="5250" spans="1:3">
      <c r="A5250"/>
      <c r="B5250"/>
      <c r="C5250" s="98"/>
    </row>
    <row r="5251" spans="1:3">
      <c r="A5251"/>
      <c r="B5251"/>
      <c r="C5251" s="98"/>
    </row>
    <row r="5252" spans="1:3">
      <c r="A5252"/>
      <c r="B5252"/>
      <c r="C5252" s="98"/>
    </row>
    <row r="5253" spans="1:3">
      <c r="A5253"/>
      <c r="B5253"/>
      <c r="C5253" s="98"/>
    </row>
    <row r="5254" spans="1:3">
      <c r="A5254"/>
      <c r="B5254"/>
      <c r="C5254" s="98"/>
    </row>
    <row r="5255" spans="1:3">
      <c r="A5255"/>
      <c r="B5255"/>
      <c r="C5255" s="98"/>
    </row>
    <row r="5256" spans="1:3">
      <c r="A5256"/>
      <c r="B5256"/>
      <c r="C5256" s="98"/>
    </row>
    <row r="5257" spans="1:3">
      <c r="A5257"/>
      <c r="B5257"/>
      <c r="C5257" s="98"/>
    </row>
    <row r="5258" spans="1:3">
      <c r="A5258"/>
      <c r="B5258"/>
      <c r="C5258" s="98"/>
    </row>
    <row r="5259" spans="1:3">
      <c r="A5259"/>
      <c r="B5259"/>
      <c r="C5259" s="98"/>
    </row>
    <row r="5260" spans="1:3">
      <c r="A5260"/>
      <c r="B5260"/>
      <c r="C5260" s="98"/>
    </row>
    <row r="5261" spans="1:3">
      <c r="A5261"/>
      <c r="B5261"/>
      <c r="C5261" s="98"/>
    </row>
    <row r="5262" spans="1:3">
      <c r="A5262"/>
      <c r="B5262"/>
      <c r="C5262" s="98"/>
    </row>
    <row r="5263" spans="1:3">
      <c r="A5263"/>
      <c r="B5263"/>
      <c r="C5263" s="98"/>
    </row>
    <row r="5264" spans="1:3">
      <c r="A5264"/>
      <c r="B5264"/>
      <c r="C5264" s="98"/>
    </row>
    <row r="5265" spans="1:3">
      <c r="A5265"/>
      <c r="B5265"/>
      <c r="C5265" s="98"/>
    </row>
    <row r="5266" spans="1:3">
      <c r="A5266"/>
      <c r="B5266"/>
      <c r="C5266" s="98"/>
    </row>
    <row r="5267" spans="1:3">
      <c r="A5267"/>
      <c r="B5267"/>
      <c r="C5267" s="98"/>
    </row>
    <row r="5268" spans="1:3">
      <c r="A5268"/>
      <c r="B5268"/>
      <c r="C5268" s="98"/>
    </row>
    <row r="5269" spans="1:3">
      <c r="A5269"/>
      <c r="B5269"/>
      <c r="C5269" s="98"/>
    </row>
    <row r="5270" spans="1:3">
      <c r="A5270"/>
      <c r="B5270"/>
      <c r="C5270" s="98"/>
    </row>
    <row r="5271" spans="1:3">
      <c r="A5271"/>
      <c r="B5271"/>
      <c r="C5271" s="98"/>
    </row>
    <row r="5272" spans="1:3">
      <c r="A5272"/>
      <c r="B5272"/>
      <c r="C5272" s="98"/>
    </row>
    <row r="5273" spans="1:3">
      <c r="A5273"/>
      <c r="B5273"/>
      <c r="C5273" s="98"/>
    </row>
    <row r="5274" spans="1:3">
      <c r="A5274"/>
      <c r="B5274"/>
      <c r="C5274" s="98"/>
    </row>
    <row r="5275" spans="1:3">
      <c r="A5275"/>
      <c r="B5275"/>
      <c r="C5275" s="98"/>
    </row>
    <row r="5276" spans="1:3">
      <c r="A5276"/>
      <c r="B5276"/>
      <c r="C5276" s="98"/>
    </row>
    <row r="5277" spans="1:3">
      <c r="A5277"/>
      <c r="B5277"/>
      <c r="C5277" s="98"/>
    </row>
    <row r="5278" spans="1:3">
      <c r="A5278"/>
      <c r="B5278"/>
      <c r="C5278" s="98"/>
    </row>
    <row r="5279" spans="1:3">
      <c r="A5279"/>
      <c r="B5279"/>
      <c r="C5279" s="98"/>
    </row>
    <row r="5280" spans="1:3">
      <c r="A5280"/>
      <c r="B5280"/>
      <c r="C5280" s="98"/>
    </row>
    <row r="5281" spans="1:3">
      <c r="A5281"/>
      <c r="B5281"/>
      <c r="C5281" s="98"/>
    </row>
    <row r="5282" spans="1:3">
      <c r="A5282"/>
      <c r="B5282"/>
      <c r="C5282" s="98"/>
    </row>
    <row r="5283" spans="1:3">
      <c r="A5283"/>
      <c r="B5283"/>
      <c r="C5283" s="98"/>
    </row>
    <row r="5284" spans="1:3">
      <c r="A5284"/>
      <c r="B5284"/>
      <c r="C5284" s="98"/>
    </row>
    <row r="5285" spans="1:3">
      <c r="A5285"/>
      <c r="B5285"/>
      <c r="C5285" s="98"/>
    </row>
    <row r="5286" spans="1:3">
      <c r="A5286"/>
      <c r="B5286"/>
      <c r="C5286" s="98"/>
    </row>
    <row r="5287" spans="1:3">
      <c r="A5287"/>
      <c r="B5287"/>
      <c r="C5287" s="98"/>
    </row>
    <row r="5288" spans="1:3">
      <c r="A5288"/>
      <c r="B5288"/>
      <c r="C5288" s="98"/>
    </row>
    <row r="5289" spans="1:3">
      <c r="A5289"/>
      <c r="B5289"/>
      <c r="C5289" s="98"/>
    </row>
    <row r="5290" spans="1:3">
      <c r="A5290"/>
      <c r="B5290"/>
      <c r="C5290" s="98"/>
    </row>
    <row r="5291" spans="1:3">
      <c r="A5291"/>
      <c r="B5291"/>
      <c r="C5291" s="98"/>
    </row>
    <row r="5292" spans="1:3">
      <c r="A5292"/>
      <c r="B5292"/>
      <c r="C5292" s="98"/>
    </row>
    <row r="5293" spans="1:3">
      <c r="A5293"/>
      <c r="B5293"/>
      <c r="C5293" s="98"/>
    </row>
    <row r="5294" spans="1:3">
      <c r="A5294"/>
      <c r="B5294"/>
      <c r="C5294" s="98"/>
    </row>
    <row r="5295" spans="1:3">
      <c r="A5295"/>
      <c r="B5295"/>
      <c r="C5295" s="98"/>
    </row>
    <row r="5296" spans="1:3">
      <c r="A5296"/>
      <c r="B5296"/>
      <c r="C5296" s="98"/>
    </row>
    <row r="5297" spans="1:3">
      <c r="A5297"/>
      <c r="B5297"/>
      <c r="C5297" s="98"/>
    </row>
    <row r="5298" spans="1:3">
      <c r="A5298"/>
      <c r="B5298"/>
      <c r="C5298" s="98"/>
    </row>
    <row r="5299" spans="1:3">
      <c r="A5299"/>
      <c r="B5299"/>
      <c r="C5299" s="98"/>
    </row>
    <row r="5300" spans="1:3">
      <c r="A5300"/>
      <c r="B5300"/>
      <c r="C5300" s="98"/>
    </row>
    <row r="5301" spans="1:3">
      <c r="A5301"/>
      <c r="B5301"/>
      <c r="C5301" s="98"/>
    </row>
    <row r="5302" spans="1:3">
      <c r="A5302"/>
      <c r="B5302"/>
      <c r="C5302" s="98"/>
    </row>
    <row r="5303" spans="1:3">
      <c r="A5303"/>
      <c r="B5303"/>
      <c r="C5303" s="98"/>
    </row>
    <row r="5304" spans="1:3">
      <c r="A5304"/>
      <c r="B5304"/>
      <c r="C5304" s="98"/>
    </row>
    <row r="5305" spans="1:3">
      <c r="A5305"/>
      <c r="B5305"/>
      <c r="C5305" s="98"/>
    </row>
    <row r="5306" spans="1:3">
      <c r="A5306"/>
      <c r="B5306"/>
      <c r="C5306" s="98"/>
    </row>
    <row r="5307" spans="1:3">
      <c r="A5307"/>
      <c r="B5307"/>
      <c r="C5307" s="98"/>
    </row>
    <row r="5308" spans="1:3">
      <c r="A5308"/>
      <c r="B5308"/>
      <c r="C5308" s="98"/>
    </row>
    <row r="5309" spans="1:3">
      <c r="A5309"/>
      <c r="B5309"/>
      <c r="C5309" s="98"/>
    </row>
    <row r="5310" spans="1:3">
      <c r="A5310"/>
      <c r="B5310"/>
      <c r="C5310" s="98"/>
    </row>
    <row r="5311" spans="1:3">
      <c r="A5311"/>
      <c r="B5311"/>
      <c r="C5311" s="98"/>
    </row>
    <row r="5312" spans="1:3">
      <c r="A5312"/>
      <c r="B5312"/>
      <c r="C5312" s="98"/>
    </row>
    <row r="5313" spans="1:3">
      <c r="A5313"/>
      <c r="B5313"/>
      <c r="C5313" s="98"/>
    </row>
    <row r="5314" spans="1:3">
      <c r="A5314"/>
      <c r="B5314"/>
      <c r="C5314" s="98"/>
    </row>
    <row r="5315" spans="1:3">
      <c r="A5315"/>
      <c r="B5315"/>
      <c r="C5315" s="98"/>
    </row>
    <row r="5316" spans="1:3">
      <c r="A5316"/>
      <c r="B5316"/>
      <c r="C5316" s="98"/>
    </row>
    <row r="5317" spans="1:3">
      <c r="A5317"/>
      <c r="B5317"/>
      <c r="C5317" s="98"/>
    </row>
    <row r="5318" spans="1:3">
      <c r="A5318"/>
      <c r="B5318"/>
      <c r="C5318" s="98"/>
    </row>
    <row r="5319" spans="1:3">
      <c r="A5319"/>
      <c r="B5319"/>
      <c r="C5319" s="98"/>
    </row>
    <row r="5320" spans="1:3">
      <c r="A5320"/>
      <c r="B5320"/>
      <c r="C5320" s="98"/>
    </row>
    <row r="5321" spans="1:3">
      <c r="A5321"/>
      <c r="B5321"/>
      <c r="C5321" s="98"/>
    </row>
    <row r="5322" spans="1:3">
      <c r="A5322"/>
      <c r="B5322"/>
      <c r="C5322" s="98"/>
    </row>
    <row r="5323" spans="1:3">
      <c r="A5323"/>
      <c r="B5323"/>
      <c r="C5323" s="98"/>
    </row>
    <row r="5324" spans="1:3">
      <c r="A5324"/>
      <c r="B5324"/>
      <c r="C5324" s="98"/>
    </row>
    <row r="5325" spans="1:3">
      <c r="A5325"/>
      <c r="B5325"/>
      <c r="C5325" s="98"/>
    </row>
    <row r="5326" spans="1:3">
      <c r="A5326"/>
      <c r="B5326"/>
      <c r="C5326" s="98"/>
    </row>
    <row r="5327" spans="1:3">
      <c r="A5327"/>
      <c r="B5327"/>
      <c r="C5327" s="98"/>
    </row>
    <row r="5328" spans="1:3">
      <c r="A5328"/>
      <c r="B5328"/>
      <c r="C5328" s="98"/>
    </row>
    <row r="5329" spans="1:3">
      <c r="A5329"/>
      <c r="B5329"/>
      <c r="C5329" s="98"/>
    </row>
    <row r="5330" spans="1:3">
      <c r="A5330"/>
      <c r="B5330"/>
      <c r="C5330" s="98"/>
    </row>
    <row r="5331" spans="1:3">
      <c r="A5331"/>
      <c r="B5331"/>
      <c r="C5331" s="98"/>
    </row>
    <row r="5332" spans="1:3">
      <c r="A5332"/>
      <c r="B5332"/>
      <c r="C5332" s="98"/>
    </row>
    <row r="5333" spans="1:3">
      <c r="A5333"/>
      <c r="B5333"/>
      <c r="C5333" s="98"/>
    </row>
    <row r="5334" spans="1:3">
      <c r="A5334"/>
      <c r="B5334"/>
      <c r="C5334" s="98"/>
    </row>
    <row r="5335" spans="1:3">
      <c r="A5335"/>
      <c r="B5335"/>
      <c r="C5335" s="98"/>
    </row>
    <row r="5336" spans="1:3">
      <c r="A5336"/>
      <c r="B5336"/>
      <c r="C5336" s="98"/>
    </row>
    <row r="5337" spans="1:3">
      <c r="A5337"/>
      <c r="B5337"/>
      <c r="C5337" s="98"/>
    </row>
    <row r="5338" spans="1:3">
      <c r="A5338"/>
      <c r="B5338"/>
      <c r="C5338" s="98"/>
    </row>
    <row r="5339" spans="1:3">
      <c r="A5339"/>
      <c r="B5339"/>
      <c r="C5339" s="98"/>
    </row>
    <row r="5340" spans="1:3">
      <c r="A5340"/>
      <c r="B5340"/>
      <c r="C5340" s="98"/>
    </row>
    <row r="5341" spans="1:3">
      <c r="A5341"/>
      <c r="B5341"/>
      <c r="C5341" s="98"/>
    </row>
    <row r="5342" spans="1:3">
      <c r="A5342"/>
      <c r="B5342"/>
      <c r="C5342" s="98"/>
    </row>
    <row r="5343" spans="1:3">
      <c r="A5343"/>
      <c r="B5343"/>
      <c r="C5343" s="98"/>
    </row>
    <row r="5344" spans="1:3">
      <c r="A5344"/>
      <c r="B5344"/>
      <c r="C5344" s="98"/>
    </row>
    <row r="5345" spans="1:3">
      <c r="A5345"/>
      <c r="B5345"/>
      <c r="C5345" s="98"/>
    </row>
    <row r="5346" spans="1:3">
      <c r="A5346"/>
      <c r="B5346"/>
      <c r="C5346" s="98"/>
    </row>
    <row r="5347" spans="1:3">
      <c r="A5347"/>
      <c r="B5347"/>
      <c r="C5347" s="98"/>
    </row>
    <row r="5348" spans="1:3">
      <c r="A5348"/>
      <c r="B5348"/>
      <c r="C5348" s="98"/>
    </row>
    <row r="5349" spans="1:3">
      <c r="A5349"/>
      <c r="B5349"/>
      <c r="C5349" s="98"/>
    </row>
    <row r="5350" spans="1:3">
      <c r="A5350"/>
      <c r="B5350"/>
      <c r="C5350" s="98"/>
    </row>
    <row r="5351" spans="1:3">
      <c r="A5351"/>
      <c r="B5351"/>
      <c r="C5351" s="98"/>
    </row>
    <row r="5352" spans="1:3">
      <c r="A5352"/>
      <c r="B5352"/>
      <c r="C5352" s="98"/>
    </row>
    <row r="5353" spans="1:3">
      <c r="A5353"/>
      <c r="B5353"/>
      <c r="C5353" s="98"/>
    </row>
    <row r="5354" spans="1:3">
      <c r="A5354"/>
      <c r="B5354"/>
      <c r="C5354" s="98"/>
    </row>
    <row r="5355" spans="1:3">
      <c r="A5355"/>
      <c r="B5355"/>
      <c r="C5355" s="98"/>
    </row>
    <row r="5356" spans="1:3">
      <c r="A5356"/>
      <c r="B5356"/>
      <c r="C5356" s="98"/>
    </row>
    <row r="5357" spans="1:3">
      <c r="A5357"/>
      <c r="B5357"/>
      <c r="C5357" s="98"/>
    </row>
    <row r="5358" spans="1:3">
      <c r="A5358"/>
      <c r="B5358"/>
      <c r="C5358" s="98"/>
    </row>
    <row r="5359" spans="1:3">
      <c r="A5359"/>
      <c r="B5359"/>
      <c r="C5359" s="98"/>
    </row>
    <row r="5360" spans="1:3">
      <c r="A5360"/>
      <c r="B5360"/>
      <c r="C5360" s="98"/>
    </row>
    <row r="5361" spans="1:3">
      <c r="A5361"/>
      <c r="B5361"/>
      <c r="C5361" s="98"/>
    </row>
    <row r="5362" spans="1:3">
      <c r="A5362"/>
      <c r="B5362"/>
      <c r="C5362" s="98"/>
    </row>
    <row r="5363" spans="1:3">
      <c r="A5363"/>
      <c r="B5363"/>
      <c r="C5363" s="98"/>
    </row>
    <row r="5364" spans="1:3">
      <c r="A5364"/>
      <c r="B5364"/>
      <c r="C5364" s="98"/>
    </row>
    <row r="5365" spans="1:3">
      <c r="A5365"/>
      <c r="B5365"/>
      <c r="C5365" s="98"/>
    </row>
    <row r="5366" spans="1:3">
      <c r="A5366"/>
      <c r="B5366"/>
      <c r="C5366" s="98"/>
    </row>
    <row r="5367" spans="1:3">
      <c r="A5367"/>
      <c r="B5367"/>
      <c r="C5367" s="98"/>
    </row>
    <row r="5368" spans="1:3">
      <c r="A5368"/>
      <c r="B5368"/>
      <c r="C5368" s="98"/>
    </row>
    <row r="5369" spans="1:3">
      <c r="A5369"/>
      <c r="B5369"/>
      <c r="C5369" s="98"/>
    </row>
    <row r="5370" spans="1:3">
      <c r="A5370"/>
      <c r="B5370"/>
      <c r="C5370" s="98"/>
    </row>
    <row r="5371" spans="1:3">
      <c r="A5371"/>
      <c r="B5371"/>
      <c r="C5371" s="98"/>
    </row>
    <row r="5372" spans="1:3">
      <c r="A5372"/>
      <c r="B5372"/>
      <c r="C5372" s="98"/>
    </row>
    <row r="5373" spans="1:3">
      <c r="A5373"/>
      <c r="B5373"/>
      <c r="C5373" s="98"/>
    </row>
    <row r="5374" spans="1:3">
      <c r="A5374"/>
      <c r="B5374"/>
      <c r="C5374" s="98"/>
    </row>
    <row r="5375" spans="1:3">
      <c r="A5375"/>
      <c r="B5375"/>
      <c r="C5375" s="98"/>
    </row>
    <row r="5376" spans="1:3">
      <c r="A5376"/>
      <c r="B5376"/>
      <c r="C5376" s="98"/>
    </row>
    <row r="5377" spans="1:3">
      <c r="A5377"/>
      <c r="B5377"/>
      <c r="C5377" s="98"/>
    </row>
    <row r="5378" spans="1:3">
      <c r="A5378"/>
      <c r="B5378"/>
      <c r="C5378" s="98"/>
    </row>
    <row r="5379" spans="1:3">
      <c r="A5379"/>
      <c r="B5379"/>
      <c r="C5379" s="98"/>
    </row>
    <row r="5380" spans="1:3">
      <c r="A5380"/>
      <c r="B5380"/>
      <c r="C5380" s="98"/>
    </row>
    <row r="5381" spans="1:3">
      <c r="A5381"/>
      <c r="B5381"/>
      <c r="C5381" s="98"/>
    </row>
    <row r="5382" spans="1:3">
      <c r="A5382"/>
      <c r="B5382"/>
      <c r="C5382" s="98"/>
    </row>
    <row r="5383" spans="1:3">
      <c r="A5383"/>
      <c r="B5383"/>
      <c r="C5383" s="98"/>
    </row>
    <row r="5384" spans="1:3">
      <c r="A5384"/>
      <c r="B5384"/>
      <c r="C5384" s="98"/>
    </row>
    <row r="5385" spans="1:3">
      <c r="A5385"/>
      <c r="B5385"/>
      <c r="C5385" s="98"/>
    </row>
    <row r="5386" spans="1:3">
      <c r="A5386"/>
      <c r="B5386"/>
      <c r="C5386" s="98"/>
    </row>
    <row r="5387" spans="1:3">
      <c r="A5387"/>
      <c r="B5387"/>
      <c r="C5387" s="98"/>
    </row>
    <row r="5388" spans="1:3">
      <c r="A5388"/>
      <c r="B5388"/>
      <c r="C5388" s="98"/>
    </row>
    <row r="5389" spans="1:3">
      <c r="A5389"/>
      <c r="B5389"/>
      <c r="C5389" s="98"/>
    </row>
    <row r="5390" spans="1:3">
      <c r="A5390"/>
      <c r="B5390"/>
      <c r="C5390" s="98"/>
    </row>
    <row r="5391" spans="1:3">
      <c r="A5391"/>
      <c r="B5391"/>
      <c r="C5391" s="98"/>
    </row>
    <row r="5392" spans="1:3">
      <c r="A5392"/>
      <c r="B5392"/>
      <c r="C5392" s="98"/>
    </row>
    <row r="5393" spans="1:3">
      <c r="A5393"/>
      <c r="B5393"/>
      <c r="C5393" s="98"/>
    </row>
    <row r="5394" spans="1:3">
      <c r="A5394"/>
      <c r="B5394"/>
      <c r="C5394" s="98"/>
    </row>
    <row r="5395" spans="1:3">
      <c r="A5395"/>
      <c r="B5395"/>
      <c r="C5395" s="98"/>
    </row>
    <row r="5396" spans="1:3">
      <c r="A5396"/>
      <c r="B5396"/>
      <c r="C5396" s="98"/>
    </row>
    <row r="5397" spans="1:3">
      <c r="A5397"/>
      <c r="B5397"/>
      <c r="C5397" s="98"/>
    </row>
    <row r="5398" spans="1:3">
      <c r="A5398"/>
      <c r="B5398"/>
      <c r="C5398" s="98"/>
    </row>
    <row r="5399" spans="1:3">
      <c r="A5399"/>
      <c r="B5399"/>
      <c r="C5399" s="98"/>
    </row>
    <row r="5400" spans="1:3">
      <c r="A5400"/>
      <c r="B5400"/>
      <c r="C5400" s="98"/>
    </row>
    <row r="5401" spans="1:3">
      <c r="A5401"/>
      <c r="B5401"/>
      <c r="C5401" s="98"/>
    </row>
    <row r="5402" spans="1:3">
      <c r="A5402"/>
      <c r="B5402"/>
      <c r="C5402" s="98"/>
    </row>
    <row r="5403" spans="1:3">
      <c r="A5403"/>
      <c r="B5403"/>
      <c r="C5403" s="98"/>
    </row>
    <row r="5404" spans="1:3">
      <c r="A5404"/>
      <c r="B5404"/>
      <c r="C5404" s="98"/>
    </row>
    <row r="5405" spans="1:3">
      <c r="A5405"/>
      <c r="B5405"/>
      <c r="C5405" s="98"/>
    </row>
    <row r="5406" spans="1:3">
      <c r="A5406"/>
      <c r="B5406"/>
      <c r="C5406" s="98"/>
    </row>
    <row r="5407" spans="1:3">
      <c r="A5407"/>
      <c r="B5407"/>
      <c r="C5407" s="98"/>
    </row>
    <row r="5408" spans="1:3">
      <c r="A5408"/>
      <c r="B5408"/>
      <c r="C5408" s="98"/>
    </row>
    <row r="5409" spans="1:3">
      <c r="A5409"/>
      <c r="B5409"/>
      <c r="C5409" s="98"/>
    </row>
    <row r="5410" spans="1:3">
      <c r="A5410"/>
      <c r="B5410"/>
      <c r="C5410" s="98"/>
    </row>
    <row r="5411" spans="1:3">
      <c r="A5411"/>
      <c r="B5411"/>
      <c r="C5411" s="98"/>
    </row>
    <row r="5412" spans="1:3">
      <c r="A5412"/>
      <c r="B5412"/>
      <c r="C5412" s="98"/>
    </row>
    <row r="5413" spans="1:3">
      <c r="A5413"/>
      <c r="B5413"/>
      <c r="C5413" s="98"/>
    </row>
    <row r="5414" spans="1:3">
      <c r="A5414"/>
      <c r="B5414"/>
      <c r="C5414" s="98"/>
    </row>
    <row r="5415" spans="1:3">
      <c r="A5415"/>
      <c r="B5415"/>
      <c r="C5415" s="98"/>
    </row>
    <row r="5416" spans="1:3">
      <c r="A5416"/>
      <c r="B5416"/>
      <c r="C5416" s="98"/>
    </row>
    <row r="5417" spans="1:3">
      <c r="A5417"/>
      <c r="B5417"/>
      <c r="C5417" s="98"/>
    </row>
    <row r="5418" spans="1:3">
      <c r="A5418"/>
      <c r="B5418"/>
      <c r="C5418" s="98"/>
    </row>
    <row r="5419" spans="1:3">
      <c r="A5419"/>
      <c r="B5419"/>
      <c r="C5419" s="98"/>
    </row>
    <row r="5420" spans="1:3">
      <c r="A5420"/>
      <c r="B5420"/>
      <c r="C5420" s="98"/>
    </row>
    <row r="5421" spans="1:3">
      <c r="A5421"/>
      <c r="B5421"/>
      <c r="C5421" s="98"/>
    </row>
    <row r="5422" spans="1:3">
      <c r="A5422"/>
      <c r="B5422"/>
      <c r="C5422" s="98"/>
    </row>
    <row r="5423" spans="1:3">
      <c r="A5423"/>
      <c r="B5423"/>
      <c r="C5423" s="98"/>
    </row>
    <row r="5424" spans="1:3">
      <c r="A5424"/>
      <c r="B5424"/>
      <c r="C5424" s="98"/>
    </row>
    <row r="5425" spans="1:3">
      <c r="A5425"/>
      <c r="B5425"/>
      <c r="C5425" s="98"/>
    </row>
    <row r="5426" spans="1:3">
      <c r="A5426"/>
      <c r="B5426"/>
      <c r="C5426" s="98"/>
    </row>
    <row r="5427" spans="1:3">
      <c r="A5427"/>
      <c r="B5427"/>
      <c r="C5427" s="98"/>
    </row>
    <row r="5428" spans="1:3">
      <c r="A5428"/>
      <c r="B5428"/>
      <c r="C5428" s="98"/>
    </row>
    <row r="5429" spans="1:3">
      <c r="A5429"/>
      <c r="B5429"/>
      <c r="C5429" s="98"/>
    </row>
    <row r="5430" spans="1:3">
      <c r="A5430"/>
      <c r="B5430"/>
      <c r="C5430" s="98"/>
    </row>
    <row r="5431" spans="1:3">
      <c r="A5431"/>
      <c r="B5431"/>
      <c r="C5431" s="98"/>
    </row>
    <row r="5432" spans="1:3">
      <c r="A5432"/>
      <c r="B5432"/>
      <c r="C5432" s="98"/>
    </row>
    <row r="5433" spans="1:3">
      <c r="A5433"/>
      <c r="B5433"/>
      <c r="C5433" s="98"/>
    </row>
    <row r="5434" spans="1:3">
      <c r="A5434"/>
      <c r="B5434"/>
      <c r="C5434" s="98"/>
    </row>
    <row r="5435" spans="1:3">
      <c r="A5435"/>
      <c r="B5435"/>
      <c r="C5435" s="98"/>
    </row>
    <row r="5436" spans="1:3">
      <c r="A5436"/>
      <c r="B5436"/>
      <c r="C5436" s="98"/>
    </row>
    <row r="5437" spans="1:3">
      <c r="A5437"/>
      <c r="B5437"/>
      <c r="C5437" s="98"/>
    </row>
    <row r="5438" spans="1:3">
      <c r="A5438"/>
      <c r="B5438"/>
      <c r="C5438" s="98"/>
    </row>
    <row r="5439" spans="1:3">
      <c r="A5439"/>
      <c r="B5439"/>
      <c r="C5439" s="98"/>
    </row>
    <row r="5440" spans="1:3">
      <c r="A5440"/>
      <c r="B5440"/>
      <c r="C5440" s="98"/>
    </row>
    <row r="5441" spans="1:3">
      <c r="A5441"/>
      <c r="B5441"/>
      <c r="C5441" s="98"/>
    </row>
    <row r="5442" spans="1:3">
      <c r="A5442"/>
      <c r="B5442"/>
      <c r="C5442" s="98"/>
    </row>
    <row r="5443" spans="1:3">
      <c r="A5443"/>
      <c r="B5443"/>
      <c r="C5443" s="98"/>
    </row>
    <row r="5444" spans="1:3">
      <c r="A5444"/>
      <c r="B5444"/>
      <c r="C5444" s="98"/>
    </row>
    <row r="5445" spans="1:3">
      <c r="A5445"/>
      <c r="B5445"/>
      <c r="C5445" s="98"/>
    </row>
    <row r="5446" spans="1:3">
      <c r="A5446"/>
      <c r="B5446"/>
      <c r="C5446" s="98"/>
    </row>
    <row r="5447" spans="1:3">
      <c r="A5447"/>
      <c r="B5447"/>
      <c r="C5447" s="98"/>
    </row>
    <row r="5448" spans="1:3">
      <c r="A5448"/>
      <c r="B5448"/>
      <c r="C5448" s="98"/>
    </row>
    <row r="5449" spans="1:3">
      <c r="A5449"/>
      <c r="B5449"/>
      <c r="C5449" s="98"/>
    </row>
    <row r="5450" spans="1:3">
      <c r="A5450"/>
      <c r="B5450"/>
      <c r="C5450" s="98"/>
    </row>
    <row r="5451" spans="1:3">
      <c r="A5451"/>
      <c r="B5451"/>
      <c r="C5451" s="98"/>
    </row>
    <row r="5452" spans="1:3">
      <c r="A5452"/>
      <c r="B5452"/>
      <c r="C5452" s="98"/>
    </row>
    <row r="5453" spans="1:3">
      <c r="A5453"/>
      <c r="B5453"/>
      <c r="C5453" s="98"/>
    </row>
    <row r="5454" spans="1:3">
      <c r="A5454"/>
      <c r="B5454"/>
      <c r="C5454" s="98"/>
    </row>
    <row r="5455" spans="1:3">
      <c r="A5455"/>
      <c r="B5455"/>
      <c r="C5455" s="98"/>
    </row>
    <row r="5456" spans="1:3">
      <c r="A5456"/>
      <c r="B5456"/>
      <c r="C5456" s="98"/>
    </row>
    <row r="5457" spans="1:3">
      <c r="A5457"/>
      <c r="B5457"/>
      <c r="C5457" s="98"/>
    </row>
    <row r="5458" spans="1:3">
      <c r="A5458"/>
      <c r="B5458"/>
      <c r="C5458" s="98"/>
    </row>
    <row r="5459" spans="1:3">
      <c r="A5459"/>
      <c r="B5459"/>
      <c r="C5459" s="98"/>
    </row>
    <row r="5460" spans="1:3">
      <c r="A5460"/>
      <c r="B5460"/>
      <c r="C5460" s="98"/>
    </row>
    <row r="5461" spans="1:3">
      <c r="A5461"/>
      <c r="B5461"/>
      <c r="C5461" s="98"/>
    </row>
    <row r="5462" spans="1:3">
      <c r="A5462"/>
      <c r="B5462"/>
      <c r="C5462" s="98"/>
    </row>
    <row r="5463" spans="1:3">
      <c r="A5463"/>
      <c r="B5463"/>
      <c r="C5463" s="98"/>
    </row>
    <row r="5464" spans="1:3">
      <c r="A5464"/>
      <c r="B5464"/>
      <c r="C5464" s="98"/>
    </row>
    <row r="5465" spans="1:3">
      <c r="A5465"/>
      <c r="B5465"/>
      <c r="C5465" s="98"/>
    </row>
    <row r="5466" spans="1:3">
      <c r="A5466"/>
      <c r="B5466"/>
      <c r="C5466" s="98"/>
    </row>
    <row r="5467" spans="1:3">
      <c r="A5467"/>
      <c r="B5467"/>
      <c r="C5467" s="98"/>
    </row>
    <row r="5468" spans="1:3">
      <c r="A5468"/>
      <c r="B5468"/>
      <c r="C5468" s="98"/>
    </row>
    <row r="5469" spans="1:3">
      <c r="A5469"/>
      <c r="B5469"/>
      <c r="C5469" s="98"/>
    </row>
    <row r="5470" spans="1:3">
      <c r="A5470"/>
      <c r="B5470"/>
      <c r="C5470" s="98"/>
    </row>
    <row r="5471" spans="1:3">
      <c r="A5471"/>
      <c r="B5471"/>
      <c r="C5471" s="98"/>
    </row>
    <row r="5472" spans="1:3">
      <c r="A5472"/>
      <c r="B5472"/>
      <c r="C5472" s="98"/>
    </row>
    <row r="5473" spans="1:3">
      <c r="A5473"/>
      <c r="B5473"/>
      <c r="C5473" s="98"/>
    </row>
    <row r="5474" spans="1:3">
      <c r="A5474"/>
      <c r="B5474"/>
      <c r="C5474" s="98"/>
    </row>
    <row r="5475" spans="1:3">
      <c r="A5475"/>
      <c r="B5475"/>
      <c r="C5475" s="98"/>
    </row>
    <row r="5476" spans="1:3">
      <c r="A5476"/>
      <c r="B5476"/>
      <c r="C5476" s="98"/>
    </row>
    <row r="5477" spans="1:3">
      <c r="A5477"/>
      <c r="B5477"/>
      <c r="C5477" s="98"/>
    </row>
    <row r="5478" spans="1:3">
      <c r="A5478"/>
      <c r="B5478"/>
      <c r="C5478" s="98"/>
    </row>
    <row r="5479" spans="1:3">
      <c r="A5479"/>
      <c r="B5479"/>
      <c r="C5479" s="98"/>
    </row>
    <row r="5480" spans="1:3">
      <c r="A5480"/>
      <c r="B5480"/>
      <c r="C5480" s="98"/>
    </row>
    <row r="5481" spans="1:3">
      <c r="A5481"/>
      <c r="B5481"/>
      <c r="C5481" s="98"/>
    </row>
    <row r="5482" spans="1:3">
      <c r="A5482"/>
      <c r="B5482"/>
      <c r="C5482" s="98"/>
    </row>
    <row r="5483" spans="1:3">
      <c r="A5483"/>
      <c r="B5483"/>
      <c r="C5483" s="98"/>
    </row>
    <row r="5484" spans="1:3">
      <c r="A5484"/>
      <c r="B5484"/>
      <c r="C5484" s="98"/>
    </row>
    <row r="5485" spans="1:3">
      <c r="A5485"/>
      <c r="B5485"/>
      <c r="C5485" s="98"/>
    </row>
    <row r="5486" spans="1:3">
      <c r="A5486"/>
      <c r="B5486"/>
      <c r="C5486" s="98"/>
    </row>
    <row r="5487" spans="1:3">
      <c r="A5487"/>
      <c r="B5487"/>
      <c r="C5487" s="98"/>
    </row>
    <row r="5488" spans="1:3">
      <c r="A5488"/>
      <c r="B5488"/>
      <c r="C5488" s="98"/>
    </row>
    <row r="5489" spans="1:3">
      <c r="A5489"/>
      <c r="B5489"/>
      <c r="C5489" s="98"/>
    </row>
    <row r="5490" spans="1:3">
      <c r="A5490"/>
      <c r="B5490"/>
      <c r="C5490" s="98"/>
    </row>
    <row r="5491" spans="1:3">
      <c r="A5491"/>
      <c r="B5491"/>
      <c r="C5491" s="98"/>
    </row>
    <row r="5492" spans="1:3">
      <c r="A5492"/>
      <c r="B5492"/>
      <c r="C5492" s="98"/>
    </row>
    <row r="5493" spans="1:3">
      <c r="A5493"/>
      <c r="B5493"/>
      <c r="C5493" s="98"/>
    </row>
    <row r="5494" spans="1:3">
      <c r="A5494"/>
      <c r="B5494"/>
      <c r="C5494" s="98"/>
    </row>
    <row r="5495" spans="1:3">
      <c r="A5495"/>
      <c r="B5495"/>
      <c r="C5495" s="98"/>
    </row>
    <row r="5496" spans="1:3">
      <c r="A5496"/>
      <c r="B5496"/>
      <c r="C5496" s="98"/>
    </row>
    <row r="5497" spans="1:3">
      <c r="A5497"/>
      <c r="B5497"/>
      <c r="C5497" s="98"/>
    </row>
    <row r="5498" spans="1:3">
      <c r="A5498"/>
      <c r="B5498"/>
      <c r="C5498" s="98"/>
    </row>
    <row r="5499" spans="1:3">
      <c r="A5499"/>
      <c r="B5499"/>
      <c r="C5499" s="98"/>
    </row>
    <row r="5500" spans="1:3">
      <c r="A5500"/>
      <c r="B5500"/>
      <c r="C5500" s="98"/>
    </row>
    <row r="5501" spans="1:3">
      <c r="A5501"/>
      <c r="B5501"/>
      <c r="C5501" s="98"/>
    </row>
    <row r="5502" spans="1:3">
      <c r="A5502"/>
      <c r="B5502"/>
      <c r="C5502" s="98"/>
    </row>
    <row r="5503" spans="1:3">
      <c r="A5503"/>
      <c r="B5503"/>
      <c r="C5503" s="98"/>
    </row>
    <row r="5504" spans="1:3">
      <c r="A5504"/>
      <c r="B5504"/>
      <c r="C5504" s="98"/>
    </row>
    <row r="5505" spans="1:3">
      <c r="A5505"/>
      <c r="B5505"/>
      <c r="C5505" s="98"/>
    </row>
    <row r="5506" spans="1:3">
      <c r="A5506"/>
      <c r="B5506"/>
      <c r="C5506" s="98"/>
    </row>
    <row r="5507" spans="1:3">
      <c r="A5507"/>
      <c r="B5507"/>
      <c r="C5507" s="98"/>
    </row>
    <row r="5508" spans="1:3">
      <c r="A5508"/>
      <c r="B5508"/>
      <c r="C5508" s="98"/>
    </row>
    <row r="5509" spans="1:3">
      <c r="A5509"/>
      <c r="B5509"/>
      <c r="C5509" s="98"/>
    </row>
    <row r="5510" spans="1:3">
      <c r="A5510"/>
      <c r="B5510"/>
      <c r="C5510" s="98"/>
    </row>
    <row r="5511" spans="1:3">
      <c r="A5511"/>
      <c r="B5511"/>
      <c r="C5511" s="98"/>
    </row>
    <row r="5512" spans="1:3">
      <c r="A5512"/>
      <c r="B5512"/>
      <c r="C5512" s="98"/>
    </row>
    <row r="5513" spans="1:3">
      <c r="A5513"/>
      <c r="B5513"/>
      <c r="C5513" s="98"/>
    </row>
    <row r="5514" spans="1:3">
      <c r="A5514"/>
      <c r="B5514"/>
      <c r="C5514" s="98"/>
    </row>
    <row r="5515" spans="1:3">
      <c r="A5515"/>
      <c r="B5515"/>
      <c r="C5515" s="98"/>
    </row>
    <row r="5516" spans="1:3">
      <c r="A5516"/>
      <c r="B5516"/>
      <c r="C5516" s="98"/>
    </row>
    <row r="5517" spans="1:3">
      <c r="A5517"/>
      <c r="B5517"/>
      <c r="C5517" s="98"/>
    </row>
    <row r="5518" spans="1:3">
      <c r="A5518"/>
      <c r="B5518"/>
      <c r="C5518" s="98"/>
    </row>
    <row r="5519" spans="1:3">
      <c r="A5519"/>
      <c r="B5519"/>
      <c r="C5519" s="98"/>
    </row>
    <row r="5520" spans="1:3">
      <c r="A5520"/>
      <c r="B5520"/>
      <c r="C5520" s="98"/>
    </row>
    <row r="5521" spans="1:3">
      <c r="A5521"/>
      <c r="B5521"/>
      <c r="C5521" s="98"/>
    </row>
    <row r="5522" spans="1:3">
      <c r="A5522"/>
      <c r="B5522"/>
      <c r="C5522" s="98"/>
    </row>
    <row r="5523" spans="1:3">
      <c r="A5523"/>
      <c r="B5523"/>
      <c r="C5523" s="98"/>
    </row>
    <row r="5524" spans="1:3">
      <c r="A5524"/>
      <c r="B5524"/>
      <c r="C5524" s="98"/>
    </row>
    <row r="5525" spans="1:3">
      <c r="A5525"/>
      <c r="B5525"/>
      <c r="C5525" s="98"/>
    </row>
    <row r="5526" spans="1:3">
      <c r="A5526"/>
      <c r="B5526"/>
      <c r="C5526" s="98"/>
    </row>
    <row r="5527" spans="1:3">
      <c r="A5527"/>
      <c r="B5527"/>
      <c r="C5527" s="98"/>
    </row>
    <row r="5528" spans="1:3">
      <c r="A5528"/>
      <c r="B5528"/>
      <c r="C5528" s="98"/>
    </row>
    <row r="5529" spans="1:3">
      <c r="A5529"/>
      <c r="B5529"/>
      <c r="C5529" s="98"/>
    </row>
    <row r="5530" spans="1:3">
      <c r="A5530"/>
      <c r="B5530"/>
      <c r="C5530" s="98"/>
    </row>
    <row r="5531" spans="1:3">
      <c r="A5531"/>
      <c r="B5531"/>
      <c r="C5531" s="98"/>
    </row>
    <row r="5532" spans="1:3">
      <c r="A5532"/>
      <c r="B5532"/>
      <c r="C5532" s="98"/>
    </row>
    <row r="5533" spans="1:3">
      <c r="A5533"/>
      <c r="B5533"/>
      <c r="C5533" s="98"/>
    </row>
    <row r="5534" spans="1:3">
      <c r="A5534"/>
      <c r="B5534"/>
      <c r="C5534" s="98"/>
    </row>
    <row r="5535" spans="1:3">
      <c r="A5535"/>
      <c r="B5535"/>
      <c r="C5535" s="98"/>
    </row>
    <row r="5536" spans="1:3">
      <c r="A5536"/>
      <c r="B5536"/>
      <c r="C5536" s="98"/>
    </row>
    <row r="5537" spans="1:3">
      <c r="A5537"/>
      <c r="B5537"/>
      <c r="C5537" s="98"/>
    </row>
    <row r="5538" spans="1:3">
      <c r="A5538"/>
      <c r="B5538"/>
      <c r="C5538" s="98"/>
    </row>
    <row r="5539" spans="1:3">
      <c r="A5539"/>
      <c r="B5539"/>
      <c r="C5539" s="98"/>
    </row>
    <row r="5540" spans="1:3">
      <c r="A5540"/>
      <c r="B5540"/>
      <c r="C5540" s="98"/>
    </row>
    <row r="5541" spans="1:3">
      <c r="A5541"/>
      <c r="B5541"/>
      <c r="C5541" s="98"/>
    </row>
    <row r="5542" spans="1:3">
      <c r="A5542"/>
      <c r="B5542"/>
      <c r="C5542" s="98"/>
    </row>
    <row r="5543" spans="1:3">
      <c r="A5543"/>
      <c r="B5543"/>
      <c r="C5543" s="98"/>
    </row>
    <row r="5544" spans="1:3">
      <c r="A5544"/>
      <c r="B5544"/>
      <c r="C5544" s="98"/>
    </row>
    <row r="5545" spans="1:3">
      <c r="A5545"/>
      <c r="B5545"/>
      <c r="C5545" s="98"/>
    </row>
    <row r="5546" spans="1:3">
      <c r="A5546"/>
      <c r="B5546"/>
      <c r="C5546" s="98"/>
    </row>
    <row r="5547" spans="1:3">
      <c r="A5547"/>
      <c r="B5547"/>
      <c r="C5547" s="98"/>
    </row>
    <row r="5548" spans="1:3">
      <c r="A5548"/>
      <c r="B5548"/>
      <c r="C5548" s="98"/>
    </row>
    <row r="5549" spans="1:3">
      <c r="A5549"/>
      <c r="B5549"/>
      <c r="C5549" s="98"/>
    </row>
    <row r="5550" spans="1:3">
      <c r="A5550"/>
      <c r="B5550"/>
      <c r="C5550" s="98"/>
    </row>
    <row r="5551" spans="1:3">
      <c r="A5551"/>
      <c r="B5551"/>
      <c r="C5551" s="98"/>
    </row>
    <row r="5552" spans="1:3">
      <c r="A5552"/>
      <c r="B5552"/>
      <c r="C5552" s="98"/>
    </row>
    <row r="5553" spans="1:3">
      <c r="A5553"/>
      <c r="B5553"/>
      <c r="C5553" s="98"/>
    </row>
    <row r="5554" spans="1:3">
      <c r="A5554"/>
      <c r="B5554"/>
      <c r="C5554" s="98"/>
    </row>
    <row r="5555" spans="1:3">
      <c r="A5555"/>
      <c r="B5555"/>
      <c r="C5555" s="98"/>
    </row>
    <row r="5556" spans="1:3">
      <c r="A5556"/>
      <c r="B5556"/>
      <c r="C5556" s="98"/>
    </row>
    <row r="5557" spans="1:3">
      <c r="A5557"/>
      <c r="B5557"/>
      <c r="C5557" s="98"/>
    </row>
    <row r="5558" spans="1:3">
      <c r="A5558"/>
      <c r="B5558"/>
      <c r="C5558" s="98"/>
    </row>
    <row r="5559" spans="1:3">
      <c r="A5559"/>
      <c r="B5559"/>
      <c r="C5559" s="98"/>
    </row>
    <row r="5560" spans="1:3">
      <c r="A5560"/>
      <c r="B5560"/>
      <c r="C5560" s="98"/>
    </row>
    <row r="5561" spans="1:3">
      <c r="A5561"/>
      <c r="B5561"/>
      <c r="C5561" s="98"/>
    </row>
    <row r="5562" spans="1:3">
      <c r="A5562"/>
      <c r="B5562"/>
      <c r="C5562" s="98"/>
    </row>
    <row r="5563" spans="1:3">
      <c r="A5563"/>
      <c r="B5563"/>
      <c r="C5563" s="98"/>
    </row>
    <row r="5564" spans="1:3">
      <c r="A5564"/>
      <c r="B5564"/>
      <c r="C5564" s="98"/>
    </row>
    <row r="5565" spans="1:3">
      <c r="A5565"/>
      <c r="B5565"/>
      <c r="C5565" s="98"/>
    </row>
    <row r="5566" spans="1:3">
      <c r="A5566"/>
      <c r="B5566"/>
      <c r="C5566" s="98"/>
    </row>
    <row r="5567" spans="1:3">
      <c r="A5567"/>
      <c r="B5567"/>
      <c r="C5567" s="98"/>
    </row>
    <row r="5568" spans="1:3">
      <c r="A5568"/>
      <c r="B5568"/>
      <c r="C5568" s="98"/>
    </row>
    <row r="5569" spans="1:3">
      <c r="A5569"/>
      <c r="B5569"/>
      <c r="C5569" s="98"/>
    </row>
    <row r="5570" spans="1:3">
      <c r="A5570"/>
      <c r="B5570"/>
      <c r="C5570" s="98"/>
    </row>
    <row r="5571" spans="1:3">
      <c r="A5571"/>
      <c r="B5571"/>
      <c r="C5571" s="98"/>
    </row>
    <row r="5572" spans="1:3">
      <c r="A5572"/>
      <c r="B5572"/>
      <c r="C5572" s="98"/>
    </row>
    <row r="5573" spans="1:3">
      <c r="A5573"/>
      <c r="B5573"/>
      <c r="C5573" s="98"/>
    </row>
    <row r="5574" spans="1:3">
      <c r="A5574"/>
      <c r="B5574"/>
      <c r="C5574" s="98"/>
    </row>
    <row r="5575" spans="1:3">
      <c r="A5575"/>
      <c r="B5575"/>
      <c r="C5575" s="98"/>
    </row>
    <row r="5576" spans="1:3">
      <c r="A5576"/>
      <c r="B5576"/>
      <c r="C5576" s="98"/>
    </row>
    <row r="5577" spans="1:3">
      <c r="A5577"/>
      <c r="B5577"/>
      <c r="C5577" s="98"/>
    </row>
    <row r="5578" spans="1:3">
      <c r="A5578"/>
      <c r="B5578"/>
      <c r="C5578" s="98"/>
    </row>
    <row r="5579" spans="1:3">
      <c r="A5579"/>
      <c r="B5579"/>
      <c r="C5579" s="98"/>
    </row>
    <row r="5580" spans="1:3">
      <c r="A5580"/>
      <c r="B5580"/>
      <c r="C5580" s="98"/>
    </row>
    <row r="5581" spans="1:3">
      <c r="A5581"/>
      <c r="B5581"/>
      <c r="C5581" s="98"/>
    </row>
    <row r="5582" spans="1:3">
      <c r="A5582"/>
      <c r="B5582"/>
      <c r="C5582" s="98"/>
    </row>
    <row r="5583" spans="1:3">
      <c r="A5583"/>
      <c r="B5583"/>
      <c r="C5583" s="98"/>
    </row>
    <row r="5584" spans="1:3">
      <c r="A5584"/>
      <c r="B5584"/>
      <c r="C5584" s="98"/>
    </row>
    <row r="5585" spans="1:3">
      <c r="A5585"/>
      <c r="B5585"/>
      <c r="C5585" s="98"/>
    </row>
    <row r="5586" spans="1:3">
      <c r="A5586"/>
      <c r="B5586"/>
      <c r="C5586" s="98"/>
    </row>
    <row r="5587" spans="1:3">
      <c r="A5587"/>
      <c r="B5587"/>
      <c r="C5587" s="98"/>
    </row>
    <row r="5588" spans="1:3">
      <c r="A5588"/>
      <c r="B5588"/>
      <c r="C5588" s="98"/>
    </row>
    <row r="5589" spans="1:3">
      <c r="A5589"/>
      <c r="B5589"/>
      <c r="C5589" s="98"/>
    </row>
    <row r="5590" spans="1:3">
      <c r="A5590"/>
      <c r="B5590"/>
      <c r="C5590" s="98"/>
    </row>
    <row r="5591" spans="1:3">
      <c r="A5591"/>
      <c r="B5591"/>
      <c r="C5591" s="98"/>
    </row>
    <row r="5592" spans="1:3">
      <c r="A5592"/>
      <c r="B5592"/>
      <c r="C5592" s="98"/>
    </row>
    <row r="5593" spans="1:3">
      <c r="A5593"/>
      <c r="B5593"/>
      <c r="C5593" s="98"/>
    </row>
    <row r="5594" spans="1:3">
      <c r="A5594"/>
      <c r="B5594"/>
      <c r="C5594" s="98"/>
    </row>
    <row r="5595" spans="1:3">
      <c r="A5595"/>
      <c r="B5595"/>
      <c r="C5595" s="98"/>
    </row>
    <row r="5596" spans="1:3">
      <c r="A5596"/>
      <c r="B5596"/>
      <c r="C5596" s="98"/>
    </row>
    <row r="5597" spans="1:3">
      <c r="A5597"/>
      <c r="B5597"/>
      <c r="C5597" s="98"/>
    </row>
    <row r="5598" spans="1:3">
      <c r="A5598"/>
      <c r="B5598"/>
      <c r="C5598" s="98"/>
    </row>
    <row r="5599" spans="1:3">
      <c r="A5599"/>
      <c r="B5599"/>
      <c r="C5599" s="98"/>
    </row>
    <row r="5600" spans="1:3">
      <c r="A5600"/>
      <c r="B5600"/>
      <c r="C5600" s="98"/>
    </row>
    <row r="5601" spans="1:3">
      <c r="A5601"/>
      <c r="B5601"/>
      <c r="C5601" s="98"/>
    </row>
    <row r="5602" spans="1:3">
      <c r="A5602"/>
      <c r="B5602"/>
      <c r="C5602" s="98"/>
    </row>
    <row r="5603" spans="1:3">
      <c r="A5603"/>
      <c r="B5603"/>
      <c r="C5603" s="98"/>
    </row>
    <row r="5604" spans="1:3">
      <c r="A5604"/>
      <c r="B5604"/>
      <c r="C5604" s="98"/>
    </row>
    <row r="5605" spans="1:3">
      <c r="A5605"/>
      <c r="B5605"/>
      <c r="C5605" s="98"/>
    </row>
    <row r="5606" spans="1:3">
      <c r="A5606"/>
      <c r="B5606"/>
      <c r="C5606" s="98"/>
    </row>
    <row r="5607" spans="1:3">
      <c r="A5607"/>
      <c r="B5607"/>
      <c r="C5607" s="98"/>
    </row>
    <row r="5608" spans="1:3">
      <c r="A5608"/>
      <c r="B5608"/>
      <c r="C5608" s="98"/>
    </row>
    <row r="5609" spans="1:3">
      <c r="A5609"/>
      <c r="B5609"/>
      <c r="C5609" s="98"/>
    </row>
    <row r="5610" spans="1:3">
      <c r="A5610"/>
      <c r="B5610"/>
      <c r="C5610" s="98"/>
    </row>
    <row r="5611" spans="1:3">
      <c r="A5611"/>
      <c r="B5611"/>
      <c r="C5611" s="98"/>
    </row>
    <row r="5612" spans="1:3">
      <c r="A5612"/>
      <c r="B5612"/>
      <c r="C5612" s="98"/>
    </row>
    <row r="5613" spans="1:3">
      <c r="A5613"/>
      <c r="B5613"/>
      <c r="C5613" s="98"/>
    </row>
    <row r="5614" spans="1:3">
      <c r="A5614"/>
      <c r="B5614"/>
      <c r="C5614" s="98"/>
    </row>
    <row r="5615" spans="1:3">
      <c r="A5615"/>
      <c r="B5615"/>
      <c r="C5615" s="98"/>
    </row>
    <row r="5616" spans="1:3">
      <c r="A5616"/>
      <c r="B5616"/>
      <c r="C5616" s="98"/>
    </row>
    <row r="5617" spans="1:3">
      <c r="A5617"/>
      <c r="B5617"/>
      <c r="C5617" s="98"/>
    </row>
    <row r="5618" spans="1:3">
      <c r="A5618"/>
      <c r="B5618"/>
      <c r="C5618" s="98"/>
    </row>
    <row r="5619" spans="1:3">
      <c r="A5619"/>
      <c r="B5619"/>
      <c r="C5619" s="98"/>
    </row>
    <row r="5620" spans="1:3">
      <c r="A5620"/>
      <c r="B5620"/>
      <c r="C5620" s="98"/>
    </row>
    <row r="5621" spans="1:3">
      <c r="A5621"/>
      <c r="B5621"/>
      <c r="C5621" s="98"/>
    </row>
    <row r="5622" spans="1:3">
      <c r="A5622"/>
      <c r="B5622"/>
      <c r="C5622" s="98"/>
    </row>
    <row r="5623" spans="1:3">
      <c r="A5623"/>
      <c r="B5623"/>
      <c r="C5623" s="98"/>
    </row>
    <row r="5624" spans="1:3">
      <c r="A5624"/>
      <c r="B5624"/>
      <c r="C5624" s="98"/>
    </row>
    <row r="5625" spans="1:3">
      <c r="A5625"/>
      <c r="B5625"/>
      <c r="C5625" s="98"/>
    </row>
    <row r="5626" spans="1:3">
      <c r="A5626"/>
      <c r="B5626"/>
      <c r="C5626" s="98"/>
    </row>
    <row r="5627" spans="1:3">
      <c r="A5627"/>
      <c r="B5627"/>
      <c r="C5627" s="98"/>
    </row>
    <row r="5628" spans="1:3">
      <c r="A5628"/>
      <c r="B5628"/>
      <c r="C5628" s="98"/>
    </row>
    <row r="5629" spans="1:3">
      <c r="A5629"/>
      <c r="B5629"/>
      <c r="C5629" s="98"/>
    </row>
    <row r="5630" spans="1:3">
      <c r="A5630"/>
      <c r="B5630"/>
      <c r="C5630" s="98"/>
    </row>
    <row r="5631" spans="1:3">
      <c r="A5631"/>
      <c r="B5631"/>
      <c r="C5631" s="98"/>
    </row>
    <row r="5632" spans="1:3">
      <c r="A5632"/>
      <c r="B5632"/>
      <c r="C5632" s="98"/>
    </row>
    <row r="5633" spans="1:3">
      <c r="A5633"/>
      <c r="B5633"/>
      <c r="C5633" s="98"/>
    </row>
    <row r="5634" spans="1:3">
      <c r="A5634"/>
      <c r="B5634"/>
      <c r="C5634" s="98"/>
    </row>
    <row r="5635" spans="1:3">
      <c r="A5635"/>
      <c r="B5635"/>
      <c r="C5635" s="98"/>
    </row>
    <row r="5636" spans="1:3">
      <c r="A5636"/>
      <c r="B5636"/>
      <c r="C5636" s="98"/>
    </row>
    <row r="5637" spans="1:3">
      <c r="A5637"/>
      <c r="B5637"/>
      <c r="C5637" s="98"/>
    </row>
    <row r="5638" spans="1:3">
      <c r="A5638"/>
      <c r="B5638"/>
      <c r="C5638" s="98"/>
    </row>
    <row r="5639" spans="1:3">
      <c r="A5639"/>
      <c r="B5639"/>
      <c r="C5639" s="98"/>
    </row>
    <row r="5640" spans="1:3">
      <c r="A5640"/>
      <c r="B5640"/>
      <c r="C5640" s="98"/>
    </row>
    <row r="5641" spans="1:3">
      <c r="A5641"/>
      <c r="B5641"/>
      <c r="C5641" s="98"/>
    </row>
    <row r="5642" spans="1:3">
      <c r="A5642"/>
      <c r="B5642"/>
      <c r="C5642" s="98"/>
    </row>
    <row r="5643" spans="1:3">
      <c r="A5643"/>
      <c r="B5643"/>
      <c r="C5643" s="98"/>
    </row>
    <row r="5644" spans="1:3">
      <c r="A5644"/>
      <c r="B5644"/>
      <c r="C5644" s="98"/>
    </row>
    <row r="5645" spans="1:3">
      <c r="A5645"/>
      <c r="B5645"/>
      <c r="C5645" s="98"/>
    </row>
    <row r="5646" spans="1:3">
      <c r="A5646"/>
      <c r="B5646"/>
      <c r="C5646" s="98"/>
    </row>
    <row r="5647" spans="1:3">
      <c r="A5647"/>
      <c r="B5647"/>
      <c r="C5647" s="98"/>
    </row>
    <row r="5648" spans="1:3">
      <c r="A5648"/>
      <c r="B5648"/>
      <c r="C5648" s="98"/>
    </row>
    <row r="5649" spans="1:3">
      <c r="A5649"/>
      <c r="B5649"/>
      <c r="C5649" s="98"/>
    </row>
    <row r="5650" spans="1:3">
      <c r="A5650"/>
      <c r="B5650"/>
      <c r="C5650" s="98"/>
    </row>
    <row r="5651" spans="1:3">
      <c r="A5651"/>
      <c r="B5651"/>
      <c r="C5651" s="98"/>
    </row>
    <row r="5652" spans="1:3">
      <c r="A5652"/>
      <c r="B5652"/>
      <c r="C5652" s="98"/>
    </row>
    <row r="5653" spans="1:3">
      <c r="A5653"/>
      <c r="B5653"/>
      <c r="C5653" s="98"/>
    </row>
    <row r="5654" spans="1:3">
      <c r="A5654"/>
      <c r="B5654"/>
      <c r="C5654" s="98"/>
    </row>
    <row r="5655" spans="1:3">
      <c r="A5655"/>
      <c r="B5655"/>
      <c r="C5655" s="98"/>
    </row>
    <row r="5656" spans="1:3">
      <c r="A5656"/>
      <c r="B5656"/>
      <c r="C5656" s="98"/>
    </row>
    <row r="5657" spans="1:3">
      <c r="A5657"/>
      <c r="B5657"/>
      <c r="C5657" s="98"/>
    </row>
    <row r="5658" spans="1:3">
      <c r="A5658"/>
      <c r="B5658"/>
      <c r="C5658" s="98"/>
    </row>
    <row r="5659" spans="1:3">
      <c r="A5659"/>
      <c r="B5659"/>
      <c r="C5659" s="98"/>
    </row>
    <row r="5660" spans="1:3">
      <c r="A5660"/>
      <c r="B5660"/>
      <c r="C5660" s="98"/>
    </row>
    <row r="5661" spans="1:3">
      <c r="A5661"/>
      <c r="B5661"/>
      <c r="C5661" s="98"/>
    </row>
    <row r="5662" spans="1:3">
      <c r="A5662"/>
      <c r="B5662"/>
      <c r="C5662" s="98"/>
    </row>
    <row r="5663" spans="1:3">
      <c r="A5663"/>
      <c r="B5663"/>
      <c r="C5663" s="98"/>
    </row>
    <row r="5664" spans="1:3">
      <c r="A5664"/>
      <c r="B5664"/>
      <c r="C5664" s="98"/>
    </row>
    <row r="5665" spans="1:3">
      <c r="A5665"/>
      <c r="B5665"/>
      <c r="C5665" s="98"/>
    </row>
    <row r="5666" spans="1:3">
      <c r="A5666"/>
      <c r="B5666"/>
      <c r="C5666" s="98"/>
    </row>
    <row r="5667" spans="1:3">
      <c r="A5667"/>
      <c r="B5667"/>
      <c r="C5667" s="98"/>
    </row>
    <row r="5668" spans="1:3">
      <c r="A5668"/>
      <c r="B5668"/>
      <c r="C5668" s="98"/>
    </row>
    <row r="5669" spans="1:3">
      <c r="A5669"/>
      <c r="B5669"/>
      <c r="C5669" s="98"/>
    </row>
    <row r="5670" spans="1:3">
      <c r="A5670"/>
      <c r="B5670"/>
      <c r="C5670" s="98"/>
    </row>
    <row r="5671" spans="1:3">
      <c r="A5671"/>
      <c r="B5671"/>
      <c r="C5671" s="98"/>
    </row>
    <row r="5672" spans="1:3">
      <c r="A5672"/>
      <c r="B5672"/>
      <c r="C5672" s="98"/>
    </row>
    <row r="5673" spans="1:3">
      <c r="A5673"/>
      <c r="B5673"/>
      <c r="C5673" s="98"/>
    </row>
    <row r="5674" spans="1:3">
      <c r="A5674"/>
      <c r="B5674"/>
      <c r="C5674" s="98"/>
    </row>
    <row r="5675" spans="1:3">
      <c r="A5675"/>
      <c r="B5675"/>
      <c r="C5675" s="98"/>
    </row>
    <row r="5676" spans="1:3">
      <c r="A5676"/>
      <c r="B5676"/>
      <c r="C5676" s="98"/>
    </row>
    <row r="5677" spans="1:3">
      <c r="A5677"/>
      <c r="B5677"/>
      <c r="C5677" s="98"/>
    </row>
    <row r="5678" spans="1:3">
      <c r="A5678"/>
      <c r="B5678"/>
      <c r="C5678" s="98"/>
    </row>
    <row r="5679" spans="1:3">
      <c r="A5679"/>
      <c r="B5679"/>
      <c r="C5679" s="98"/>
    </row>
    <row r="5680" spans="1:3">
      <c r="A5680"/>
      <c r="B5680"/>
      <c r="C5680" s="98"/>
    </row>
    <row r="5681" spans="1:3">
      <c r="A5681"/>
      <c r="B5681"/>
      <c r="C5681" s="98"/>
    </row>
    <row r="5682" spans="1:3">
      <c r="A5682"/>
      <c r="B5682"/>
      <c r="C5682" s="98"/>
    </row>
    <row r="5683" spans="1:3">
      <c r="A5683"/>
      <c r="B5683"/>
      <c r="C5683" s="98"/>
    </row>
    <row r="5684" spans="1:3">
      <c r="A5684"/>
      <c r="B5684"/>
      <c r="C5684" s="98"/>
    </row>
    <row r="5685" spans="1:3">
      <c r="A5685"/>
      <c r="B5685"/>
      <c r="C5685" s="98"/>
    </row>
    <row r="5686" spans="1:3">
      <c r="A5686"/>
      <c r="B5686"/>
      <c r="C5686" s="98"/>
    </row>
    <row r="5687" spans="1:3">
      <c r="A5687"/>
      <c r="B5687"/>
      <c r="C5687" s="98"/>
    </row>
    <row r="5688" spans="1:3">
      <c r="A5688"/>
      <c r="B5688"/>
      <c r="C5688" s="98"/>
    </row>
    <row r="5689" spans="1:3">
      <c r="A5689"/>
      <c r="B5689"/>
      <c r="C5689" s="98"/>
    </row>
    <row r="5690" spans="1:3">
      <c r="A5690"/>
      <c r="B5690"/>
      <c r="C5690" s="98"/>
    </row>
    <row r="5691" spans="1:3">
      <c r="A5691"/>
      <c r="B5691"/>
      <c r="C5691" s="98"/>
    </row>
    <row r="5692" spans="1:3">
      <c r="A5692"/>
      <c r="B5692"/>
      <c r="C5692" s="98"/>
    </row>
    <row r="5693" spans="1:3">
      <c r="A5693"/>
      <c r="B5693"/>
      <c r="C5693" s="98"/>
    </row>
    <row r="5694" spans="1:3">
      <c r="A5694"/>
      <c r="B5694"/>
      <c r="C5694" s="98"/>
    </row>
    <row r="5695" spans="1:3">
      <c r="A5695"/>
      <c r="B5695"/>
      <c r="C5695" s="98"/>
    </row>
    <row r="5696" spans="1:3">
      <c r="A5696"/>
      <c r="B5696"/>
      <c r="C5696" s="98"/>
    </row>
    <row r="5697" spans="1:3">
      <c r="A5697"/>
      <c r="B5697"/>
      <c r="C5697" s="98"/>
    </row>
    <row r="5698" spans="1:3">
      <c r="A5698"/>
      <c r="B5698"/>
      <c r="C5698" s="98"/>
    </row>
    <row r="5699" spans="1:3">
      <c r="A5699"/>
      <c r="B5699"/>
      <c r="C5699" s="98"/>
    </row>
    <row r="5700" spans="1:3">
      <c r="A5700"/>
      <c r="B5700"/>
      <c r="C5700" s="98"/>
    </row>
    <row r="5701" spans="1:3">
      <c r="A5701"/>
      <c r="B5701"/>
      <c r="C5701" s="98"/>
    </row>
    <row r="5702" spans="1:3">
      <c r="A5702"/>
      <c r="B5702"/>
      <c r="C5702" s="98"/>
    </row>
    <row r="5703" spans="1:3">
      <c r="A5703"/>
      <c r="B5703"/>
      <c r="C5703" s="98"/>
    </row>
    <row r="5704" spans="1:3">
      <c r="A5704"/>
      <c r="B5704"/>
      <c r="C5704" s="98"/>
    </row>
    <row r="5705" spans="1:3">
      <c r="A5705"/>
      <c r="B5705"/>
      <c r="C5705" s="98"/>
    </row>
    <row r="5706" spans="1:3">
      <c r="A5706"/>
      <c r="B5706"/>
      <c r="C5706" s="98"/>
    </row>
    <row r="5707" spans="1:3">
      <c r="A5707"/>
      <c r="B5707"/>
      <c r="C5707" s="98"/>
    </row>
    <row r="5708" spans="1:3">
      <c r="A5708"/>
      <c r="B5708"/>
      <c r="C5708" s="98"/>
    </row>
    <row r="5709" spans="1:3">
      <c r="A5709"/>
      <c r="B5709"/>
      <c r="C5709" s="98"/>
    </row>
    <row r="5710" spans="1:3">
      <c r="A5710"/>
      <c r="B5710"/>
      <c r="C5710" s="98"/>
    </row>
    <row r="5711" spans="1:3">
      <c r="A5711"/>
      <c r="B5711"/>
      <c r="C5711" s="98"/>
    </row>
    <row r="5712" spans="1:3">
      <c r="A5712"/>
      <c r="B5712"/>
      <c r="C5712" s="98"/>
    </row>
    <row r="5713" spans="1:3">
      <c r="A5713"/>
      <c r="B5713"/>
      <c r="C5713" s="98"/>
    </row>
    <row r="5714" spans="1:3">
      <c r="A5714"/>
      <c r="B5714"/>
      <c r="C5714" s="98"/>
    </row>
    <row r="5715" spans="1:3">
      <c r="A5715"/>
      <c r="B5715"/>
      <c r="C5715" s="98"/>
    </row>
    <row r="5716" spans="1:3">
      <c r="A5716"/>
      <c r="B5716"/>
      <c r="C5716" s="98"/>
    </row>
    <row r="5717" spans="1:3">
      <c r="A5717"/>
      <c r="B5717"/>
      <c r="C5717" s="98"/>
    </row>
    <row r="5718" spans="1:3">
      <c r="A5718"/>
      <c r="B5718"/>
      <c r="C5718" s="98"/>
    </row>
    <row r="5719" spans="1:3">
      <c r="A5719"/>
      <c r="B5719"/>
      <c r="C5719" s="98"/>
    </row>
    <row r="5720" spans="1:3">
      <c r="A5720"/>
      <c r="B5720"/>
      <c r="C5720" s="98"/>
    </row>
    <row r="5721" spans="1:3">
      <c r="A5721"/>
      <c r="B5721"/>
      <c r="C5721" s="98"/>
    </row>
    <row r="5722" spans="1:3">
      <c r="A5722"/>
      <c r="B5722"/>
      <c r="C5722" s="98"/>
    </row>
    <row r="5723" spans="1:3">
      <c r="A5723"/>
      <c r="B5723"/>
      <c r="C5723" s="98"/>
    </row>
    <row r="5724" spans="1:3">
      <c r="A5724"/>
      <c r="B5724"/>
      <c r="C5724" s="98"/>
    </row>
    <row r="5725" spans="1:3">
      <c r="A5725"/>
      <c r="B5725"/>
      <c r="C5725" s="98"/>
    </row>
    <row r="5726" spans="1:3">
      <c r="A5726"/>
      <c r="B5726"/>
      <c r="C5726" s="98"/>
    </row>
    <row r="5727" spans="1:3">
      <c r="A5727"/>
      <c r="B5727"/>
      <c r="C5727" s="98"/>
    </row>
    <row r="5728" spans="1:3">
      <c r="A5728"/>
      <c r="B5728"/>
      <c r="C5728" s="98"/>
    </row>
    <row r="5729" spans="1:3">
      <c r="A5729"/>
      <c r="B5729"/>
      <c r="C5729" s="98"/>
    </row>
    <row r="5730" spans="1:3">
      <c r="A5730"/>
      <c r="B5730"/>
      <c r="C5730" s="98"/>
    </row>
    <row r="5731" spans="1:3">
      <c r="A5731"/>
      <c r="B5731"/>
      <c r="C5731" s="98"/>
    </row>
    <row r="5732" spans="1:3">
      <c r="A5732"/>
      <c r="B5732"/>
      <c r="C5732" s="98"/>
    </row>
    <row r="5733" spans="1:3">
      <c r="A5733"/>
      <c r="B5733"/>
      <c r="C5733" s="98"/>
    </row>
    <row r="5734" spans="1:3">
      <c r="A5734"/>
      <c r="B5734"/>
      <c r="C5734" s="98"/>
    </row>
    <row r="5735" spans="1:3">
      <c r="A5735"/>
      <c r="B5735"/>
      <c r="C5735" s="98"/>
    </row>
    <row r="5736" spans="1:3">
      <c r="A5736"/>
      <c r="B5736"/>
      <c r="C5736" s="98"/>
    </row>
    <row r="5737" spans="1:3">
      <c r="A5737"/>
      <c r="B5737"/>
      <c r="C5737" s="98"/>
    </row>
    <row r="5738" spans="1:3">
      <c r="A5738"/>
      <c r="B5738"/>
      <c r="C5738" s="98"/>
    </row>
    <row r="5739" spans="1:3">
      <c r="A5739"/>
      <c r="B5739"/>
      <c r="C5739" s="98"/>
    </row>
    <row r="5740" spans="1:3">
      <c r="A5740"/>
      <c r="B5740"/>
      <c r="C5740" s="98"/>
    </row>
    <row r="5741" spans="1:3">
      <c r="A5741"/>
      <c r="B5741"/>
      <c r="C5741" s="98"/>
    </row>
    <row r="5742" spans="1:3">
      <c r="A5742"/>
      <c r="B5742"/>
      <c r="C5742" s="98"/>
    </row>
    <row r="5743" spans="1:3">
      <c r="A5743"/>
      <c r="B5743"/>
      <c r="C5743" s="98"/>
    </row>
    <row r="5744" spans="1:3">
      <c r="A5744"/>
      <c r="B5744"/>
      <c r="C5744" s="98"/>
    </row>
    <row r="5745" spans="1:3">
      <c r="A5745"/>
      <c r="B5745"/>
      <c r="C5745" s="98"/>
    </row>
    <row r="5746" spans="1:3">
      <c r="A5746"/>
      <c r="B5746"/>
      <c r="C5746" s="98"/>
    </row>
    <row r="5747" spans="1:3">
      <c r="A5747"/>
      <c r="B5747"/>
      <c r="C5747" s="98"/>
    </row>
    <row r="5748" spans="1:3">
      <c r="A5748"/>
      <c r="B5748"/>
      <c r="C5748" s="98"/>
    </row>
    <row r="5749" spans="1:3">
      <c r="A5749"/>
      <c r="B5749"/>
      <c r="C5749" s="98"/>
    </row>
    <row r="5750" spans="1:3">
      <c r="A5750"/>
      <c r="B5750"/>
      <c r="C5750" s="98"/>
    </row>
    <row r="5751" spans="1:3">
      <c r="A5751"/>
      <c r="B5751"/>
      <c r="C5751" s="98"/>
    </row>
    <row r="5752" spans="1:3">
      <c r="A5752"/>
      <c r="B5752"/>
      <c r="C5752" s="98"/>
    </row>
    <row r="5753" spans="1:3">
      <c r="A5753"/>
      <c r="B5753"/>
      <c r="C5753" s="98"/>
    </row>
    <row r="5754" spans="1:3">
      <c r="A5754"/>
      <c r="B5754"/>
      <c r="C5754" s="98"/>
    </row>
    <row r="5755" spans="1:3">
      <c r="A5755"/>
      <c r="B5755"/>
      <c r="C5755" s="98"/>
    </row>
    <row r="5756" spans="1:3">
      <c r="A5756"/>
      <c r="B5756"/>
      <c r="C5756" s="98"/>
    </row>
    <row r="5757" spans="1:3">
      <c r="A5757"/>
      <c r="B5757"/>
      <c r="C5757" s="98"/>
    </row>
    <row r="5758" spans="1:3">
      <c r="A5758"/>
      <c r="B5758"/>
      <c r="C5758" s="98"/>
    </row>
    <row r="5759" spans="1:3">
      <c r="A5759"/>
      <c r="B5759"/>
      <c r="C5759" s="98"/>
    </row>
    <row r="5760" spans="1:3">
      <c r="A5760"/>
      <c r="B5760"/>
      <c r="C5760" s="98"/>
    </row>
    <row r="5761" spans="1:3">
      <c r="A5761"/>
      <c r="B5761"/>
      <c r="C5761" s="98"/>
    </row>
    <row r="5762" spans="1:3">
      <c r="A5762"/>
      <c r="B5762"/>
      <c r="C5762" s="98"/>
    </row>
    <row r="5763" spans="1:3">
      <c r="A5763"/>
      <c r="B5763"/>
      <c r="C5763" s="98"/>
    </row>
    <row r="5764" spans="1:3">
      <c r="A5764"/>
      <c r="B5764"/>
      <c r="C5764" s="98"/>
    </row>
    <row r="5765" spans="1:3">
      <c r="A5765"/>
      <c r="B5765"/>
      <c r="C5765" s="98"/>
    </row>
    <row r="5766" spans="1:3">
      <c r="A5766"/>
      <c r="B5766"/>
      <c r="C5766" s="98"/>
    </row>
    <row r="5767" spans="1:3">
      <c r="A5767"/>
      <c r="B5767"/>
      <c r="C5767" s="98"/>
    </row>
    <row r="5768" spans="1:3">
      <c r="A5768"/>
      <c r="B5768"/>
      <c r="C5768" s="98"/>
    </row>
    <row r="5769" spans="1:3">
      <c r="A5769"/>
      <c r="B5769"/>
      <c r="C5769" s="98"/>
    </row>
    <row r="5770" spans="1:3">
      <c r="A5770"/>
      <c r="B5770"/>
      <c r="C5770" s="98"/>
    </row>
    <row r="5771" spans="1:3">
      <c r="A5771"/>
      <c r="B5771"/>
      <c r="C5771" s="98"/>
    </row>
    <row r="5772" spans="1:3">
      <c r="A5772"/>
      <c r="B5772"/>
      <c r="C5772" s="98"/>
    </row>
    <row r="5773" spans="1:3">
      <c r="A5773"/>
      <c r="B5773"/>
      <c r="C5773" s="98"/>
    </row>
    <row r="5774" spans="1:3">
      <c r="A5774"/>
      <c r="B5774"/>
      <c r="C5774" s="98"/>
    </row>
    <row r="5775" spans="1:3">
      <c r="A5775"/>
      <c r="B5775"/>
      <c r="C5775" s="98"/>
    </row>
    <row r="5776" spans="1:3">
      <c r="A5776"/>
      <c r="B5776"/>
      <c r="C5776" s="98"/>
    </row>
    <row r="5777" spans="1:3">
      <c r="A5777"/>
      <c r="B5777"/>
      <c r="C5777" s="98"/>
    </row>
    <row r="5778" spans="1:3">
      <c r="A5778"/>
      <c r="B5778"/>
      <c r="C5778" s="98"/>
    </row>
    <row r="5779" spans="1:3">
      <c r="A5779"/>
      <c r="B5779"/>
      <c r="C5779" s="98"/>
    </row>
    <row r="5780" spans="1:3">
      <c r="A5780"/>
      <c r="B5780"/>
      <c r="C5780" s="98"/>
    </row>
    <row r="5781" spans="1:3">
      <c r="A5781"/>
      <c r="B5781"/>
      <c r="C5781" s="98"/>
    </row>
    <row r="5782" spans="1:3">
      <c r="A5782"/>
      <c r="B5782"/>
      <c r="C5782" s="98"/>
    </row>
    <row r="5783" spans="1:3">
      <c r="A5783"/>
      <c r="B5783"/>
      <c r="C5783" s="98"/>
    </row>
    <row r="5784" spans="1:3">
      <c r="A5784"/>
      <c r="B5784"/>
      <c r="C5784" s="98"/>
    </row>
    <row r="5785" spans="1:3">
      <c r="A5785"/>
      <c r="B5785"/>
      <c r="C5785" s="98"/>
    </row>
    <row r="5786" spans="1:3">
      <c r="A5786"/>
      <c r="B5786"/>
      <c r="C5786" s="98"/>
    </row>
    <row r="5787" spans="1:3">
      <c r="A5787"/>
      <c r="B5787"/>
      <c r="C5787" s="98"/>
    </row>
    <row r="5788" spans="1:3">
      <c r="A5788"/>
      <c r="B5788"/>
      <c r="C5788" s="98"/>
    </row>
    <row r="5789" spans="1:3">
      <c r="A5789"/>
      <c r="B5789"/>
      <c r="C5789" s="98"/>
    </row>
    <row r="5790" spans="1:3">
      <c r="A5790"/>
      <c r="B5790"/>
      <c r="C5790" s="98"/>
    </row>
    <row r="5791" spans="1:3">
      <c r="A5791"/>
      <c r="B5791"/>
      <c r="C5791" s="98"/>
    </row>
    <row r="5792" spans="1:3">
      <c r="A5792"/>
      <c r="B5792"/>
      <c r="C5792" s="98"/>
    </row>
    <row r="5793" spans="1:3">
      <c r="A5793"/>
      <c r="B5793"/>
      <c r="C5793" s="98"/>
    </row>
    <row r="5794" spans="1:3">
      <c r="A5794"/>
      <c r="B5794"/>
      <c r="C5794" s="98"/>
    </row>
    <row r="5795" spans="1:3">
      <c r="A5795"/>
      <c r="B5795"/>
      <c r="C5795" s="98"/>
    </row>
    <row r="5796" spans="1:3">
      <c r="A5796"/>
      <c r="B5796"/>
      <c r="C5796" s="98"/>
    </row>
    <row r="5797" spans="1:3">
      <c r="A5797"/>
      <c r="B5797"/>
      <c r="C5797" s="98"/>
    </row>
    <row r="5798" spans="1:3">
      <c r="A5798"/>
      <c r="B5798"/>
      <c r="C5798" s="98"/>
    </row>
    <row r="5799" spans="1:3">
      <c r="A5799"/>
      <c r="B5799"/>
      <c r="C5799" s="98"/>
    </row>
    <row r="5800" spans="1:3">
      <c r="A5800"/>
      <c r="B5800"/>
      <c r="C5800" s="98"/>
    </row>
    <row r="5801" spans="1:3">
      <c r="A5801"/>
      <c r="B5801"/>
      <c r="C5801" s="98"/>
    </row>
    <row r="5802" spans="1:3">
      <c r="A5802"/>
      <c r="B5802"/>
      <c r="C5802" s="98"/>
    </row>
    <row r="5803" spans="1:3">
      <c r="A5803"/>
      <c r="B5803"/>
      <c r="C5803" s="98"/>
    </row>
    <row r="5804" spans="1:3">
      <c r="A5804"/>
      <c r="B5804"/>
      <c r="C5804" s="98"/>
    </row>
    <row r="5805" spans="1:3">
      <c r="A5805"/>
      <c r="B5805"/>
      <c r="C5805" s="98"/>
    </row>
    <row r="5806" spans="1:3">
      <c r="A5806"/>
      <c r="B5806"/>
      <c r="C5806" s="98"/>
    </row>
    <row r="5807" spans="1:3">
      <c r="A5807"/>
      <c r="B5807"/>
      <c r="C5807" s="98"/>
    </row>
    <row r="5808" spans="1:3">
      <c r="A5808"/>
      <c r="B5808"/>
      <c r="C5808" s="98"/>
    </row>
    <row r="5809" spans="1:3">
      <c r="A5809"/>
      <c r="B5809"/>
      <c r="C5809" s="98"/>
    </row>
    <row r="5810" spans="1:3">
      <c r="A5810"/>
      <c r="B5810"/>
      <c r="C5810" s="98"/>
    </row>
    <row r="5811" spans="1:3">
      <c r="A5811"/>
      <c r="B5811"/>
      <c r="C5811" s="98"/>
    </row>
    <row r="5812" spans="1:3">
      <c r="A5812"/>
      <c r="B5812"/>
      <c r="C5812" s="98"/>
    </row>
    <row r="5813" spans="1:3">
      <c r="A5813"/>
      <c r="B5813"/>
      <c r="C5813" s="98"/>
    </row>
    <row r="5814" spans="1:3">
      <c r="A5814"/>
      <c r="B5814"/>
      <c r="C5814" s="98"/>
    </row>
    <row r="5815" spans="1:3">
      <c r="A5815"/>
      <c r="B5815"/>
      <c r="C5815" s="98"/>
    </row>
    <row r="5816" spans="1:3">
      <c r="A5816"/>
      <c r="B5816"/>
      <c r="C5816" s="98"/>
    </row>
    <row r="5817" spans="1:3">
      <c r="A5817"/>
      <c r="B5817"/>
      <c r="C5817" s="98"/>
    </row>
    <row r="5818" spans="1:3">
      <c r="A5818"/>
      <c r="B5818"/>
      <c r="C5818" s="98"/>
    </row>
    <row r="5819" spans="1:3">
      <c r="A5819"/>
      <c r="B5819"/>
      <c r="C5819" s="98"/>
    </row>
    <row r="5820" spans="1:3">
      <c r="A5820"/>
      <c r="B5820"/>
      <c r="C5820" s="98"/>
    </row>
    <row r="5821" spans="1:3">
      <c r="A5821"/>
      <c r="B5821"/>
      <c r="C5821" s="98"/>
    </row>
    <row r="5822" spans="1:3">
      <c r="A5822"/>
      <c r="B5822"/>
      <c r="C5822" s="98"/>
    </row>
    <row r="5823" spans="1:3">
      <c r="A5823"/>
      <c r="B5823"/>
      <c r="C5823" s="98"/>
    </row>
    <row r="5824" spans="1:3">
      <c r="A5824"/>
      <c r="B5824"/>
      <c r="C5824" s="98"/>
    </row>
    <row r="5825" spans="1:3">
      <c r="A5825"/>
      <c r="B5825"/>
      <c r="C5825" s="98"/>
    </row>
    <row r="5826" spans="1:3">
      <c r="A5826"/>
      <c r="B5826"/>
      <c r="C5826" s="98"/>
    </row>
    <row r="5827" spans="1:3">
      <c r="A5827"/>
      <c r="B5827"/>
      <c r="C5827" s="98"/>
    </row>
    <row r="5828" spans="1:3">
      <c r="A5828"/>
      <c r="B5828"/>
      <c r="C5828" s="98"/>
    </row>
    <row r="5829" spans="1:3">
      <c r="A5829"/>
      <c r="B5829"/>
      <c r="C5829" s="98"/>
    </row>
    <row r="5830" spans="1:3">
      <c r="A5830"/>
      <c r="B5830"/>
      <c r="C5830" s="98"/>
    </row>
    <row r="5831" spans="1:3">
      <c r="A5831"/>
      <c r="B5831"/>
      <c r="C5831" s="98"/>
    </row>
    <row r="5832" spans="1:3">
      <c r="A5832"/>
      <c r="B5832"/>
      <c r="C5832" s="98"/>
    </row>
    <row r="5833" spans="1:3">
      <c r="A5833"/>
      <c r="B5833"/>
      <c r="C5833" s="98"/>
    </row>
    <row r="5834" spans="1:3">
      <c r="A5834"/>
      <c r="B5834"/>
      <c r="C5834" s="98"/>
    </row>
    <row r="5835" spans="1:3">
      <c r="A5835"/>
      <c r="B5835"/>
      <c r="C5835" s="98"/>
    </row>
    <row r="5836" spans="1:3">
      <c r="A5836"/>
      <c r="B5836"/>
      <c r="C5836" s="98"/>
    </row>
    <row r="5837" spans="1:3">
      <c r="A5837"/>
      <c r="B5837"/>
      <c r="C5837" s="98"/>
    </row>
    <row r="5838" spans="1:3">
      <c r="A5838"/>
      <c r="B5838"/>
      <c r="C5838" s="98"/>
    </row>
    <row r="5839" spans="1:3">
      <c r="A5839"/>
      <c r="B5839"/>
      <c r="C5839" s="98"/>
    </row>
    <row r="5840" spans="1:3">
      <c r="A5840"/>
      <c r="B5840"/>
      <c r="C5840" s="98"/>
    </row>
    <row r="5841" spans="1:3">
      <c r="A5841"/>
      <c r="B5841"/>
      <c r="C5841" s="98"/>
    </row>
    <row r="5842" spans="1:3">
      <c r="A5842"/>
      <c r="B5842"/>
      <c r="C5842" s="98"/>
    </row>
    <row r="5843" spans="1:3">
      <c r="A5843"/>
      <c r="B5843"/>
      <c r="C5843" s="98"/>
    </row>
    <row r="5844" spans="1:3">
      <c r="A5844"/>
      <c r="B5844"/>
      <c r="C5844" s="98"/>
    </row>
    <row r="5845" spans="1:3">
      <c r="A5845"/>
      <c r="B5845"/>
      <c r="C5845" s="98"/>
    </row>
    <row r="5846" spans="1:3">
      <c r="A5846"/>
      <c r="B5846"/>
      <c r="C5846" s="98"/>
    </row>
    <row r="5847" spans="1:3">
      <c r="A5847"/>
      <c r="B5847"/>
      <c r="C5847" s="98"/>
    </row>
    <row r="5848" spans="1:3">
      <c r="A5848"/>
      <c r="B5848"/>
      <c r="C5848" s="98"/>
    </row>
    <row r="5849" spans="1:3">
      <c r="A5849"/>
      <c r="B5849"/>
      <c r="C5849" s="98"/>
    </row>
    <row r="5850" spans="1:3">
      <c r="A5850"/>
      <c r="B5850"/>
      <c r="C5850" s="98"/>
    </row>
    <row r="5851" spans="1:3">
      <c r="A5851"/>
      <c r="B5851"/>
      <c r="C5851" s="98"/>
    </row>
    <row r="5852" spans="1:3">
      <c r="A5852"/>
      <c r="B5852"/>
      <c r="C5852" s="98"/>
    </row>
    <row r="5853" spans="1:3">
      <c r="A5853"/>
      <c r="B5853"/>
      <c r="C5853" s="98"/>
    </row>
    <row r="5854" spans="1:3">
      <c r="A5854"/>
      <c r="B5854"/>
      <c r="C5854" s="98"/>
    </row>
    <row r="5855" spans="1:3">
      <c r="A5855"/>
      <c r="B5855"/>
      <c r="C5855" s="98"/>
    </row>
    <row r="5856" spans="1:3">
      <c r="A5856"/>
      <c r="B5856"/>
      <c r="C5856" s="98"/>
    </row>
    <row r="5857" spans="1:3">
      <c r="A5857"/>
      <c r="B5857"/>
      <c r="C5857" s="98"/>
    </row>
    <row r="5858" spans="1:3">
      <c r="A5858"/>
      <c r="B5858"/>
      <c r="C5858" s="98"/>
    </row>
    <row r="5859" spans="1:3">
      <c r="A5859"/>
      <c r="B5859"/>
      <c r="C5859" s="98"/>
    </row>
    <row r="5860" spans="1:3">
      <c r="A5860"/>
      <c r="B5860"/>
      <c r="C5860" s="98"/>
    </row>
    <row r="5861" spans="1:3">
      <c r="A5861"/>
      <c r="B5861"/>
      <c r="C5861" s="98"/>
    </row>
    <row r="5862" spans="1:3">
      <c r="A5862"/>
      <c r="B5862"/>
      <c r="C5862" s="98"/>
    </row>
    <row r="5863" spans="1:3">
      <c r="A5863"/>
      <c r="B5863"/>
      <c r="C5863" s="98"/>
    </row>
    <row r="5864" spans="1:3">
      <c r="A5864"/>
      <c r="B5864"/>
      <c r="C5864" s="98"/>
    </row>
    <row r="5865" spans="1:3">
      <c r="A5865"/>
      <c r="B5865"/>
      <c r="C5865" s="98"/>
    </row>
    <row r="5866" spans="1:3">
      <c r="A5866"/>
      <c r="B5866"/>
      <c r="C5866" s="98"/>
    </row>
    <row r="5867" spans="1:3">
      <c r="A5867"/>
      <c r="B5867"/>
      <c r="C5867" s="98"/>
    </row>
    <row r="5868" spans="1:3">
      <c r="A5868"/>
      <c r="B5868"/>
      <c r="C5868" s="98"/>
    </row>
    <row r="5869" spans="1:3">
      <c r="A5869"/>
      <c r="B5869"/>
      <c r="C5869" s="98"/>
    </row>
    <row r="5870" spans="1:3">
      <c r="A5870"/>
      <c r="B5870"/>
      <c r="C5870" s="98"/>
    </row>
    <row r="5871" spans="1:3">
      <c r="A5871"/>
      <c r="B5871"/>
      <c r="C5871" s="98"/>
    </row>
    <row r="5872" spans="1:3">
      <c r="A5872"/>
      <c r="B5872"/>
      <c r="C5872" s="98"/>
    </row>
    <row r="5873" spans="1:3">
      <c r="A5873"/>
      <c r="B5873"/>
      <c r="C5873" s="98"/>
    </row>
    <row r="5874" spans="1:3">
      <c r="A5874"/>
      <c r="B5874"/>
      <c r="C5874" s="98"/>
    </row>
    <row r="5875" spans="1:3">
      <c r="A5875"/>
      <c r="B5875"/>
      <c r="C5875" s="98"/>
    </row>
    <row r="5876" spans="1:3">
      <c r="A5876"/>
      <c r="B5876"/>
      <c r="C5876" s="98"/>
    </row>
    <row r="5877" spans="1:3">
      <c r="A5877"/>
      <c r="B5877"/>
      <c r="C5877" s="98"/>
    </row>
    <row r="5878" spans="1:3">
      <c r="A5878"/>
      <c r="B5878"/>
      <c r="C5878" s="98"/>
    </row>
    <row r="5879" spans="1:3">
      <c r="A5879"/>
      <c r="B5879"/>
      <c r="C5879" s="98"/>
    </row>
    <row r="5880" spans="1:3">
      <c r="A5880"/>
      <c r="B5880"/>
      <c r="C5880" s="98"/>
    </row>
    <row r="5881" spans="1:3">
      <c r="A5881"/>
      <c r="B5881"/>
      <c r="C5881" s="98"/>
    </row>
    <row r="5882" spans="1:3">
      <c r="A5882"/>
      <c r="B5882"/>
      <c r="C5882" s="98"/>
    </row>
    <row r="5883" spans="1:3">
      <c r="A5883"/>
      <c r="B5883"/>
      <c r="C5883" s="98"/>
    </row>
    <row r="5884" spans="1:3">
      <c r="A5884"/>
      <c r="B5884"/>
      <c r="C5884" s="98"/>
    </row>
    <row r="5885" spans="1:3">
      <c r="A5885"/>
      <c r="B5885"/>
      <c r="C5885" s="98"/>
    </row>
    <row r="5886" spans="1:3">
      <c r="A5886"/>
      <c r="B5886"/>
      <c r="C5886" s="98"/>
    </row>
    <row r="5887" spans="1:3">
      <c r="A5887"/>
      <c r="B5887"/>
      <c r="C5887" s="98"/>
    </row>
    <row r="5888" spans="1:3">
      <c r="A5888"/>
      <c r="B5888"/>
      <c r="C5888" s="98"/>
    </row>
    <row r="5889" spans="1:3">
      <c r="A5889"/>
      <c r="B5889"/>
      <c r="C5889" s="98"/>
    </row>
    <row r="5890" spans="1:3">
      <c r="A5890"/>
      <c r="B5890"/>
      <c r="C5890" s="98"/>
    </row>
    <row r="5891" spans="1:3">
      <c r="A5891"/>
      <c r="B5891"/>
      <c r="C5891" s="98"/>
    </row>
    <row r="5892" spans="1:3">
      <c r="A5892"/>
      <c r="B5892"/>
      <c r="C5892" s="98"/>
    </row>
    <row r="5893" spans="1:3">
      <c r="A5893"/>
      <c r="B5893"/>
      <c r="C5893" s="98"/>
    </row>
    <row r="5894" spans="1:3">
      <c r="A5894"/>
      <c r="B5894"/>
      <c r="C5894" s="98"/>
    </row>
    <row r="5895" spans="1:3">
      <c r="A5895"/>
      <c r="B5895"/>
      <c r="C5895" s="98"/>
    </row>
    <row r="5896" spans="1:3">
      <c r="A5896"/>
      <c r="B5896"/>
      <c r="C5896" s="98"/>
    </row>
    <row r="5897" spans="1:3">
      <c r="A5897"/>
      <c r="B5897"/>
      <c r="C5897" s="98"/>
    </row>
    <row r="5898" spans="1:3">
      <c r="A5898"/>
      <c r="B5898"/>
      <c r="C5898" s="98"/>
    </row>
    <row r="5899" spans="1:3">
      <c r="A5899"/>
      <c r="B5899"/>
      <c r="C5899" s="98"/>
    </row>
    <row r="5900" spans="1:3">
      <c r="A5900"/>
      <c r="B5900"/>
      <c r="C5900" s="98"/>
    </row>
    <row r="5901" spans="1:3">
      <c r="A5901"/>
      <c r="B5901"/>
      <c r="C5901" s="98"/>
    </row>
    <row r="5902" spans="1:3">
      <c r="A5902"/>
      <c r="B5902"/>
      <c r="C5902" s="98"/>
    </row>
    <row r="5903" spans="1:3">
      <c r="A5903"/>
      <c r="B5903"/>
      <c r="C5903" s="98"/>
    </row>
    <row r="5904" spans="1:3">
      <c r="A5904"/>
      <c r="B5904"/>
      <c r="C5904" s="98"/>
    </row>
    <row r="5905" spans="1:3">
      <c r="A5905"/>
      <c r="B5905"/>
      <c r="C5905" s="98"/>
    </row>
    <row r="5906" spans="1:3">
      <c r="A5906"/>
      <c r="B5906"/>
      <c r="C5906" s="98"/>
    </row>
    <row r="5907" spans="1:3">
      <c r="A5907"/>
      <c r="B5907"/>
      <c r="C5907" s="98"/>
    </row>
    <row r="5908" spans="1:3">
      <c r="A5908"/>
      <c r="B5908"/>
      <c r="C5908" s="98"/>
    </row>
    <row r="5909" spans="1:3">
      <c r="A5909"/>
      <c r="B5909"/>
      <c r="C5909" s="98"/>
    </row>
    <row r="5910" spans="1:3">
      <c r="A5910"/>
      <c r="B5910"/>
      <c r="C5910" s="98"/>
    </row>
    <row r="5911" spans="1:3">
      <c r="A5911"/>
      <c r="B5911"/>
      <c r="C5911" s="98"/>
    </row>
    <row r="5912" spans="1:3">
      <c r="A5912"/>
      <c r="B5912"/>
      <c r="C5912" s="98"/>
    </row>
    <row r="5913" spans="1:3">
      <c r="A5913"/>
      <c r="B5913"/>
      <c r="C5913" s="98"/>
    </row>
    <row r="5914" spans="1:3">
      <c r="A5914"/>
      <c r="B5914"/>
      <c r="C5914" s="98"/>
    </row>
    <row r="5915" spans="1:3">
      <c r="A5915"/>
      <c r="B5915"/>
      <c r="C5915" s="98"/>
    </row>
    <row r="5916" spans="1:3">
      <c r="A5916"/>
      <c r="B5916"/>
      <c r="C5916" s="98"/>
    </row>
    <row r="5917" spans="1:3">
      <c r="A5917"/>
      <c r="B5917"/>
      <c r="C5917" s="98"/>
    </row>
    <row r="5918" spans="1:3">
      <c r="A5918"/>
      <c r="B5918"/>
      <c r="C5918" s="98"/>
    </row>
    <row r="5919" spans="1:3">
      <c r="A5919"/>
      <c r="B5919"/>
      <c r="C5919" s="98"/>
    </row>
    <row r="5920" spans="1:3">
      <c r="A5920"/>
      <c r="B5920"/>
      <c r="C5920" s="98"/>
    </row>
    <row r="5921" spans="1:3">
      <c r="A5921"/>
      <c r="B5921"/>
      <c r="C5921" s="98"/>
    </row>
    <row r="5922" spans="1:3">
      <c r="A5922"/>
      <c r="B5922"/>
      <c r="C5922" s="98"/>
    </row>
    <row r="5923" spans="1:3">
      <c r="A5923"/>
      <c r="B5923"/>
      <c r="C5923" s="98"/>
    </row>
    <row r="5924" spans="1:3">
      <c r="A5924"/>
      <c r="B5924"/>
      <c r="C5924" s="98"/>
    </row>
    <row r="5925" spans="1:3">
      <c r="A5925"/>
      <c r="B5925"/>
      <c r="C5925" s="98"/>
    </row>
    <row r="5926" spans="1:3">
      <c r="A5926"/>
      <c r="B5926"/>
      <c r="C5926" s="98"/>
    </row>
    <row r="5927" spans="1:3">
      <c r="A5927"/>
      <c r="B5927"/>
      <c r="C5927" s="98"/>
    </row>
    <row r="5928" spans="1:3">
      <c r="A5928"/>
      <c r="B5928"/>
      <c r="C5928" s="98"/>
    </row>
    <row r="5929" spans="1:3">
      <c r="A5929"/>
      <c r="B5929"/>
      <c r="C5929" s="98"/>
    </row>
    <row r="5930" spans="1:3">
      <c r="A5930"/>
      <c r="B5930"/>
      <c r="C5930" s="98"/>
    </row>
    <row r="5931" spans="1:3">
      <c r="A5931"/>
      <c r="B5931"/>
      <c r="C5931" s="98"/>
    </row>
    <row r="5932" spans="1:3">
      <c r="A5932"/>
      <c r="B5932"/>
      <c r="C5932" s="98"/>
    </row>
    <row r="5933" spans="1:3">
      <c r="A5933"/>
      <c r="B5933"/>
      <c r="C5933" s="98"/>
    </row>
    <row r="5934" spans="1:3">
      <c r="A5934"/>
      <c r="B5934"/>
      <c r="C5934" s="98"/>
    </row>
    <row r="5935" spans="1:3">
      <c r="A5935"/>
      <c r="B5935"/>
      <c r="C5935" s="98"/>
    </row>
    <row r="5936" spans="1:3">
      <c r="A5936"/>
      <c r="B5936"/>
      <c r="C5936" s="98"/>
    </row>
    <row r="5937" spans="1:3">
      <c r="A5937"/>
      <c r="B5937"/>
      <c r="C5937" s="98"/>
    </row>
    <row r="5938" spans="1:3">
      <c r="A5938"/>
      <c r="B5938"/>
      <c r="C5938" s="98"/>
    </row>
    <row r="5939" spans="1:3">
      <c r="A5939"/>
      <c r="B5939"/>
      <c r="C5939" s="98"/>
    </row>
    <row r="5940" spans="1:3">
      <c r="A5940"/>
      <c r="B5940"/>
      <c r="C5940" s="98"/>
    </row>
    <row r="5941" spans="1:3">
      <c r="A5941"/>
      <c r="B5941"/>
      <c r="C5941" s="98"/>
    </row>
    <row r="5942" spans="1:3">
      <c r="A5942"/>
      <c r="B5942"/>
      <c r="C5942" s="98"/>
    </row>
    <row r="5943" spans="1:3">
      <c r="A5943"/>
      <c r="B5943"/>
      <c r="C5943" s="98"/>
    </row>
    <row r="5944" spans="1:3">
      <c r="A5944"/>
      <c r="B5944"/>
      <c r="C5944" s="98"/>
    </row>
    <row r="5945" spans="1:3">
      <c r="A5945"/>
      <c r="B5945"/>
      <c r="C5945" s="98"/>
    </row>
    <row r="5946" spans="1:3">
      <c r="A5946"/>
      <c r="B5946"/>
      <c r="C5946" s="98"/>
    </row>
    <row r="5947" spans="1:3">
      <c r="A5947"/>
      <c r="B5947"/>
      <c r="C5947" s="98"/>
    </row>
    <row r="5948" spans="1:3">
      <c r="A5948"/>
      <c r="B5948"/>
      <c r="C5948" s="98"/>
    </row>
    <row r="5949" spans="1:3">
      <c r="A5949"/>
      <c r="B5949"/>
      <c r="C5949" s="98"/>
    </row>
    <row r="5950" spans="1:3">
      <c r="A5950"/>
      <c r="B5950"/>
      <c r="C5950" s="98"/>
    </row>
    <row r="5951" spans="1:3">
      <c r="A5951"/>
      <c r="B5951"/>
      <c r="C5951" s="98"/>
    </row>
    <row r="5952" spans="1:3">
      <c r="A5952"/>
      <c r="B5952"/>
      <c r="C5952" s="98"/>
    </row>
    <row r="5953" spans="1:3">
      <c r="A5953"/>
      <c r="B5953"/>
      <c r="C5953" s="98"/>
    </row>
    <row r="5954" spans="1:3">
      <c r="A5954"/>
      <c r="B5954"/>
      <c r="C5954" s="98"/>
    </row>
    <row r="5955" spans="1:3">
      <c r="A5955"/>
      <c r="B5955"/>
      <c r="C5955" s="98"/>
    </row>
    <row r="5956" spans="1:3">
      <c r="A5956"/>
      <c r="B5956"/>
      <c r="C5956" s="98"/>
    </row>
    <row r="5957" spans="1:3">
      <c r="A5957"/>
      <c r="B5957"/>
      <c r="C5957" s="98"/>
    </row>
    <row r="5958" spans="1:3">
      <c r="A5958"/>
      <c r="B5958"/>
      <c r="C5958" s="98"/>
    </row>
    <row r="5959" spans="1:3">
      <c r="A5959"/>
      <c r="B5959"/>
      <c r="C5959" s="98"/>
    </row>
    <row r="5960" spans="1:3">
      <c r="A5960"/>
      <c r="B5960"/>
      <c r="C5960" s="98"/>
    </row>
    <row r="5961" spans="1:3">
      <c r="A5961"/>
      <c r="B5961"/>
      <c r="C5961" s="98"/>
    </row>
    <row r="5962" spans="1:3">
      <c r="A5962"/>
      <c r="B5962"/>
      <c r="C5962" s="98"/>
    </row>
    <row r="5963" spans="1:3">
      <c r="A5963"/>
      <c r="B5963"/>
      <c r="C5963" s="98"/>
    </row>
    <row r="5964" spans="1:3">
      <c r="A5964"/>
      <c r="B5964"/>
      <c r="C5964" s="98"/>
    </row>
    <row r="5965" spans="1:3">
      <c r="A5965"/>
      <c r="B5965"/>
      <c r="C5965" s="98"/>
    </row>
    <row r="5966" spans="1:3">
      <c r="A5966"/>
      <c r="B5966"/>
      <c r="C5966" s="98"/>
    </row>
    <row r="5967" spans="1:3">
      <c r="A5967"/>
      <c r="B5967"/>
      <c r="C5967" s="98"/>
    </row>
    <row r="5968" spans="1:3">
      <c r="A5968"/>
      <c r="B5968"/>
      <c r="C5968" s="98"/>
    </row>
    <row r="5969" spans="1:3">
      <c r="A5969"/>
      <c r="B5969"/>
      <c r="C5969" s="98"/>
    </row>
    <row r="5970" spans="1:3">
      <c r="A5970"/>
      <c r="B5970"/>
      <c r="C5970" s="98"/>
    </row>
    <row r="5971" spans="1:3">
      <c r="A5971"/>
      <c r="B5971"/>
      <c r="C5971" s="98"/>
    </row>
    <row r="5972" spans="1:3">
      <c r="A5972"/>
      <c r="B5972"/>
      <c r="C5972" s="98"/>
    </row>
    <row r="5973" spans="1:3">
      <c r="A5973"/>
      <c r="B5973"/>
      <c r="C5973" s="98"/>
    </row>
    <row r="5974" spans="1:3">
      <c r="A5974"/>
      <c r="B5974"/>
      <c r="C5974" s="98"/>
    </row>
    <row r="5975" spans="1:3">
      <c r="A5975"/>
      <c r="B5975"/>
      <c r="C5975" s="98"/>
    </row>
    <row r="5976" spans="1:3">
      <c r="A5976"/>
      <c r="B5976"/>
      <c r="C5976" s="98"/>
    </row>
    <row r="5977" spans="1:3">
      <c r="A5977"/>
      <c r="B5977"/>
      <c r="C5977" s="98"/>
    </row>
    <row r="5978" spans="1:3">
      <c r="A5978"/>
      <c r="B5978"/>
      <c r="C5978" s="98"/>
    </row>
    <row r="5979" spans="1:3">
      <c r="A5979"/>
      <c r="B5979"/>
      <c r="C5979" s="98"/>
    </row>
    <row r="5980" spans="1:3">
      <c r="A5980"/>
      <c r="B5980"/>
      <c r="C5980" s="98"/>
    </row>
    <row r="5981" spans="1:3">
      <c r="A5981"/>
      <c r="B5981"/>
      <c r="C5981" s="98"/>
    </row>
    <row r="5982" spans="1:3">
      <c r="A5982"/>
      <c r="B5982"/>
      <c r="C5982" s="98"/>
    </row>
    <row r="5983" spans="1:3">
      <c r="A5983"/>
      <c r="B5983"/>
      <c r="C5983" s="98"/>
    </row>
    <row r="5984" spans="1:3">
      <c r="A5984"/>
      <c r="B5984"/>
      <c r="C5984" s="98"/>
    </row>
    <row r="5985" spans="1:3">
      <c r="A5985"/>
      <c r="B5985"/>
      <c r="C5985" s="98"/>
    </row>
    <row r="5986" spans="1:3">
      <c r="A5986"/>
      <c r="B5986"/>
      <c r="C5986" s="98"/>
    </row>
    <row r="5987" spans="1:3">
      <c r="A5987"/>
      <c r="B5987"/>
      <c r="C5987" s="98"/>
    </row>
    <row r="5988" spans="1:3">
      <c r="A5988"/>
      <c r="B5988"/>
      <c r="C5988" s="98"/>
    </row>
    <row r="5989" spans="1:3">
      <c r="A5989"/>
      <c r="B5989"/>
      <c r="C5989" s="98"/>
    </row>
    <row r="5990" spans="1:3">
      <c r="A5990"/>
      <c r="B5990"/>
      <c r="C5990" s="98"/>
    </row>
    <row r="5991" spans="1:3">
      <c r="A5991"/>
      <c r="B5991"/>
      <c r="C5991" s="98"/>
    </row>
    <row r="5992" spans="1:3">
      <c r="A5992"/>
      <c r="B5992"/>
      <c r="C5992" s="98"/>
    </row>
    <row r="5993" spans="1:3">
      <c r="A5993"/>
      <c r="B5993"/>
      <c r="C5993" s="98"/>
    </row>
    <row r="5994" spans="1:3">
      <c r="A5994"/>
      <c r="B5994"/>
      <c r="C5994" s="98"/>
    </row>
    <row r="5995" spans="1:3">
      <c r="A5995"/>
      <c r="B5995"/>
      <c r="C5995" s="98"/>
    </row>
    <row r="5996" spans="1:3">
      <c r="A5996"/>
      <c r="B5996"/>
      <c r="C5996" s="98"/>
    </row>
    <row r="5997" spans="1:3">
      <c r="A5997"/>
      <c r="B5997"/>
      <c r="C5997" s="98"/>
    </row>
    <row r="5998" spans="1:3">
      <c r="A5998"/>
      <c r="B5998"/>
      <c r="C5998" s="98"/>
    </row>
    <row r="5999" spans="1:3">
      <c r="A5999"/>
      <c r="B5999"/>
      <c r="C5999" s="98"/>
    </row>
    <row r="6000" spans="1:3">
      <c r="A6000"/>
      <c r="B6000"/>
      <c r="C6000" s="98"/>
    </row>
    <row r="6001" spans="1:3">
      <c r="A6001"/>
      <c r="B6001"/>
      <c r="C6001" s="98"/>
    </row>
    <row r="6002" spans="1:3">
      <c r="A6002"/>
      <c r="B6002"/>
      <c r="C6002" s="98"/>
    </row>
    <row r="6003" spans="1:3">
      <c r="A6003"/>
      <c r="B6003"/>
      <c r="C6003" s="98"/>
    </row>
    <row r="6004" spans="1:3">
      <c r="A6004"/>
      <c r="B6004"/>
      <c r="C6004" s="98"/>
    </row>
    <row r="6005" spans="1:3">
      <c r="A6005"/>
      <c r="B6005"/>
      <c r="C6005" s="98"/>
    </row>
    <row r="6006" spans="1:3">
      <c r="A6006"/>
      <c r="B6006"/>
      <c r="C6006" s="98"/>
    </row>
    <row r="6007" spans="1:3">
      <c r="A6007"/>
      <c r="B6007"/>
      <c r="C6007" s="98"/>
    </row>
    <row r="6008" spans="1:3">
      <c r="A6008"/>
      <c r="B6008"/>
      <c r="C6008" s="98"/>
    </row>
    <row r="6009" spans="1:3">
      <c r="A6009"/>
      <c r="B6009"/>
      <c r="C6009" s="98"/>
    </row>
    <row r="6010" spans="1:3">
      <c r="A6010"/>
      <c r="B6010"/>
      <c r="C6010" s="98"/>
    </row>
    <row r="6011" spans="1:3">
      <c r="A6011"/>
      <c r="B6011"/>
      <c r="C6011" s="98"/>
    </row>
    <row r="6012" spans="1:3">
      <c r="A6012"/>
      <c r="B6012"/>
      <c r="C6012" s="98"/>
    </row>
    <row r="6013" spans="1:3">
      <c r="A6013"/>
      <c r="B6013"/>
      <c r="C6013" s="98"/>
    </row>
    <row r="6014" spans="1:3">
      <c r="A6014"/>
      <c r="B6014"/>
      <c r="C6014" s="98"/>
    </row>
    <row r="6015" spans="1:3">
      <c r="A6015"/>
      <c r="B6015"/>
      <c r="C6015" s="98"/>
    </row>
    <row r="6016" spans="1:3">
      <c r="A6016"/>
      <c r="B6016"/>
      <c r="C6016" s="98"/>
    </row>
    <row r="6017" spans="1:3">
      <c r="A6017"/>
      <c r="B6017"/>
      <c r="C6017" s="98"/>
    </row>
    <row r="6018" spans="1:3">
      <c r="A6018"/>
      <c r="B6018"/>
      <c r="C6018" s="98"/>
    </row>
    <row r="6019" spans="1:3">
      <c r="A6019"/>
      <c r="B6019"/>
      <c r="C6019" s="98"/>
    </row>
    <row r="6020" spans="1:3">
      <c r="A6020"/>
      <c r="B6020"/>
      <c r="C6020" s="98"/>
    </row>
    <row r="6021" spans="1:3">
      <c r="A6021"/>
      <c r="B6021"/>
      <c r="C6021" s="98"/>
    </row>
    <row r="6022" spans="1:3">
      <c r="A6022"/>
      <c r="B6022"/>
      <c r="C6022" s="98"/>
    </row>
    <row r="6023" spans="1:3">
      <c r="A6023"/>
      <c r="B6023"/>
      <c r="C6023" s="98"/>
    </row>
    <row r="6024" spans="1:3">
      <c r="A6024"/>
      <c r="B6024"/>
      <c r="C6024" s="98"/>
    </row>
    <row r="6025" spans="1:3">
      <c r="A6025"/>
      <c r="B6025"/>
      <c r="C6025" s="98"/>
    </row>
    <row r="6026" spans="1:3">
      <c r="A6026"/>
      <c r="B6026"/>
      <c r="C6026" s="98"/>
    </row>
    <row r="6027" spans="1:3">
      <c r="A6027"/>
      <c r="B6027"/>
      <c r="C6027" s="98"/>
    </row>
    <row r="6028" spans="1:3">
      <c r="A6028"/>
      <c r="B6028"/>
      <c r="C6028" s="98"/>
    </row>
    <row r="6029" spans="1:3">
      <c r="A6029"/>
      <c r="B6029"/>
      <c r="C6029" s="98"/>
    </row>
    <row r="6030" spans="1:3">
      <c r="A6030"/>
      <c r="B6030"/>
      <c r="C6030" s="98"/>
    </row>
    <row r="6031" spans="1:3">
      <c r="A6031"/>
      <c r="B6031"/>
      <c r="C6031" s="98"/>
    </row>
    <row r="6032" spans="1:3">
      <c r="A6032"/>
      <c r="B6032"/>
      <c r="C6032" s="98"/>
    </row>
    <row r="6033" spans="1:3">
      <c r="A6033"/>
      <c r="B6033"/>
      <c r="C6033" s="98"/>
    </row>
    <row r="6034" spans="1:3">
      <c r="A6034"/>
      <c r="B6034"/>
      <c r="C6034" s="98"/>
    </row>
    <row r="6035" spans="1:3">
      <c r="A6035"/>
      <c r="B6035"/>
      <c r="C6035" s="98"/>
    </row>
    <row r="6036" spans="1:3">
      <c r="A6036"/>
      <c r="B6036"/>
      <c r="C6036" s="98"/>
    </row>
    <row r="6037" spans="1:3">
      <c r="A6037"/>
      <c r="B6037"/>
      <c r="C6037" s="98"/>
    </row>
    <row r="6038" spans="1:3">
      <c r="A6038"/>
      <c r="B6038"/>
      <c r="C6038" s="98"/>
    </row>
    <row r="6039" spans="1:3">
      <c r="A6039"/>
      <c r="B6039"/>
      <c r="C6039" s="98"/>
    </row>
    <row r="6040" spans="1:3">
      <c r="A6040"/>
      <c r="B6040"/>
      <c r="C6040" s="98"/>
    </row>
    <row r="6041" spans="1:3">
      <c r="A6041"/>
      <c r="B6041"/>
      <c r="C6041" s="98"/>
    </row>
    <row r="6042" spans="1:3">
      <c r="A6042"/>
      <c r="B6042"/>
      <c r="C6042" s="98"/>
    </row>
    <row r="6043" spans="1:3">
      <c r="A6043"/>
      <c r="B6043"/>
      <c r="C6043" s="98"/>
    </row>
    <row r="6044" spans="1:3">
      <c r="A6044"/>
      <c r="B6044"/>
      <c r="C6044" s="98"/>
    </row>
    <row r="6045" spans="1:3">
      <c r="A6045"/>
      <c r="B6045"/>
      <c r="C6045" s="98"/>
    </row>
    <row r="6046" spans="1:3">
      <c r="A6046"/>
      <c r="B6046"/>
      <c r="C6046" s="98"/>
    </row>
    <row r="6047" spans="1:3">
      <c r="A6047"/>
      <c r="B6047"/>
      <c r="C6047" s="98"/>
    </row>
    <row r="6048" spans="1:3">
      <c r="A6048"/>
      <c r="B6048"/>
      <c r="C6048" s="98"/>
    </row>
    <row r="6049" spans="1:3">
      <c r="A6049"/>
      <c r="B6049"/>
      <c r="C6049" s="98"/>
    </row>
    <row r="6050" spans="1:3">
      <c r="A6050"/>
      <c r="B6050"/>
      <c r="C6050" s="98"/>
    </row>
    <row r="6051" spans="1:3">
      <c r="A6051"/>
      <c r="B6051"/>
      <c r="C6051" s="98"/>
    </row>
    <row r="6052" spans="1:3">
      <c r="A6052"/>
      <c r="B6052"/>
      <c r="C6052" s="98"/>
    </row>
    <row r="6053" spans="1:3">
      <c r="A6053"/>
      <c r="B6053"/>
      <c r="C6053" s="98"/>
    </row>
    <row r="6054" spans="1:3">
      <c r="A6054"/>
      <c r="B6054"/>
      <c r="C6054" s="98"/>
    </row>
    <row r="6055" spans="1:3">
      <c r="A6055"/>
      <c r="B6055"/>
      <c r="C6055" s="98"/>
    </row>
    <row r="6056" spans="1:3">
      <c r="A6056"/>
      <c r="B6056"/>
      <c r="C6056" s="98"/>
    </row>
    <row r="6057" spans="1:3">
      <c r="A6057"/>
      <c r="B6057"/>
      <c r="C6057" s="98"/>
    </row>
    <row r="6058" spans="1:3">
      <c r="A6058"/>
      <c r="B6058"/>
      <c r="C6058" s="98"/>
    </row>
    <row r="6059" spans="1:3">
      <c r="A6059"/>
      <c r="B6059"/>
      <c r="C6059" s="98"/>
    </row>
    <row r="6060" spans="1:3">
      <c r="A6060"/>
      <c r="B6060"/>
      <c r="C6060" s="98"/>
    </row>
    <row r="6061" spans="1:3">
      <c r="A6061"/>
      <c r="B6061"/>
      <c r="C6061" s="98"/>
    </row>
    <row r="6062" spans="1:3">
      <c r="A6062"/>
      <c r="B6062"/>
      <c r="C6062" s="98"/>
    </row>
    <row r="6063" spans="1:3">
      <c r="A6063"/>
      <c r="B6063"/>
      <c r="C6063" s="98"/>
    </row>
    <row r="6064" spans="1:3">
      <c r="A6064"/>
      <c r="B6064"/>
      <c r="C6064" s="98"/>
    </row>
    <row r="6065" spans="1:3">
      <c r="A6065"/>
      <c r="B6065"/>
      <c r="C6065" s="98"/>
    </row>
    <row r="6066" spans="1:3">
      <c r="A6066"/>
      <c r="B6066"/>
      <c r="C6066" s="98"/>
    </row>
    <row r="6067" spans="1:3">
      <c r="A6067"/>
      <c r="B6067"/>
      <c r="C6067" s="98"/>
    </row>
    <row r="6068" spans="1:3">
      <c r="A6068"/>
      <c r="B6068"/>
      <c r="C6068" s="98"/>
    </row>
    <row r="6069" spans="1:3">
      <c r="A6069"/>
      <c r="B6069"/>
      <c r="C6069" s="98"/>
    </row>
    <row r="6070" spans="1:3">
      <c r="A6070"/>
      <c r="B6070"/>
      <c r="C6070" s="98"/>
    </row>
    <row r="6071" spans="1:3">
      <c r="A6071"/>
      <c r="B6071"/>
      <c r="C6071" s="98"/>
    </row>
    <row r="6072" spans="1:3">
      <c r="A6072"/>
      <c r="B6072"/>
      <c r="C6072" s="98"/>
    </row>
    <row r="6073" spans="1:3">
      <c r="A6073"/>
      <c r="B6073"/>
      <c r="C6073" s="98"/>
    </row>
    <row r="6074" spans="1:3">
      <c r="A6074"/>
      <c r="B6074"/>
      <c r="C6074" s="98"/>
    </row>
    <row r="6075" spans="1:3">
      <c r="A6075"/>
      <c r="B6075"/>
      <c r="C6075" s="98"/>
    </row>
    <row r="6076" spans="1:3">
      <c r="A6076"/>
      <c r="B6076"/>
      <c r="C6076" s="98"/>
    </row>
    <row r="6077" spans="1:3">
      <c r="A6077"/>
      <c r="B6077"/>
      <c r="C6077" s="98"/>
    </row>
    <row r="6078" spans="1:3">
      <c r="A6078"/>
      <c r="B6078"/>
      <c r="C6078" s="98"/>
    </row>
    <row r="6079" spans="1:3">
      <c r="A6079"/>
      <c r="B6079"/>
      <c r="C6079" s="98"/>
    </row>
    <row r="6080" spans="1:3">
      <c r="A6080"/>
      <c r="B6080"/>
      <c r="C6080" s="98"/>
    </row>
    <row r="6081" spans="1:3">
      <c r="A6081"/>
      <c r="B6081"/>
      <c r="C6081" s="98"/>
    </row>
    <row r="6082" spans="1:3">
      <c r="A6082"/>
      <c r="B6082"/>
      <c r="C6082" s="98"/>
    </row>
    <row r="6083" spans="1:3">
      <c r="A6083"/>
      <c r="B6083"/>
      <c r="C6083" s="98"/>
    </row>
    <row r="6084" spans="1:3">
      <c r="A6084"/>
      <c r="B6084"/>
      <c r="C6084" s="98"/>
    </row>
    <row r="6085" spans="1:3">
      <c r="A6085"/>
      <c r="B6085"/>
      <c r="C6085" s="98"/>
    </row>
    <row r="6086" spans="1:3">
      <c r="A6086"/>
      <c r="B6086"/>
      <c r="C6086" s="98"/>
    </row>
    <row r="6087" spans="1:3">
      <c r="A6087"/>
      <c r="B6087"/>
      <c r="C6087" s="98"/>
    </row>
    <row r="6088" spans="1:3">
      <c r="A6088"/>
      <c r="B6088"/>
      <c r="C6088" s="98"/>
    </row>
    <row r="6089" spans="1:3">
      <c r="A6089"/>
      <c r="B6089"/>
      <c r="C6089" s="98"/>
    </row>
    <row r="6090" spans="1:3">
      <c r="A6090"/>
      <c r="B6090"/>
      <c r="C6090" s="98"/>
    </row>
    <row r="6091" spans="1:3">
      <c r="A6091"/>
      <c r="B6091"/>
      <c r="C6091" s="98"/>
    </row>
    <row r="6092" spans="1:3">
      <c r="A6092"/>
      <c r="B6092"/>
      <c r="C6092" s="98"/>
    </row>
    <row r="6093" spans="1:3">
      <c r="A6093"/>
      <c r="B6093"/>
      <c r="C6093" s="98"/>
    </row>
    <row r="6094" spans="1:3">
      <c r="A6094"/>
      <c r="B6094"/>
      <c r="C6094" s="98"/>
    </row>
    <row r="6095" spans="1:3">
      <c r="A6095"/>
      <c r="B6095"/>
      <c r="C6095" s="98"/>
    </row>
    <row r="6096" spans="1:3">
      <c r="A6096"/>
      <c r="B6096"/>
      <c r="C6096" s="98"/>
    </row>
    <row r="6097" spans="1:3">
      <c r="A6097"/>
      <c r="B6097"/>
      <c r="C6097" s="98"/>
    </row>
    <row r="6098" spans="1:3">
      <c r="A6098"/>
      <c r="B6098"/>
      <c r="C6098" s="98"/>
    </row>
    <row r="6099" spans="1:3">
      <c r="A6099"/>
      <c r="B6099"/>
      <c r="C6099" s="98"/>
    </row>
    <row r="6100" spans="1:3">
      <c r="A6100"/>
      <c r="B6100"/>
      <c r="C6100" s="98"/>
    </row>
    <row r="6101" spans="1:3">
      <c r="A6101"/>
      <c r="B6101"/>
      <c r="C6101" s="98"/>
    </row>
    <row r="6102" spans="1:3">
      <c r="A6102"/>
      <c r="B6102"/>
      <c r="C6102" s="98"/>
    </row>
    <row r="6103" spans="1:3">
      <c r="A6103"/>
      <c r="B6103"/>
      <c r="C6103" s="98"/>
    </row>
    <row r="6104" spans="1:3">
      <c r="A6104"/>
      <c r="B6104"/>
      <c r="C6104" s="98"/>
    </row>
    <row r="6105" spans="1:3">
      <c r="A6105"/>
      <c r="B6105"/>
      <c r="C6105" s="98"/>
    </row>
    <row r="6106" spans="1:3">
      <c r="A6106"/>
      <c r="B6106"/>
      <c r="C6106" s="98"/>
    </row>
    <row r="6107" spans="1:3">
      <c r="A6107"/>
      <c r="B6107"/>
      <c r="C6107" s="98"/>
    </row>
    <row r="6108" spans="1:3">
      <c r="A6108"/>
      <c r="B6108"/>
      <c r="C6108" s="98"/>
    </row>
    <row r="6109" spans="1:3">
      <c r="A6109"/>
      <c r="B6109"/>
      <c r="C6109" s="98"/>
    </row>
    <row r="6110" spans="1:3">
      <c r="A6110"/>
      <c r="B6110"/>
      <c r="C6110" s="98"/>
    </row>
    <row r="6111" spans="1:3">
      <c r="A6111"/>
      <c r="B6111"/>
      <c r="C6111" s="98"/>
    </row>
    <row r="6112" spans="1:3">
      <c r="A6112"/>
      <c r="B6112"/>
      <c r="C6112" s="98"/>
    </row>
    <row r="6113" spans="1:3">
      <c r="A6113"/>
      <c r="B6113"/>
      <c r="C6113" s="98"/>
    </row>
    <row r="6114" spans="1:3">
      <c r="A6114"/>
      <c r="B6114"/>
      <c r="C6114" s="98"/>
    </row>
    <row r="6115" spans="1:3">
      <c r="A6115"/>
      <c r="B6115"/>
      <c r="C6115" s="98"/>
    </row>
    <row r="6116" spans="1:3">
      <c r="A6116"/>
      <c r="B6116"/>
      <c r="C6116" s="98"/>
    </row>
    <row r="6117" spans="1:3">
      <c r="A6117"/>
      <c r="B6117"/>
      <c r="C6117" s="98"/>
    </row>
    <row r="6118" spans="1:3">
      <c r="A6118"/>
      <c r="B6118"/>
      <c r="C6118" s="98"/>
    </row>
    <row r="6119" spans="1:3">
      <c r="A6119"/>
      <c r="B6119"/>
      <c r="C6119" s="98"/>
    </row>
    <row r="6120" spans="1:3">
      <c r="A6120"/>
      <c r="B6120"/>
      <c r="C6120" s="98"/>
    </row>
    <row r="6121" spans="1:3">
      <c r="A6121"/>
      <c r="B6121"/>
      <c r="C6121" s="98"/>
    </row>
    <row r="6122" spans="1:3">
      <c r="A6122"/>
      <c r="B6122"/>
      <c r="C6122" s="98"/>
    </row>
    <row r="6123" spans="1:3">
      <c r="A6123"/>
      <c r="B6123"/>
      <c r="C6123" s="98"/>
    </row>
    <row r="6124" spans="1:3">
      <c r="A6124"/>
      <c r="B6124"/>
      <c r="C6124" s="98"/>
    </row>
    <row r="6125" spans="1:3">
      <c r="A6125"/>
      <c r="B6125"/>
      <c r="C6125" s="98"/>
    </row>
    <row r="6126" spans="1:3">
      <c r="A6126"/>
      <c r="B6126"/>
      <c r="C6126" s="98"/>
    </row>
    <row r="6127" spans="1:3">
      <c r="A6127"/>
      <c r="B6127"/>
      <c r="C6127" s="98"/>
    </row>
    <row r="6128" spans="1:3">
      <c r="A6128"/>
      <c r="B6128"/>
      <c r="C6128" s="98"/>
    </row>
    <row r="6129" spans="1:3">
      <c r="A6129"/>
      <c r="B6129"/>
      <c r="C6129" s="98"/>
    </row>
    <row r="6130" spans="1:3">
      <c r="A6130"/>
      <c r="B6130"/>
      <c r="C6130" s="98"/>
    </row>
    <row r="6131" spans="1:3">
      <c r="A6131"/>
      <c r="B6131"/>
      <c r="C6131" s="98"/>
    </row>
    <row r="6132" spans="1:3">
      <c r="A6132"/>
      <c r="B6132"/>
      <c r="C6132" s="98"/>
    </row>
    <row r="6133" spans="1:3">
      <c r="A6133"/>
      <c r="B6133"/>
      <c r="C6133" s="98"/>
    </row>
    <row r="6134" spans="1:3">
      <c r="A6134"/>
      <c r="B6134"/>
      <c r="C6134" s="98"/>
    </row>
    <row r="6135" spans="1:3">
      <c r="A6135"/>
      <c r="B6135"/>
      <c r="C6135" s="98"/>
    </row>
    <row r="6136" spans="1:3">
      <c r="A6136"/>
      <c r="B6136"/>
      <c r="C6136" s="98"/>
    </row>
    <row r="6137" spans="1:3">
      <c r="A6137"/>
      <c r="B6137"/>
      <c r="C6137" s="98"/>
    </row>
    <row r="6138" spans="1:3">
      <c r="A6138"/>
      <c r="B6138"/>
      <c r="C6138" s="98"/>
    </row>
    <row r="6139" spans="1:3">
      <c r="A6139"/>
      <c r="B6139"/>
      <c r="C6139" s="98"/>
    </row>
    <row r="6140" spans="1:3">
      <c r="A6140"/>
      <c r="B6140"/>
      <c r="C6140" s="98"/>
    </row>
    <row r="6141" spans="1:3">
      <c r="A6141"/>
      <c r="B6141"/>
      <c r="C6141" s="98"/>
    </row>
    <row r="6142" spans="1:3">
      <c r="A6142"/>
      <c r="B6142"/>
      <c r="C6142" s="98"/>
    </row>
    <row r="6143" spans="1:3">
      <c r="A6143"/>
      <c r="B6143"/>
      <c r="C6143" s="98"/>
    </row>
    <row r="6144" spans="1:3">
      <c r="A6144"/>
      <c r="B6144"/>
      <c r="C6144" s="98"/>
    </row>
    <row r="6145" spans="1:3">
      <c r="A6145"/>
      <c r="B6145"/>
      <c r="C6145" s="98"/>
    </row>
    <row r="6146" spans="1:3">
      <c r="A6146"/>
      <c r="B6146"/>
      <c r="C6146" s="98"/>
    </row>
    <row r="6147" spans="1:3">
      <c r="A6147"/>
      <c r="B6147"/>
      <c r="C6147" s="98"/>
    </row>
    <row r="6148" spans="1:3">
      <c r="A6148"/>
      <c r="B6148"/>
      <c r="C6148" s="98"/>
    </row>
    <row r="6149" spans="1:3">
      <c r="A6149"/>
      <c r="B6149"/>
      <c r="C6149" s="98"/>
    </row>
    <row r="6150" spans="1:3">
      <c r="A6150"/>
      <c r="B6150"/>
      <c r="C6150" s="98"/>
    </row>
    <row r="6151" spans="1:3">
      <c r="A6151"/>
      <c r="B6151"/>
      <c r="C6151" s="98"/>
    </row>
    <row r="6152" spans="1:3">
      <c r="A6152"/>
      <c r="B6152"/>
      <c r="C6152" s="98"/>
    </row>
    <row r="6153" spans="1:3">
      <c r="A6153"/>
      <c r="B6153"/>
      <c r="C6153" s="98"/>
    </row>
    <row r="6154" spans="1:3">
      <c r="A6154"/>
      <c r="B6154"/>
      <c r="C6154" s="98"/>
    </row>
    <row r="6155" spans="1:3">
      <c r="A6155"/>
      <c r="B6155"/>
      <c r="C6155" s="98"/>
    </row>
    <row r="6156" spans="1:3">
      <c r="A6156"/>
      <c r="B6156"/>
      <c r="C6156" s="98"/>
    </row>
    <row r="6157" spans="1:3">
      <c r="A6157"/>
      <c r="B6157"/>
      <c r="C6157" s="98"/>
    </row>
    <row r="6158" spans="1:3">
      <c r="A6158"/>
      <c r="B6158"/>
      <c r="C6158" s="98"/>
    </row>
    <row r="6159" spans="1:3">
      <c r="A6159"/>
      <c r="B6159"/>
      <c r="C6159" s="98"/>
    </row>
    <row r="6160" spans="1:3">
      <c r="A6160"/>
      <c r="B6160"/>
      <c r="C6160" s="98"/>
    </row>
    <row r="6161" spans="1:3">
      <c r="A6161"/>
      <c r="B6161"/>
      <c r="C6161" s="98"/>
    </row>
    <row r="6162" spans="1:3">
      <c r="A6162"/>
      <c r="B6162"/>
      <c r="C6162" s="98"/>
    </row>
    <row r="6163" spans="1:3">
      <c r="A6163"/>
      <c r="B6163"/>
      <c r="C6163" s="98"/>
    </row>
    <row r="6164" spans="1:3">
      <c r="A6164"/>
      <c r="B6164"/>
      <c r="C6164" s="98"/>
    </row>
    <row r="6165" spans="1:3">
      <c r="A6165"/>
      <c r="B6165"/>
      <c r="C6165" s="98"/>
    </row>
    <row r="6166" spans="1:3">
      <c r="A6166"/>
      <c r="B6166"/>
      <c r="C6166" s="98"/>
    </row>
    <row r="6167" spans="1:3">
      <c r="A6167"/>
      <c r="B6167"/>
      <c r="C6167" s="98"/>
    </row>
    <row r="6168" spans="1:3">
      <c r="A6168"/>
      <c r="B6168"/>
      <c r="C6168" s="98"/>
    </row>
    <row r="6169" spans="1:3">
      <c r="A6169"/>
      <c r="B6169"/>
      <c r="C6169" s="98"/>
    </row>
    <row r="6170" spans="1:3">
      <c r="A6170"/>
      <c r="B6170"/>
      <c r="C6170" s="98"/>
    </row>
    <row r="6171" spans="1:3">
      <c r="A6171"/>
      <c r="B6171"/>
      <c r="C6171" s="98"/>
    </row>
    <row r="6172" spans="1:3">
      <c r="A6172"/>
      <c r="B6172"/>
      <c r="C6172" s="98"/>
    </row>
    <row r="6173" spans="1:3">
      <c r="A6173"/>
      <c r="B6173"/>
      <c r="C6173" s="98"/>
    </row>
    <row r="6174" spans="1:3">
      <c r="A6174"/>
      <c r="B6174"/>
      <c r="C6174" s="98"/>
    </row>
    <row r="6175" spans="1:3">
      <c r="A6175"/>
      <c r="B6175"/>
      <c r="C6175" s="98"/>
    </row>
    <row r="6176" spans="1:3">
      <c r="A6176"/>
      <c r="B6176"/>
      <c r="C6176" s="98"/>
    </row>
    <row r="6177" spans="1:3">
      <c r="A6177"/>
      <c r="B6177"/>
      <c r="C6177" s="98"/>
    </row>
    <row r="6178" spans="1:3">
      <c r="A6178"/>
      <c r="B6178"/>
      <c r="C6178" s="98"/>
    </row>
    <row r="6179" spans="1:3">
      <c r="A6179"/>
      <c r="B6179"/>
      <c r="C6179" s="98"/>
    </row>
    <row r="6180" spans="1:3">
      <c r="A6180"/>
      <c r="B6180"/>
      <c r="C6180" s="98"/>
    </row>
    <row r="6181" spans="1:3">
      <c r="A6181"/>
      <c r="B6181"/>
      <c r="C6181" s="98"/>
    </row>
    <row r="6182" spans="1:3">
      <c r="A6182"/>
      <c r="B6182"/>
      <c r="C6182" s="98"/>
    </row>
    <row r="6183" spans="1:3">
      <c r="A6183"/>
      <c r="B6183"/>
      <c r="C6183" s="98"/>
    </row>
    <row r="6184" spans="1:3">
      <c r="A6184"/>
      <c r="B6184"/>
      <c r="C6184" s="98"/>
    </row>
    <row r="6185" spans="1:3">
      <c r="A6185"/>
      <c r="B6185"/>
      <c r="C6185" s="98"/>
    </row>
    <row r="6186" spans="1:3">
      <c r="A6186"/>
      <c r="B6186"/>
      <c r="C6186" s="98"/>
    </row>
    <row r="6187" spans="1:3">
      <c r="A6187"/>
      <c r="B6187"/>
      <c r="C6187" s="98"/>
    </row>
    <row r="6188" spans="1:3">
      <c r="A6188"/>
      <c r="B6188"/>
      <c r="C6188" s="98"/>
    </row>
    <row r="6189" spans="1:3">
      <c r="A6189"/>
      <c r="B6189"/>
      <c r="C6189" s="98"/>
    </row>
    <row r="6190" spans="1:3">
      <c r="A6190"/>
      <c r="B6190"/>
      <c r="C6190" s="98"/>
    </row>
    <row r="6191" spans="1:3">
      <c r="A6191"/>
      <c r="B6191"/>
      <c r="C6191" s="98"/>
    </row>
    <row r="6192" spans="1:3">
      <c r="A6192"/>
      <c r="B6192"/>
      <c r="C6192" s="98"/>
    </row>
    <row r="6193" spans="1:3">
      <c r="A6193"/>
      <c r="B6193"/>
      <c r="C6193" s="98"/>
    </row>
    <row r="6194" spans="1:3">
      <c r="A6194"/>
      <c r="B6194"/>
      <c r="C6194" s="98"/>
    </row>
    <row r="6195" spans="1:3">
      <c r="A6195"/>
      <c r="B6195"/>
      <c r="C6195" s="98"/>
    </row>
    <row r="6196" spans="1:3">
      <c r="A6196"/>
      <c r="B6196"/>
      <c r="C6196" s="98"/>
    </row>
    <row r="6197" spans="1:3">
      <c r="A6197"/>
      <c r="B6197"/>
      <c r="C6197" s="98"/>
    </row>
    <row r="6198" spans="1:3">
      <c r="A6198"/>
      <c r="B6198"/>
      <c r="C6198" s="98"/>
    </row>
    <row r="6199" spans="1:3">
      <c r="A6199"/>
      <c r="B6199"/>
      <c r="C6199" s="98"/>
    </row>
    <row r="6200" spans="1:3">
      <c r="A6200"/>
      <c r="B6200"/>
      <c r="C6200" s="98"/>
    </row>
    <row r="6201" spans="1:3">
      <c r="A6201"/>
      <c r="B6201"/>
      <c r="C6201" s="98"/>
    </row>
    <row r="6202" spans="1:3">
      <c r="A6202"/>
      <c r="B6202"/>
      <c r="C6202" s="98"/>
    </row>
    <row r="6203" spans="1:3">
      <c r="A6203"/>
      <c r="B6203"/>
      <c r="C6203" s="98"/>
    </row>
    <row r="6204" spans="1:3">
      <c r="A6204"/>
      <c r="B6204"/>
      <c r="C6204" s="98"/>
    </row>
    <row r="6205" spans="1:3">
      <c r="A6205"/>
      <c r="B6205"/>
      <c r="C6205" s="98"/>
    </row>
    <row r="6206" spans="1:3">
      <c r="A6206"/>
      <c r="B6206"/>
      <c r="C6206" s="98"/>
    </row>
    <row r="6207" spans="1:3">
      <c r="A6207"/>
      <c r="B6207"/>
      <c r="C6207" s="98"/>
    </row>
    <row r="6208" spans="1:3">
      <c r="A6208"/>
      <c r="B6208"/>
      <c r="C6208" s="98"/>
    </row>
    <row r="6209" spans="1:3">
      <c r="A6209"/>
      <c r="B6209"/>
      <c r="C6209" s="98"/>
    </row>
    <row r="6210" spans="1:3">
      <c r="A6210"/>
      <c r="B6210"/>
      <c r="C6210" s="98"/>
    </row>
    <row r="6211" spans="1:3">
      <c r="A6211"/>
      <c r="B6211"/>
      <c r="C6211" s="98"/>
    </row>
    <row r="6212" spans="1:3">
      <c r="A6212"/>
      <c r="B6212"/>
      <c r="C6212" s="98"/>
    </row>
    <row r="6213" spans="1:3">
      <c r="A6213"/>
      <c r="B6213"/>
      <c r="C6213" s="98"/>
    </row>
    <row r="6214" spans="1:3">
      <c r="A6214"/>
      <c r="B6214"/>
      <c r="C6214" s="98"/>
    </row>
    <row r="6215" spans="1:3">
      <c r="A6215"/>
      <c r="B6215"/>
      <c r="C6215" s="98"/>
    </row>
    <row r="6216" spans="1:3">
      <c r="A6216"/>
      <c r="B6216"/>
      <c r="C6216" s="98"/>
    </row>
    <row r="6217" spans="1:3">
      <c r="A6217"/>
      <c r="B6217"/>
      <c r="C6217" s="98"/>
    </row>
    <row r="6218" spans="1:3">
      <c r="A6218"/>
      <c r="B6218"/>
      <c r="C6218" s="98"/>
    </row>
    <row r="6219" spans="1:3">
      <c r="A6219"/>
      <c r="B6219"/>
      <c r="C6219" s="98"/>
    </row>
    <row r="6220" spans="1:3">
      <c r="A6220"/>
      <c r="B6220"/>
      <c r="C6220" s="98"/>
    </row>
    <row r="6221" spans="1:3">
      <c r="A6221"/>
      <c r="B6221"/>
      <c r="C6221" s="98"/>
    </row>
    <row r="6222" spans="1:3">
      <c r="A6222"/>
      <c r="B6222"/>
      <c r="C6222" s="98"/>
    </row>
    <row r="6223" spans="1:3">
      <c r="A6223"/>
      <c r="B6223"/>
      <c r="C6223" s="98"/>
    </row>
    <row r="6224" spans="1:3">
      <c r="A6224"/>
      <c r="B6224"/>
      <c r="C6224" s="98"/>
    </row>
    <row r="6225" spans="1:3">
      <c r="A6225"/>
      <c r="B6225"/>
      <c r="C6225" s="98"/>
    </row>
    <row r="6226" spans="1:3">
      <c r="A6226"/>
      <c r="B6226"/>
      <c r="C6226" s="98"/>
    </row>
    <row r="6227" spans="1:3">
      <c r="A6227"/>
      <c r="B6227"/>
      <c r="C6227" s="98"/>
    </row>
    <row r="6228" spans="1:3">
      <c r="A6228"/>
      <c r="B6228"/>
      <c r="C6228" s="98"/>
    </row>
    <row r="6229" spans="1:3">
      <c r="A6229"/>
      <c r="B6229"/>
      <c r="C6229" s="98"/>
    </row>
    <row r="6230" spans="1:3">
      <c r="A6230"/>
      <c r="B6230"/>
      <c r="C6230" s="98"/>
    </row>
    <row r="6231" spans="1:3">
      <c r="A6231"/>
      <c r="B6231"/>
      <c r="C6231" s="98"/>
    </row>
    <row r="6232" spans="1:3">
      <c r="A6232"/>
      <c r="B6232"/>
      <c r="C6232" s="98"/>
    </row>
    <row r="6233" spans="1:3">
      <c r="A6233"/>
      <c r="B6233"/>
      <c r="C6233" s="98"/>
    </row>
    <row r="6234" spans="1:3">
      <c r="A6234"/>
      <c r="B6234"/>
      <c r="C6234" s="98"/>
    </row>
    <row r="6235" spans="1:3">
      <c r="A6235"/>
      <c r="B6235"/>
      <c r="C6235" s="98"/>
    </row>
    <row r="6236" spans="1:3">
      <c r="A6236"/>
      <c r="B6236"/>
      <c r="C6236" s="98"/>
    </row>
    <row r="6237" spans="1:3">
      <c r="A6237"/>
      <c r="B6237"/>
      <c r="C6237" s="98"/>
    </row>
    <row r="6238" spans="1:3">
      <c r="A6238"/>
      <c r="B6238"/>
      <c r="C6238" s="98"/>
    </row>
    <row r="6239" spans="1:3">
      <c r="A6239"/>
      <c r="B6239"/>
      <c r="C6239" s="98"/>
    </row>
    <row r="6240" spans="1:3">
      <c r="A6240"/>
      <c r="B6240"/>
      <c r="C6240" s="98"/>
    </row>
    <row r="6241" spans="1:3">
      <c r="A6241"/>
      <c r="B6241"/>
      <c r="C6241" s="98"/>
    </row>
    <row r="6242" spans="1:3">
      <c r="A6242"/>
      <c r="B6242"/>
      <c r="C6242" s="98"/>
    </row>
    <row r="6243" spans="1:3">
      <c r="A6243"/>
      <c r="B6243"/>
      <c r="C6243" s="98"/>
    </row>
    <row r="6244" spans="1:3">
      <c r="A6244"/>
      <c r="B6244"/>
      <c r="C6244" s="98"/>
    </row>
    <row r="6245" spans="1:3">
      <c r="A6245"/>
      <c r="B6245"/>
      <c r="C6245" s="98"/>
    </row>
    <row r="6246" spans="1:3">
      <c r="A6246"/>
      <c r="B6246"/>
      <c r="C6246" s="98"/>
    </row>
    <row r="6247" spans="1:3">
      <c r="A6247"/>
      <c r="B6247"/>
      <c r="C6247" s="98"/>
    </row>
    <row r="6248" spans="1:3">
      <c r="A6248"/>
      <c r="B6248"/>
      <c r="C6248" s="98"/>
    </row>
    <row r="6249" spans="1:3">
      <c r="A6249"/>
      <c r="B6249"/>
      <c r="C6249" s="98"/>
    </row>
    <row r="6250" spans="1:3">
      <c r="A6250"/>
      <c r="B6250"/>
      <c r="C6250" s="98"/>
    </row>
    <row r="6251" spans="1:3">
      <c r="A6251"/>
      <c r="B6251"/>
      <c r="C6251" s="98"/>
    </row>
    <row r="6252" spans="1:3">
      <c r="A6252"/>
      <c r="B6252"/>
      <c r="C6252" s="98"/>
    </row>
    <row r="6253" spans="1:3">
      <c r="A6253"/>
      <c r="B6253"/>
      <c r="C6253" s="98"/>
    </row>
    <row r="6254" spans="1:3">
      <c r="A6254"/>
      <c r="B6254"/>
      <c r="C6254" s="98"/>
    </row>
    <row r="6255" spans="1:3">
      <c r="A6255"/>
      <c r="B6255"/>
      <c r="C6255" s="98"/>
    </row>
    <row r="6256" spans="1:3">
      <c r="A6256"/>
      <c r="B6256"/>
      <c r="C6256" s="98"/>
    </row>
    <row r="6257" spans="1:3">
      <c r="A6257"/>
      <c r="B6257"/>
      <c r="C6257" s="98"/>
    </row>
    <row r="6258" spans="1:3">
      <c r="A6258"/>
      <c r="B6258"/>
      <c r="C6258" s="98"/>
    </row>
    <row r="6259" spans="1:3">
      <c r="A6259"/>
      <c r="B6259"/>
      <c r="C6259" s="98"/>
    </row>
    <row r="6260" spans="1:3">
      <c r="A6260"/>
      <c r="B6260"/>
      <c r="C6260" s="98"/>
    </row>
    <row r="6261" spans="1:3">
      <c r="A6261"/>
      <c r="B6261"/>
      <c r="C6261" s="98"/>
    </row>
    <row r="6262" spans="1:3">
      <c r="A6262"/>
      <c r="B6262"/>
      <c r="C6262" s="98"/>
    </row>
    <row r="6263" spans="1:3">
      <c r="A6263"/>
      <c r="B6263"/>
      <c r="C6263" s="98"/>
    </row>
    <row r="6264" spans="1:3">
      <c r="A6264"/>
      <c r="B6264"/>
      <c r="C6264" s="98"/>
    </row>
    <row r="6265" spans="1:3">
      <c r="A6265"/>
      <c r="B6265"/>
      <c r="C6265" s="98"/>
    </row>
    <row r="6266" spans="1:3">
      <c r="A6266"/>
      <c r="B6266"/>
      <c r="C6266" s="98"/>
    </row>
    <row r="6267" spans="1:3">
      <c r="A6267"/>
      <c r="B6267"/>
      <c r="C6267" s="98"/>
    </row>
    <row r="6268" spans="1:3">
      <c r="A6268"/>
      <c r="B6268"/>
      <c r="C6268" s="98"/>
    </row>
    <row r="6269" spans="1:3">
      <c r="A6269"/>
      <c r="B6269"/>
      <c r="C6269" s="98"/>
    </row>
    <row r="6270" spans="1:3">
      <c r="A6270"/>
      <c r="B6270"/>
      <c r="C6270" s="98"/>
    </row>
    <row r="6271" spans="1:3">
      <c r="A6271"/>
      <c r="B6271"/>
      <c r="C6271" s="98"/>
    </row>
    <row r="6272" spans="1:3">
      <c r="A6272"/>
      <c r="B6272"/>
      <c r="C6272" s="98"/>
    </row>
    <row r="6273" spans="1:3">
      <c r="A6273"/>
      <c r="B6273"/>
      <c r="C6273" s="98"/>
    </row>
    <row r="6274" spans="1:3">
      <c r="A6274"/>
      <c r="B6274"/>
      <c r="C6274" s="98"/>
    </row>
    <row r="6275" spans="1:3">
      <c r="A6275"/>
      <c r="B6275"/>
      <c r="C6275" s="98"/>
    </row>
    <row r="6276" spans="1:3">
      <c r="A6276"/>
      <c r="B6276"/>
      <c r="C6276" s="98"/>
    </row>
    <row r="6277" spans="1:3">
      <c r="A6277"/>
      <c r="B6277"/>
      <c r="C6277" s="98"/>
    </row>
    <row r="6278" spans="1:3">
      <c r="A6278"/>
      <c r="B6278"/>
      <c r="C6278" s="98"/>
    </row>
    <row r="6279" spans="1:3">
      <c r="A6279"/>
      <c r="B6279"/>
      <c r="C6279" s="98"/>
    </row>
    <row r="6280" spans="1:3">
      <c r="A6280"/>
      <c r="B6280"/>
      <c r="C6280" s="98"/>
    </row>
    <row r="6281" spans="1:3">
      <c r="A6281"/>
      <c r="B6281"/>
      <c r="C6281" s="98"/>
    </row>
    <row r="6282" spans="1:3">
      <c r="A6282"/>
      <c r="B6282"/>
      <c r="C6282" s="98"/>
    </row>
    <row r="6283" spans="1:3">
      <c r="A6283"/>
      <c r="B6283"/>
      <c r="C6283" s="98"/>
    </row>
    <row r="6284" spans="1:3">
      <c r="A6284"/>
      <c r="B6284"/>
      <c r="C6284" s="98"/>
    </row>
    <row r="6285" spans="1:3">
      <c r="A6285"/>
      <c r="B6285"/>
      <c r="C6285" s="98"/>
    </row>
    <row r="6286" spans="1:3">
      <c r="A6286"/>
      <c r="B6286"/>
      <c r="C6286" s="98"/>
    </row>
    <row r="6287" spans="1:3">
      <c r="A6287"/>
      <c r="B6287"/>
      <c r="C6287" s="98"/>
    </row>
    <row r="6288" spans="1:3">
      <c r="A6288"/>
      <c r="B6288"/>
      <c r="C6288" s="98"/>
    </row>
    <row r="6289" spans="1:3">
      <c r="A6289"/>
      <c r="B6289"/>
      <c r="C6289" s="98"/>
    </row>
    <row r="6290" spans="1:3">
      <c r="A6290"/>
      <c r="B6290"/>
      <c r="C6290" s="98"/>
    </row>
    <row r="6291" spans="1:3">
      <c r="A6291"/>
      <c r="B6291"/>
      <c r="C6291" s="98"/>
    </row>
    <row r="6292" spans="1:3">
      <c r="A6292"/>
      <c r="B6292"/>
      <c r="C6292" s="98"/>
    </row>
    <row r="6293" spans="1:3">
      <c r="A6293"/>
      <c r="B6293"/>
      <c r="C6293" s="98"/>
    </row>
    <row r="6294" spans="1:3">
      <c r="A6294"/>
      <c r="B6294"/>
      <c r="C6294" s="98"/>
    </row>
    <row r="6295" spans="1:3">
      <c r="A6295"/>
      <c r="B6295"/>
      <c r="C6295" s="98"/>
    </row>
    <row r="6296" spans="1:3">
      <c r="A6296"/>
      <c r="B6296"/>
      <c r="C6296" s="98"/>
    </row>
    <row r="6297" spans="1:3">
      <c r="A6297"/>
      <c r="B6297"/>
      <c r="C6297" s="98"/>
    </row>
    <row r="6298" spans="1:3">
      <c r="A6298"/>
      <c r="B6298"/>
      <c r="C6298" s="98"/>
    </row>
    <row r="6299" spans="1:3">
      <c r="A6299"/>
      <c r="B6299"/>
      <c r="C6299" s="98"/>
    </row>
    <row r="6300" spans="1:3">
      <c r="A6300"/>
      <c r="B6300"/>
      <c r="C6300" s="98"/>
    </row>
    <row r="6301" spans="1:3">
      <c r="A6301"/>
      <c r="B6301"/>
      <c r="C6301" s="98"/>
    </row>
    <row r="6302" spans="1:3">
      <c r="A6302"/>
      <c r="B6302"/>
      <c r="C6302" s="98"/>
    </row>
    <row r="6303" spans="1:3">
      <c r="A6303"/>
      <c r="B6303"/>
      <c r="C6303" s="98"/>
    </row>
    <row r="6304" spans="1:3">
      <c r="A6304"/>
      <c r="B6304"/>
      <c r="C6304" s="98"/>
    </row>
    <row r="6305" spans="1:3">
      <c r="A6305"/>
      <c r="B6305"/>
      <c r="C6305" s="98"/>
    </row>
    <row r="6306" spans="1:3">
      <c r="A6306"/>
      <c r="B6306"/>
      <c r="C6306" s="98"/>
    </row>
    <row r="6307" spans="1:3">
      <c r="A6307"/>
      <c r="B6307"/>
      <c r="C6307" s="98"/>
    </row>
    <row r="6308" spans="1:3">
      <c r="A6308"/>
      <c r="B6308"/>
      <c r="C6308" s="98"/>
    </row>
    <row r="6309" spans="1:3">
      <c r="A6309"/>
      <c r="B6309"/>
      <c r="C6309" s="98"/>
    </row>
    <row r="6310" spans="1:3">
      <c r="A6310"/>
      <c r="B6310"/>
      <c r="C6310" s="98"/>
    </row>
    <row r="6311" spans="1:3">
      <c r="A6311"/>
      <c r="B6311"/>
      <c r="C6311" s="98"/>
    </row>
    <row r="6312" spans="1:3">
      <c r="A6312"/>
      <c r="B6312"/>
      <c r="C6312" s="98"/>
    </row>
    <row r="6313" spans="1:3">
      <c r="A6313"/>
      <c r="B6313"/>
      <c r="C6313" s="98"/>
    </row>
    <row r="6314" spans="1:3">
      <c r="A6314"/>
      <c r="B6314"/>
      <c r="C6314" s="98"/>
    </row>
    <row r="6315" spans="1:3">
      <c r="A6315"/>
      <c r="B6315"/>
      <c r="C6315" s="98"/>
    </row>
    <row r="6316" spans="1:3">
      <c r="A6316"/>
      <c r="B6316"/>
      <c r="C6316" s="98"/>
    </row>
    <row r="6317" spans="1:3">
      <c r="A6317"/>
      <c r="B6317"/>
      <c r="C6317" s="98"/>
    </row>
    <row r="6318" spans="1:3">
      <c r="A6318"/>
      <c r="B6318"/>
      <c r="C6318" s="98"/>
    </row>
    <row r="6319" spans="1:3">
      <c r="A6319"/>
      <c r="B6319"/>
      <c r="C6319" s="98"/>
    </row>
    <row r="6320" spans="1:3">
      <c r="A6320"/>
      <c r="B6320"/>
      <c r="C6320" s="98"/>
    </row>
    <row r="6321" spans="1:3">
      <c r="A6321"/>
      <c r="B6321"/>
      <c r="C6321" s="98"/>
    </row>
    <row r="6322" spans="1:3">
      <c r="A6322"/>
      <c r="B6322"/>
      <c r="C6322" s="98"/>
    </row>
    <row r="6323" spans="1:3">
      <c r="A6323"/>
      <c r="B6323"/>
      <c r="C6323" s="98"/>
    </row>
    <row r="6324" spans="1:3">
      <c r="A6324"/>
      <c r="B6324"/>
      <c r="C6324" s="98"/>
    </row>
    <row r="6325" spans="1:3">
      <c r="A6325"/>
      <c r="B6325"/>
      <c r="C6325" s="98"/>
    </row>
    <row r="6326" spans="1:3">
      <c r="A6326"/>
      <c r="B6326"/>
      <c r="C6326" s="98"/>
    </row>
    <row r="6327" spans="1:3">
      <c r="A6327"/>
      <c r="B6327"/>
      <c r="C6327" s="98"/>
    </row>
    <row r="6328" spans="1:3">
      <c r="A6328"/>
      <c r="B6328"/>
      <c r="C6328" s="98"/>
    </row>
    <row r="6329" spans="1:3">
      <c r="A6329"/>
      <c r="B6329"/>
      <c r="C6329" s="98"/>
    </row>
    <row r="6330" spans="1:3">
      <c r="A6330"/>
      <c r="B6330"/>
      <c r="C6330" s="98"/>
    </row>
    <row r="6331" spans="1:3">
      <c r="A6331"/>
      <c r="B6331"/>
      <c r="C6331" s="98"/>
    </row>
    <row r="6332" spans="1:3">
      <c r="A6332"/>
      <c r="B6332"/>
      <c r="C6332" s="98"/>
    </row>
    <row r="6333" spans="1:3">
      <c r="A6333"/>
      <c r="B6333"/>
      <c r="C6333" s="98"/>
    </row>
    <row r="6334" spans="1:3">
      <c r="A6334"/>
      <c r="B6334"/>
      <c r="C6334" s="98"/>
    </row>
    <row r="6335" spans="1:3">
      <c r="A6335"/>
      <c r="B6335"/>
      <c r="C6335" s="98"/>
    </row>
    <row r="6336" spans="1:3">
      <c r="A6336"/>
      <c r="B6336"/>
      <c r="C6336" s="98"/>
    </row>
    <row r="6337" spans="1:3">
      <c r="A6337"/>
      <c r="B6337"/>
      <c r="C6337" s="98"/>
    </row>
    <row r="6338" spans="1:3">
      <c r="A6338"/>
      <c r="B6338"/>
      <c r="C6338" s="98"/>
    </row>
    <row r="6339" spans="1:3">
      <c r="A6339"/>
      <c r="B6339"/>
      <c r="C6339" s="98"/>
    </row>
    <row r="6340" spans="1:3">
      <c r="A6340"/>
      <c r="B6340"/>
      <c r="C6340" s="98"/>
    </row>
    <row r="6341" spans="1:3">
      <c r="A6341"/>
      <c r="B6341"/>
      <c r="C6341" s="98"/>
    </row>
    <row r="6342" spans="1:3">
      <c r="A6342"/>
      <c r="B6342"/>
      <c r="C6342" s="98"/>
    </row>
    <row r="6343" spans="1:3">
      <c r="A6343"/>
      <c r="B6343"/>
      <c r="C6343" s="98"/>
    </row>
    <row r="6344" spans="1:3">
      <c r="A6344"/>
      <c r="B6344"/>
      <c r="C6344" s="98"/>
    </row>
    <row r="6345" spans="1:3">
      <c r="A6345"/>
      <c r="B6345"/>
      <c r="C6345" s="98"/>
    </row>
    <row r="6346" spans="1:3">
      <c r="A6346"/>
      <c r="B6346"/>
      <c r="C6346" s="98"/>
    </row>
    <row r="6347" spans="1:3">
      <c r="A6347"/>
      <c r="B6347"/>
      <c r="C6347" s="98"/>
    </row>
    <row r="6348" spans="1:3">
      <c r="A6348"/>
      <c r="B6348"/>
      <c r="C6348" s="98"/>
    </row>
    <row r="6349" spans="1:3">
      <c r="A6349"/>
      <c r="B6349"/>
      <c r="C6349" s="98"/>
    </row>
    <row r="6350" spans="1:3">
      <c r="A6350"/>
      <c r="B6350"/>
      <c r="C6350" s="98"/>
    </row>
    <row r="6351" spans="1:3">
      <c r="A6351"/>
      <c r="B6351"/>
      <c r="C6351" s="98"/>
    </row>
    <row r="6352" spans="1:3">
      <c r="A6352"/>
      <c r="B6352"/>
      <c r="C6352" s="98"/>
    </row>
    <row r="6353" spans="1:3">
      <c r="A6353"/>
      <c r="B6353"/>
      <c r="C6353" s="98"/>
    </row>
    <row r="6354" spans="1:3">
      <c r="A6354"/>
      <c r="B6354"/>
      <c r="C6354" s="98"/>
    </row>
    <row r="6355" spans="1:3">
      <c r="A6355"/>
      <c r="B6355"/>
      <c r="C6355" s="98"/>
    </row>
    <row r="6356" spans="1:3">
      <c r="A6356"/>
      <c r="B6356"/>
      <c r="C6356" s="98"/>
    </row>
    <row r="6357" spans="1:3">
      <c r="A6357"/>
      <c r="B6357"/>
      <c r="C6357" s="98"/>
    </row>
    <row r="6358" spans="1:3">
      <c r="A6358"/>
      <c r="B6358"/>
      <c r="C6358" s="98"/>
    </row>
    <row r="6359" spans="1:3">
      <c r="A6359"/>
      <c r="B6359"/>
      <c r="C6359" s="98"/>
    </row>
    <row r="6360" spans="1:3">
      <c r="A6360"/>
      <c r="B6360"/>
      <c r="C6360" s="98"/>
    </row>
    <row r="6361" spans="1:3">
      <c r="A6361"/>
      <c r="B6361"/>
      <c r="C6361" s="98"/>
    </row>
    <row r="6362" spans="1:3">
      <c r="A6362"/>
      <c r="B6362"/>
      <c r="C6362" s="98"/>
    </row>
    <row r="6363" spans="1:3">
      <c r="A6363"/>
      <c r="B6363"/>
      <c r="C6363" s="98"/>
    </row>
    <row r="6364" spans="1:3">
      <c r="A6364"/>
      <c r="B6364"/>
      <c r="C6364" s="98"/>
    </row>
    <row r="6365" spans="1:3">
      <c r="A6365"/>
      <c r="B6365"/>
      <c r="C6365" s="98"/>
    </row>
    <row r="6366" spans="1:3">
      <c r="A6366"/>
      <c r="B6366"/>
      <c r="C6366" s="98"/>
    </row>
    <row r="6367" spans="1:3">
      <c r="A6367"/>
      <c r="B6367"/>
      <c r="C6367" s="98"/>
    </row>
    <row r="6368" spans="1:3">
      <c r="A6368"/>
      <c r="B6368"/>
      <c r="C6368" s="98"/>
    </row>
    <row r="6369" spans="1:3">
      <c r="A6369"/>
      <c r="B6369"/>
      <c r="C6369" s="98"/>
    </row>
    <row r="6370" spans="1:3">
      <c r="A6370"/>
      <c r="B6370"/>
      <c r="C6370" s="98"/>
    </row>
    <row r="6371" spans="1:3">
      <c r="A6371"/>
      <c r="B6371"/>
      <c r="C6371" s="98"/>
    </row>
    <row r="6372" spans="1:3">
      <c r="A6372"/>
      <c r="B6372"/>
      <c r="C6372" s="98"/>
    </row>
    <row r="6373" spans="1:3">
      <c r="A6373"/>
      <c r="B6373"/>
      <c r="C6373" s="98"/>
    </row>
    <row r="6374" spans="1:3">
      <c r="A6374"/>
      <c r="B6374"/>
      <c r="C6374" s="98"/>
    </row>
    <row r="6375" spans="1:3">
      <c r="A6375"/>
      <c r="B6375"/>
      <c r="C6375" s="98"/>
    </row>
    <row r="6376" spans="1:3">
      <c r="A6376"/>
      <c r="B6376"/>
      <c r="C6376" s="98"/>
    </row>
    <row r="6377" spans="1:3">
      <c r="A6377"/>
      <c r="B6377"/>
      <c r="C6377" s="98"/>
    </row>
    <row r="6378" spans="1:3">
      <c r="A6378"/>
      <c r="B6378"/>
      <c r="C6378" s="98"/>
    </row>
    <row r="6379" spans="1:3">
      <c r="A6379"/>
      <c r="B6379"/>
      <c r="C6379" s="98"/>
    </row>
    <row r="6380" spans="1:3">
      <c r="A6380"/>
      <c r="B6380"/>
      <c r="C6380" s="98"/>
    </row>
    <row r="6381" spans="1:3">
      <c r="A6381"/>
      <c r="B6381"/>
      <c r="C6381" s="98"/>
    </row>
    <row r="6382" spans="1:3">
      <c r="A6382"/>
      <c r="B6382"/>
      <c r="C6382" s="98"/>
    </row>
    <row r="6383" spans="1:3">
      <c r="A6383"/>
      <c r="B6383"/>
      <c r="C6383" s="98"/>
    </row>
    <row r="6384" spans="1:3">
      <c r="A6384"/>
      <c r="B6384"/>
      <c r="C6384" s="98"/>
    </row>
    <row r="6385" spans="1:3">
      <c r="A6385"/>
      <c r="B6385"/>
      <c r="C6385" s="98"/>
    </row>
    <row r="6386" spans="1:3">
      <c r="A6386"/>
      <c r="B6386"/>
      <c r="C6386" s="98"/>
    </row>
    <row r="6387" spans="1:3">
      <c r="A6387"/>
      <c r="B6387"/>
      <c r="C6387" s="98"/>
    </row>
    <row r="6388" spans="1:3">
      <c r="A6388"/>
      <c r="B6388"/>
      <c r="C6388" s="98"/>
    </row>
    <row r="6389" spans="1:3">
      <c r="A6389"/>
      <c r="B6389"/>
      <c r="C6389" s="98"/>
    </row>
    <row r="6390" spans="1:3">
      <c r="A6390"/>
      <c r="B6390"/>
      <c r="C6390" s="98"/>
    </row>
    <row r="6391" spans="1:3">
      <c r="A6391"/>
      <c r="B6391"/>
      <c r="C6391" s="98"/>
    </row>
    <row r="6392" spans="1:3">
      <c r="A6392"/>
      <c r="B6392"/>
      <c r="C6392" s="98"/>
    </row>
    <row r="6393" spans="1:3">
      <c r="A6393"/>
      <c r="B6393"/>
      <c r="C6393" s="98"/>
    </row>
    <row r="6394" spans="1:3">
      <c r="A6394"/>
      <c r="B6394"/>
      <c r="C6394" s="98"/>
    </row>
    <row r="6395" spans="1:3">
      <c r="A6395"/>
      <c r="B6395"/>
      <c r="C6395" s="98"/>
    </row>
    <row r="6396" spans="1:3">
      <c r="A6396"/>
      <c r="B6396"/>
      <c r="C6396" s="98"/>
    </row>
    <row r="6397" spans="1:3">
      <c r="A6397"/>
      <c r="B6397"/>
      <c r="C6397" s="98"/>
    </row>
    <row r="6398" spans="1:3">
      <c r="A6398"/>
      <c r="B6398"/>
      <c r="C6398" s="98"/>
    </row>
    <row r="6399" spans="1:3">
      <c r="A6399"/>
      <c r="B6399"/>
      <c r="C6399" s="98"/>
    </row>
    <row r="6400" spans="1:3">
      <c r="A6400"/>
      <c r="B6400"/>
      <c r="C6400" s="98"/>
    </row>
    <row r="6401" spans="1:3">
      <c r="A6401"/>
      <c r="B6401"/>
      <c r="C6401" s="98"/>
    </row>
    <row r="6402" spans="1:3">
      <c r="A6402"/>
      <c r="B6402"/>
      <c r="C6402" s="98"/>
    </row>
    <row r="6403" spans="1:3">
      <c r="A6403"/>
      <c r="B6403"/>
      <c r="C6403" s="98"/>
    </row>
    <row r="6404" spans="1:3">
      <c r="A6404"/>
      <c r="B6404"/>
      <c r="C6404" s="98"/>
    </row>
    <row r="6405" spans="1:3">
      <c r="A6405"/>
      <c r="B6405"/>
      <c r="C6405" s="98"/>
    </row>
    <row r="6406" spans="1:3">
      <c r="A6406"/>
      <c r="B6406"/>
      <c r="C6406" s="98"/>
    </row>
    <row r="6407" spans="1:3">
      <c r="A6407"/>
      <c r="B6407"/>
      <c r="C6407" s="98"/>
    </row>
    <row r="6408" spans="1:3">
      <c r="A6408"/>
      <c r="B6408"/>
      <c r="C6408" s="98"/>
    </row>
    <row r="6409" spans="1:3">
      <c r="A6409"/>
      <c r="B6409"/>
      <c r="C6409" s="98"/>
    </row>
    <row r="6410" spans="1:3">
      <c r="A6410"/>
      <c r="B6410"/>
      <c r="C6410" s="98"/>
    </row>
    <row r="6411" spans="1:3">
      <c r="A6411"/>
      <c r="B6411"/>
      <c r="C6411" s="98"/>
    </row>
    <row r="6412" spans="1:3">
      <c r="A6412"/>
      <c r="B6412"/>
      <c r="C6412" s="98"/>
    </row>
    <row r="6413" spans="1:3">
      <c r="A6413"/>
      <c r="B6413"/>
      <c r="C6413" s="98"/>
    </row>
    <row r="6414" spans="1:3">
      <c r="A6414"/>
      <c r="B6414"/>
      <c r="C6414" s="98"/>
    </row>
    <row r="6415" spans="1:3">
      <c r="A6415"/>
      <c r="B6415"/>
      <c r="C6415" s="98"/>
    </row>
    <row r="6416" spans="1:3">
      <c r="A6416"/>
      <c r="B6416"/>
      <c r="C6416" s="98"/>
    </row>
    <row r="6417" spans="1:3">
      <c r="A6417"/>
      <c r="B6417"/>
      <c r="C6417" s="98"/>
    </row>
    <row r="6418" spans="1:3">
      <c r="A6418"/>
      <c r="B6418"/>
      <c r="C6418" s="98"/>
    </row>
    <row r="6419" spans="1:3">
      <c r="A6419"/>
      <c r="B6419"/>
      <c r="C6419" s="98"/>
    </row>
    <row r="6420" spans="1:3">
      <c r="A6420"/>
      <c r="B6420"/>
      <c r="C6420" s="98"/>
    </row>
    <row r="6421" spans="1:3">
      <c r="A6421"/>
      <c r="B6421"/>
      <c r="C6421" s="98"/>
    </row>
    <row r="6422" spans="1:3">
      <c r="A6422"/>
      <c r="B6422"/>
      <c r="C6422" s="98"/>
    </row>
    <row r="6423" spans="1:3">
      <c r="A6423"/>
      <c r="B6423"/>
      <c r="C6423" s="98"/>
    </row>
    <row r="6424" spans="1:3">
      <c r="A6424"/>
      <c r="B6424"/>
      <c r="C6424" s="98"/>
    </row>
    <row r="6425" spans="1:3">
      <c r="A6425"/>
      <c r="B6425"/>
      <c r="C6425" s="98"/>
    </row>
    <row r="6426" spans="1:3">
      <c r="A6426"/>
      <c r="B6426"/>
      <c r="C6426" s="98"/>
    </row>
    <row r="6427" spans="1:3">
      <c r="A6427"/>
      <c r="B6427"/>
      <c r="C6427" s="98"/>
    </row>
    <row r="6428" spans="1:3">
      <c r="A6428"/>
      <c r="B6428"/>
      <c r="C6428" s="98"/>
    </row>
    <row r="6429" spans="1:3">
      <c r="A6429"/>
      <c r="B6429"/>
      <c r="C6429" s="98"/>
    </row>
    <row r="6430" spans="1:3">
      <c r="A6430"/>
      <c r="B6430"/>
      <c r="C6430" s="98"/>
    </row>
    <row r="6431" spans="1:3">
      <c r="A6431"/>
      <c r="B6431"/>
      <c r="C6431" s="98"/>
    </row>
    <row r="6432" spans="1:3">
      <c r="A6432"/>
      <c r="B6432"/>
      <c r="C6432" s="98"/>
    </row>
    <row r="6433" spans="1:3">
      <c r="A6433"/>
      <c r="B6433"/>
      <c r="C6433" s="98"/>
    </row>
    <row r="6434" spans="1:3">
      <c r="A6434"/>
      <c r="B6434"/>
      <c r="C6434" s="98"/>
    </row>
    <row r="6435" spans="1:3">
      <c r="A6435"/>
      <c r="B6435"/>
      <c r="C6435" s="98"/>
    </row>
    <row r="6436" spans="1:3">
      <c r="A6436"/>
      <c r="B6436"/>
      <c r="C6436" s="98"/>
    </row>
    <row r="6437" spans="1:3">
      <c r="A6437"/>
      <c r="B6437"/>
      <c r="C6437" s="98"/>
    </row>
    <row r="6438" spans="1:3">
      <c r="A6438"/>
      <c r="B6438"/>
      <c r="C6438" s="98"/>
    </row>
    <row r="6439" spans="1:3">
      <c r="A6439"/>
      <c r="B6439"/>
      <c r="C6439" s="98"/>
    </row>
    <row r="6440" spans="1:3">
      <c r="A6440"/>
      <c r="B6440"/>
      <c r="C6440" s="98"/>
    </row>
    <row r="6441" spans="1:3">
      <c r="A6441"/>
      <c r="B6441"/>
      <c r="C6441" s="98"/>
    </row>
    <row r="6442" spans="1:3">
      <c r="A6442"/>
      <c r="B6442"/>
      <c r="C6442" s="98"/>
    </row>
    <row r="6443" spans="1:3">
      <c r="A6443"/>
      <c r="B6443"/>
      <c r="C6443" s="98"/>
    </row>
    <row r="6444" spans="1:3">
      <c r="A6444"/>
      <c r="B6444"/>
      <c r="C6444" s="98"/>
    </row>
    <row r="6445" spans="1:3">
      <c r="A6445"/>
      <c r="B6445"/>
      <c r="C6445" s="98"/>
    </row>
    <row r="6446" spans="1:3">
      <c r="A6446"/>
      <c r="B6446"/>
      <c r="C6446" s="98"/>
    </row>
    <row r="6447" spans="1:3">
      <c r="A6447"/>
      <c r="B6447"/>
      <c r="C6447" s="98"/>
    </row>
    <row r="6448" spans="1:3">
      <c r="A6448"/>
      <c r="B6448"/>
      <c r="C6448" s="98"/>
    </row>
    <row r="6449" spans="1:3">
      <c r="A6449"/>
      <c r="B6449"/>
      <c r="C6449" s="98"/>
    </row>
    <row r="6450" spans="1:3">
      <c r="A6450"/>
      <c r="B6450"/>
      <c r="C6450" s="98"/>
    </row>
    <row r="6451" spans="1:3">
      <c r="A6451"/>
      <c r="B6451"/>
      <c r="C6451" s="98"/>
    </row>
    <row r="6452" spans="1:3">
      <c r="A6452"/>
      <c r="B6452"/>
      <c r="C6452" s="98"/>
    </row>
    <row r="6453" spans="1:3">
      <c r="A6453"/>
      <c r="B6453"/>
      <c r="C6453" s="98"/>
    </row>
    <row r="6454" spans="1:3">
      <c r="A6454"/>
      <c r="B6454"/>
      <c r="C6454" s="98"/>
    </row>
    <row r="6455" spans="1:3">
      <c r="A6455"/>
      <c r="B6455"/>
      <c r="C6455" s="98"/>
    </row>
    <row r="6456" spans="1:3">
      <c r="A6456"/>
      <c r="B6456"/>
      <c r="C6456" s="98"/>
    </row>
    <row r="6457" spans="1:3">
      <c r="A6457"/>
      <c r="B6457"/>
      <c r="C6457" s="98"/>
    </row>
    <row r="6458" spans="1:3">
      <c r="A6458"/>
      <c r="B6458"/>
      <c r="C6458" s="98"/>
    </row>
    <row r="6459" spans="1:3">
      <c r="A6459"/>
      <c r="B6459"/>
      <c r="C6459" s="98"/>
    </row>
    <row r="6460" spans="1:3">
      <c r="A6460"/>
      <c r="B6460"/>
      <c r="C6460" s="98"/>
    </row>
    <row r="6461" spans="1:3">
      <c r="A6461"/>
      <c r="B6461"/>
      <c r="C6461" s="98"/>
    </row>
    <row r="6462" spans="1:3">
      <c r="A6462"/>
      <c r="B6462"/>
      <c r="C6462" s="98"/>
    </row>
    <row r="6463" spans="1:3">
      <c r="A6463"/>
      <c r="B6463"/>
      <c r="C6463" s="98"/>
    </row>
    <row r="6464" spans="1:3">
      <c r="A6464"/>
      <c r="B6464"/>
      <c r="C6464" s="98"/>
    </row>
    <row r="6465" spans="1:3">
      <c r="A6465"/>
      <c r="B6465"/>
      <c r="C6465" s="98"/>
    </row>
    <row r="6466" spans="1:3">
      <c r="A6466"/>
      <c r="B6466"/>
      <c r="C6466" s="98"/>
    </row>
    <row r="6467" spans="1:3">
      <c r="A6467"/>
      <c r="B6467"/>
      <c r="C6467" s="98"/>
    </row>
    <row r="6468" spans="1:3">
      <c r="A6468"/>
      <c r="B6468"/>
      <c r="C6468" s="98"/>
    </row>
    <row r="6469" spans="1:3">
      <c r="A6469"/>
      <c r="B6469"/>
      <c r="C6469" s="98"/>
    </row>
    <row r="6470" spans="1:3">
      <c r="A6470"/>
      <c r="B6470"/>
      <c r="C6470" s="98"/>
    </row>
    <row r="6471" spans="1:3">
      <c r="A6471"/>
      <c r="B6471"/>
      <c r="C6471" s="98"/>
    </row>
    <row r="6472" spans="1:3">
      <c r="A6472"/>
      <c r="B6472"/>
      <c r="C6472" s="98"/>
    </row>
    <row r="6473" spans="1:3">
      <c r="A6473"/>
      <c r="B6473"/>
      <c r="C6473" s="98"/>
    </row>
    <row r="6474" spans="1:3">
      <c r="A6474"/>
      <c r="B6474"/>
      <c r="C6474" s="98"/>
    </row>
    <row r="6475" spans="1:3">
      <c r="A6475"/>
      <c r="B6475"/>
      <c r="C6475" s="98"/>
    </row>
    <row r="6476" spans="1:3">
      <c r="A6476"/>
      <c r="B6476"/>
      <c r="C6476" s="98"/>
    </row>
    <row r="6477" spans="1:3">
      <c r="A6477"/>
      <c r="B6477"/>
      <c r="C6477" s="98"/>
    </row>
    <row r="6478" spans="1:3">
      <c r="A6478"/>
      <c r="B6478"/>
      <c r="C6478" s="98"/>
    </row>
    <row r="6479" spans="1:3">
      <c r="A6479"/>
      <c r="B6479"/>
      <c r="C6479" s="98"/>
    </row>
    <row r="6480" spans="1:3">
      <c r="A6480"/>
      <c r="B6480"/>
      <c r="C6480" s="98"/>
    </row>
    <row r="6481" spans="1:3">
      <c r="A6481"/>
      <c r="B6481"/>
      <c r="C6481" s="98"/>
    </row>
    <row r="6482" spans="1:3">
      <c r="A6482"/>
      <c r="B6482"/>
      <c r="C6482" s="98"/>
    </row>
    <row r="6483" spans="1:3">
      <c r="A6483"/>
      <c r="B6483"/>
      <c r="C6483" s="98"/>
    </row>
    <row r="6484" spans="1:3">
      <c r="A6484"/>
      <c r="B6484"/>
      <c r="C6484" s="98"/>
    </row>
    <row r="6485" spans="1:3">
      <c r="A6485"/>
      <c r="B6485"/>
      <c r="C6485" s="98"/>
    </row>
    <row r="6486" spans="1:3">
      <c r="A6486"/>
      <c r="B6486"/>
      <c r="C6486" s="98"/>
    </row>
    <row r="6487" spans="1:3">
      <c r="A6487"/>
      <c r="B6487"/>
      <c r="C6487" s="98"/>
    </row>
    <row r="6488" spans="1:3">
      <c r="A6488"/>
      <c r="B6488"/>
      <c r="C6488" s="98"/>
    </row>
    <row r="6489" spans="1:3">
      <c r="A6489"/>
      <c r="B6489"/>
      <c r="C6489" s="98"/>
    </row>
    <row r="6490" spans="1:3">
      <c r="A6490"/>
      <c r="B6490"/>
      <c r="C6490" s="98"/>
    </row>
    <row r="6491" spans="1:3">
      <c r="A6491"/>
      <c r="B6491"/>
      <c r="C6491" s="98"/>
    </row>
    <row r="6492" spans="1:3">
      <c r="A6492"/>
      <c r="B6492"/>
      <c r="C6492" s="98"/>
    </row>
    <row r="6493" spans="1:3">
      <c r="A6493"/>
      <c r="B6493"/>
      <c r="C6493" s="98"/>
    </row>
    <row r="6494" spans="1:3">
      <c r="A6494"/>
      <c r="B6494"/>
      <c r="C6494" s="98"/>
    </row>
    <row r="6495" spans="1:3">
      <c r="A6495"/>
      <c r="B6495"/>
      <c r="C6495" s="98"/>
    </row>
    <row r="6496" spans="1:3">
      <c r="A6496"/>
      <c r="B6496"/>
      <c r="C6496" s="98"/>
    </row>
    <row r="6497" spans="1:3">
      <c r="A6497"/>
      <c r="B6497"/>
      <c r="C6497" s="98"/>
    </row>
    <row r="6498" spans="1:3">
      <c r="A6498"/>
      <c r="B6498"/>
      <c r="C6498" s="98"/>
    </row>
    <row r="6499" spans="1:3">
      <c r="A6499"/>
      <c r="B6499"/>
      <c r="C6499" s="98"/>
    </row>
    <row r="6500" spans="1:3">
      <c r="A6500"/>
      <c r="B6500"/>
      <c r="C6500" s="98"/>
    </row>
    <row r="6501" spans="1:3">
      <c r="A6501"/>
      <c r="B6501"/>
      <c r="C6501" s="98"/>
    </row>
    <row r="6502" spans="1:3">
      <c r="A6502"/>
      <c r="B6502"/>
      <c r="C6502" s="98"/>
    </row>
    <row r="6503" spans="1:3">
      <c r="A6503"/>
      <c r="B6503"/>
      <c r="C6503" s="98"/>
    </row>
    <row r="6504" spans="1:3">
      <c r="A6504"/>
      <c r="B6504"/>
      <c r="C6504" s="98"/>
    </row>
    <row r="6505" spans="1:3">
      <c r="A6505"/>
      <c r="B6505"/>
      <c r="C6505" s="98"/>
    </row>
    <row r="6506" spans="1:3">
      <c r="A6506"/>
      <c r="B6506"/>
      <c r="C6506" s="98"/>
    </row>
    <row r="6507" spans="1:3">
      <c r="A6507"/>
      <c r="B6507"/>
      <c r="C6507" s="98"/>
    </row>
    <row r="6508" spans="1:3">
      <c r="A6508"/>
      <c r="B6508"/>
      <c r="C6508" s="98"/>
    </row>
    <row r="6509" spans="1:3">
      <c r="A6509"/>
      <c r="B6509"/>
      <c r="C6509" s="98"/>
    </row>
    <row r="6510" spans="1:3">
      <c r="A6510"/>
      <c r="B6510"/>
      <c r="C6510" s="98"/>
    </row>
    <row r="6511" spans="1:3">
      <c r="A6511"/>
      <c r="B6511"/>
      <c r="C6511" s="98"/>
    </row>
    <row r="6512" spans="1:3">
      <c r="A6512"/>
      <c r="B6512"/>
      <c r="C6512" s="98"/>
    </row>
    <row r="6513" spans="1:3">
      <c r="A6513"/>
      <c r="B6513"/>
      <c r="C6513" s="98"/>
    </row>
    <row r="6514" spans="1:3">
      <c r="A6514"/>
      <c r="B6514"/>
      <c r="C6514" s="98"/>
    </row>
    <row r="6515" spans="1:3">
      <c r="A6515"/>
      <c r="B6515"/>
      <c r="C6515" s="98"/>
    </row>
    <row r="6516" spans="1:3">
      <c r="A6516"/>
      <c r="B6516"/>
      <c r="C6516" s="98"/>
    </row>
    <row r="6517" spans="1:3">
      <c r="A6517"/>
      <c r="B6517"/>
      <c r="C6517" s="98"/>
    </row>
    <row r="6518" spans="1:3">
      <c r="A6518"/>
      <c r="B6518"/>
      <c r="C6518" s="98"/>
    </row>
    <row r="6519" spans="1:3">
      <c r="A6519"/>
      <c r="B6519"/>
      <c r="C6519" s="98"/>
    </row>
    <row r="6520" spans="1:3">
      <c r="A6520"/>
      <c r="B6520"/>
      <c r="C6520" s="98"/>
    </row>
    <row r="6521" spans="1:3">
      <c r="A6521"/>
      <c r="B6521"/>
      <c r="C6521" s="98"/>
    </row>
    <row r="6522" spans="1:3">
      <c r="A6522"/>
      <c r="B6522"/>
      <c r="C6522" s="98"/>
    </row>
    <row r="6523" spans="1:3">
      <c r="A6523"/>
      <c r="B6523"/>
      <c r="C6523" s="98"/>
    </row>
    <row r="6524" spans="1:3">
      <c r="A6524"/>
      <c r="B6524"/>
      <c r="C6524" s="98"/>
    </row>
    <row r="6525" spans="1:3">
      <c r="A6525"/>
      <c r="B6525"/>
      <c r="C6525" s="98"/>
    </row>
    <row r="6526" spans="1:3">
      <c r="A6526"/>
      <c r="B6526"/>
      <c r="C6526" s="98"/>
    </row>
    <row r="6527" spans="1:3">
      <c r="A6527"/>
      <c r="B6527"/>
      <c r="C6527" s="98"/>
    </row>
    <row r="6528" spans="1:3">
      <c r="A6528"/>
      <c r="B6528"/>
      <c r="C6528" s="98"/>
    </row>
    <row r="6529" spans="1:3">
      <c r="A6529"/>
      <c r="B6529"/>
      <c r="C6529" s="98"/>
    </row>
    <row r="6530" spans="1:3">
      <c r="A6530"/>
      <c r="B6530"/>
      <c r="C6530" s="98"/>
    </row>
    <row r="6531" spans="1:3">
      <c r="A6531"/>
      <c r="B6531"/>
      <c r="C6531" s="98"/>
    </row>
    <row r="6532" spans="1:3">
      <c r="A6532"/>
      <c r="B6532"/>
      <c r="C6532" s="98"/>
    </row>
    <row r="6533" spans="1:3">
      <c r="A6533"/>
      <c r="B6533"/>
      <c r="C6533" s="98"/>
    </row>
    <row r="6534" spans="1:3">
      <c r="A6534"/>
      <c r="B6534"/>
      <c r="C6534" s="98"/>
    </row>
    <row r="6535" spans="1:3">
      <c r="A6535"/>
      <c r="B6535"/>
      <c r="C6535" s="98"/>
    </row>
    <row r="6536" spans="1:3">
      <c r="A6536"/>
      <c r="B6536"/>
      <c r="C6536" s="98"/>
    </row>
    <row r="6537" spans="1:3">
      <c r="A6537"/>
      <c r="B6537"/>
      <c r="C6537" s="98"/>
    </row>
    <row r="6538" spans="1:3">
      <c r="A6538"/>
      <c r="B6538"/>
      <c r="C6538" s="98"/>
    </row>
    <row r="6539" spans="1:3">
      <c r="A6539"/>
      <c r="B6539"/>
      <c r="C6539" s="98"/>
    </row>
    <row r="6540" spans="1:3">
      <c r="A6540"/>
      <c r="B6540"/>
      <c r="C6540" s="98"/>
    </row>
    <row r="6541" spans="1:3">
      <c r="A6541"/>
      <c r="B6541"/>
      <c r="C6541" s="98"/>
    </row>
    <row r="6542" spans="1:3">
      <c r="A6542"/>
      <c r="B6542"/>
      <c r="C6542" s="98"/>
    </row>
    <row r="6543" spans="1:3">
      <c r="A6543"/>
      <c r="B6543"/>
      <c r="C6543" s="98"/>
    </row>
    <row r="6544" spans="1:3">
      <c r="A6544"/>
      <c r="B6544"/>
      <c r="C6544" s="98"/>
    </row>
    <row r="6545" spans="1:3">
      <c r="A6545"/>
      <c r="B6545"/>
      <c r="C6545" s="98"/>
    </row>
    <row r="6546" spans="1:3">
      <c r="A6546"/>
      <c r="B6546"/>
      <c r="C6546" s="98"/>
    </row>
    <row r="6547" spans="1:3">
      <c r="A6547"/>
      <c r="B6547"/>
      <c r="C6547" s="98"/>
    </row>
    <row r="6548" spans="1:3">
      <c r="A6548"/>
      <c r="B6548"/>
      <c r="C6548" s="98"/>
    </row>
    <row r="6549" spans="1:3">
      <c r="A6549"/>
      <c r="B6549"/>
      <c r="C6549" s="98"/>
    </row>
    <row r="6550" spans="1:3">
      <c r="A6550"/>
      <c r="B6550"/>
      <c r="C6550" s="98"/>
    </row>
    <row r="6551" spans="1:3">
      <c r="A6551"/>
      <c r="B6551"/>
      <c r="C6551" s="98"/>
    </row>
    <row r="6552" spans="1:3">
      <c r="A6552"/>
      <c r="B6552"/>
      <c r="C6552" s="98"/>
    </row>
    <row r="6553" spans="1:3">
      <c r="A6553"/>
      <c r="B6553"/>
      <c r="C6553" s="98"/>
    </row>
    <row r="6554" spans="1:3">
      <c r="A6554"/>
      <c r="B6554"/>
      <c r="C6554" s="98"/>
    </row>
    <row r="6555" spans="1:3">
      <c r="A6555"/>
      <c r="B6555"/>
      <c r="C6555" s="98"/>
    </row>
    <row r="6556" spans="1:3">
      <c r="A6556"/>
      <c r="B6556"/>
      <c r="C6556" s="98"/>
    </row>
    <row r="6557" spans="1:3">
      <c r="A6557"/>
      <c r="B6557"/>
      <c r="C6557" s="98"/>
    </row>
    <row r="6558" spans="1:3">
      <c r="A6558"/>
      <c r="B6558"/>
      <c r="C6558" s="98"/>
    </row>
    <row r="6559" spans="1:3">
      <c r="A6559"/>
      <c r="B6559"/>
      <c r="C6559" s="98"/>
    </row>
    <row r="6560" spans="1:3">
      <c r="A6560"/>
      <c r="B6560"/>
      <c r="C6560" s="98"/>
    </row>
    <row r="6561" spans="1:3">
      <c r="A6561"/>
      <c r="B6561"/>
      <c r="C6561" s="98"/>
    </row>
    <row r="6562" spans="1:3">
      <c r="A6562"/>
      <c r="B6562"/>
      <c r="C6562" s="98"/>
    </row>
    <row r="6563" spans="1:3">
      <c r="A6563"/>
      <c r="B6563"/>
      <c r="C6563" s="98"/>
    </row>
    <row r="6564" spans="1:3">
      <c r="A6564"/>
      <c r="B6564"/>
      <c r="C6564" s="98"/>
    </row>
    <row r="6565" spans="1:3">
      <c r="A6565"/>
      <c r="B6565"/>
      <c r="C6565" s="98"/>
    </row>
    <row r="6566" spans="1:3">
      <c r="A6566"/>
      <c r="B6566"/>
      <c r="C6566" s="98"/>
    </row>
    <row r="6567" spans="1:3">
      <c r="A6567"/>
      <c r="B6567"/>
      <c r="C6567" s="98"/>
    </row>
    <row r="6568" spans="1:3">
      <c r="A6568"/>
      <c r="B6568"/>
      <c r="C6568" s="98"/>
    </row>
    <row r="6569" spans="1:3">
      <c r="A6569"/>
      <c r="B6569"/>
      <c r="C6569" s="98"/>
    </row>
    <row r="6570" spans="1:3">
      <c r="A6570"/>
      <c r="B6570"/>
      <c r="C6570" s="98"/>
    </row>
    <row r="6571" spans="1:3">
      <c r="A6571"/>
      <c r="B6571"/>
      <c r="C6571" s="98"/>
    </row>
    <row r="6572" spans="1:3">
      <c r="A6572"/>
      <c r="B6572"/>
      <c r="C6572" s="98"/>
    </row>
    <row r="6573" spans="1:3">
      <c r="A6573"/>
      <c r="B6573"/>
      <c r="C6573" s="98"/>
    </row>
    <row r="6574" spans="1:3">
      <c r="A6574"/>
      <c r="B6574"/>
      <c r="C6574" s="98"/>
    </row>
    <row r="6575" spans="1:3">
      <c r="A6575"/>
      <c r="B6575"/>
      <c r="C6575" s="98"/>
    </row>
    <row r="6576" spans="1:3">
      <c r="A6576"/>
      <c r="B6576"/>
      <c r="C6576" s="98"/>
    </row>
    <row r="6577" spans="1:3">
      <c r="A6577"/>
      <c r="B6577"/>
      <c r="C6577" s="98"/>
    </row>
    <row r="6578" spans="1:3">
      <c r="A6578"/>
      <c r="B6578"/>
      <c r="C6578" s="98"/>
    </row>
    <row r="6579" spans="1:3">
      <c r="A6579"/>
      <c r="B6579"/>
      <c r="C6579" s="98"/>
    </row>
    <row r="6580" spans="1:3">
      <c r="A6580"/>
      <c r="B6580"/>
      <c r="C6580" s="98"/>
    </row>
    <row r="6581" spans="1:3">
      <c r="A6581"/>
      <c r="B6581"/>
      <c r="C6581" s="98"/>
    </row>
    <row r="6582" spans="1:3">
      <c r="A6582"/>
      <c r="B6582"/>
      <c r="C6582" s="98"/>
    </row>
    <row r="6583" spans="1:3">
      <c r="A6583"/>
      <c r="B6583"/>
      <c r="C6583" s="98"/>
    </row>
    <row r="6584" spans="1:3">
      <c r="A6584"/>
      <c r="B6584"/>
      <c r="C6584" s="98"/>
    </row>
    <row r="6585" spans="1:3">
      <c r="A6585"/>
      <c r="B6585"/>
      <c r="C6585" s="98"/>
    </row>
    <row r="6586" spans="1:3">
      <c r="A6586"/>
      <c r="B6586"/>
      <c r="C6586" s="98"/>
    </row>
    <row r="6587" spans="1:3">
      <c r="A6587"/>
      <c r="B6587"/>
      <c r="C6587" s="98"/>
    </row>
    <row r="6588" spans="1:3">
      <c r="A6588"/>
      <c r="B6588"/>
      <c r="C6588" s="98"/>
    </row>
    <row r="6589" spans="1:3">
      <c r="A6589"/>
      <c r="B6589"/>
      <c r="C6589" s="98"/>
    </row>
    <row r="6590" spans="1:3">
      <c r="A6590"/>
      <c r="B6590"/>
      <c r="C6590" s="98"/>
    </row>
    <row r="6591" spans="1:3">
      <c r="A6591"/>
      <c r="B6591"/>
      <c r="C6591" s="98"/>
    </row>
    <row r="6592" spans="1:3">
      <c r="A6592"/>
      <c r="B6592"/>
      <c r="C6592" s="98"/>
    </row>
    <row r="6593" spans="1:3">
      <c r="A6593"/>
      <c r="B6593"/>
      <c r="C6593" s="98"/>
    </row>
    <row r="6594" spans="1:3">
      <c r="A6594"/>
      <c r="B6594"/>
      <c r="C6594" s="98"/>
    </row>
    <row r="6595" spans="1:3">
      <c r="A6595"/>
      <c r="B6595"/>
      <c r="C6595" s="98"/>
    </row>
    <row r="6596" spans="1:3">
      <c r="A6596"/>
      <c r="B6596"/>
      <c r="C6596" s="98"/>
    </row>
    <row r="6597" spans="1:3">
      <c r="A6597"/>
      <c r="B6597"/>
      <c r="C6597" s="98"/>
    </row>
    <row r="6598" spans="1:3">
      <c r="A6598"/>
      <c r="B6598"/>
      <c r="C6598" s="98"/>
    </row>
    <row r="6599" spans="1:3">
      <c r="A6599"/>
      <c r="B6599"/>
      <c r="C6599" s="98"/>
    </row>
    <row r="6600" spans="1:3">
      <c r="A6600"/>
      <c r="B6600"/>
      <c r="C6600" s="98"/>
    </row>
    <row r="6601" spans="1:3">
      <c r="A6601"/>
      <c r="B6601"/>
      <c r="C6601" s="98"/>
    </row>
    <row r="6602" spans="1:3">
      <c r="A6602"/>
      <c r="B6602"/>
      <c r="C6602" s="98"/>
    </row>
    <row r="6603" spans="1:3">
      <c r="A6603"/>
      <c r="B6603"/>
      <c r="C6603" s="98"/>
    </row>
    <row r="6604" spans="1:3">
      <c r="A6604"/>
      <c r="B6604"/>
      <c r="C6604" s="98"/>
    </row>
    <row r="6605" spans="1:3">
      <c r="A6605"/>
      <c r="B6605"/>
      <c r="C6605" s="98"/>
    </row>
    <row r="6606" spans="1:3">
      <c r="A6606"/>
      <c r="B6606"/>
      <c r="C6606" s="98"/>
    </row>
    <row r="6607" spans="1:3">
      <c r="A6607"/>
      <c r="B6607"/>
      <c r="C6607" s="98"/>
    </row>
    <row r="6608" spans="1:3">
      <c r="A6608"/>
      <c r="B6608"/>
      <c r="C6608" s="98"/>
    </row>
    <row r="6609" spans="1:3">
      <c r="A6609"/>
      <c r="B6609"/>
      <c r="C6609" s="98"/>
    </row>
    <row r="6610" spans="1:3">
      <c r="A6610"/>
      <c r="B6610"/>
      <c r="C6610" s="98"/>
    </row>
    <row r="6611" spans="1:3">
      <c r="A6611"/>
      <c r="B6611"/>
      <c r="C6611" s="98"/>
    </row>
    <row r="6612" spans="1:3">
      <c r="A6612"/>
      <c r="B6612"/>
      <c r="C6612" s="98"/>
    </row>
    <row r="6613" spans="1:3">
      <c r="A6613"/>
      <c r="B6613"/>
      <c r="C6613" s="98"/>
    </row>
    <row r="6614" spans="1:3">
      <c r="A6614"/>
      <c r="B6614"/>
      <c r="C6614" s="98"/>
    </row>
    <row r="6615" spans="1:3">
      <c r="A6615"/>
      <c r="B6615"/>
      <c r="C6615" s="98"/>
    </row>
    <row r="6616" spans="1:3">
      <c r="A6616"/>
      <c r="B6616"/>
      <c r="C6616" s="98"/>
    </row>
    <row r="6617" spans="1:3">
      <c r="A6617"/>
      <c r="B6617"/>
      <c r="C6617" s="98"/>
    </row>
    <row r="6618" spans="1:3">
      <c r="A6618"/>
      <c r="B6618"/>
      <c r="C6618" s="98"/>
    </row>
    <row r="6619" spans="1:3">
      <c r="A6619"/>
      <c r="B6619"/>
      <c r="C6619" s="98"/>
    </row>
    <row r="6620" spans="1:3">
      <c r="A6620"/>
      <c r="B6620"/>
      <c r="C6620" s="98"/>
    </row>
    <row r="6621" spans="1:3">
      <c r="A6621"/>
      <c r="B6621"/>
      <c r="C6621" s="98"/>
    </row>
    <row r="6622" spans="1:3">
      <c r="A6622"/>
      <c r="B6622"/>
      <c r="C6622" s="98"/>
    </row>
    <row r="6623" spans="1:3">
      <c r="A6623"/>
      <c r="B6623"/>
      <c r="C6623" s="98"/>
    </row>
    <row r="6624" spans="1:3">
      <c r="A6624"/>
      <c r="B6624"/>
      <c r="C6624" s="98"/>
    </row>
    <row r="6625" spans="1:3">
      <c r="A6625"/>
      <c r="B6625"/>
      <c r="C6625" s="98"/>
    </row>
    <row r="6626" spans="1:3">
      <c r="A6626"/>
      <c r="B6626"/>
      <c r="C6626" s="98"/>
    </row>
    <row r="6627" spans="1:3">
      <c r="A6627"/>
      <c r="B6627"/>
      <c r="C6627" s="98"/>
    </row>
    <row r="6628" spans="1:3">
      <c r="A6628"/>
      <c r="B6628"/>
      <c r="C6628" s="98"/>
    </row>
    <row r="6629" spans="1:3">
      <c r="A6629"/>
      <c r="B6629"/>
      <c r="C6629" s="98"/>
    </row>
    <row r="6630" spans="1:3">
      <c r="A6630"/>
      <c r="B6630"/>
      <c r="C6630" s="98"/>
    </row>
    <row r="6631" spans="1:3">
      <c r="A6631"/>
      <c r="B6631"/>
      <c r="C6631" s="98"/>
    </row>
    <row r="6632" spans="1:3">
      <c r="A6632"/>
      <c r="B6632"/>
      <c r="C6632" s="98"/>
    </row>
    <row r="6633" spans="1:3">
      <c r="A6633"/>
      <c r="B6633"/>
      <c r="C6633" s="98"/>
    </row>
    <row r="6634" spans="1:3">
      <c r="A6634"/>
      <c r="B6634"/>
      <c r="C6634" s="98"/>
    </row>
    <row r="6635" spans="1:3">
      <c r="A6635"/>
      <c r="B6635"/>
      <c r="C6635" s="98"/>
    </row>
    <row r="6636" spans="1:3">
      <c r="A6636"/>
      <c r="B6636"/>
      <c r="C6636" s="98"/>
    </row>
    <row r="6637" spans="1:3">
      <c r="A6637"/>
      <c r="B6637"/>
      <c r="C6637" s="98"/>
    </row>
    <row r="6638" spans="1:3">
      <c r="A6638"/>
      <c r="B6638"/>
      <c r="C6638" s="98"/>
    </row>
    <row r="6639" spans="1:3">
      <c r="A6639"/>
      <c r="B6639"/>
      <c r="C6639" s="98"/>
    </row>
    <row r="6640" spans="1:3">
      <c r="A6640"/>
      <c r="B6640"/>
      <c r="C6640" s="98"/>
    </row>
    <row r="6641" spans="1:3">
      <c r="A6641"/>
      <c r="B6641"/>
      <c r="C6641" s="98"/>
    </row>
    <row r="6642" spans="1:3">
      <c r="A6642"/>
      <c r="B6642"/>
      <c r="C6642" s="98"/>
    </row>
    <row r="6643" spans="1:3">
      <c r="A6643"/>
      <c r="B6643"/>
      <c r="C6643" s="98"/>
    </row>
    <row r="6644" spans="1:3">
      <c r="A6644"/>
      <c r="B6644"/>
      <c r="C6644" s="98"/>
    </row>
    <row r="6645" spans="1:3">
      <c r="A6645"/>
      <c r="B6645"/>
      <c r="C6645" s="98"/>
    </row>
    <row r="6646" spans="1:3">
      <c r="A6646"/>
      <c r="B6646"/>
      <c r="C6646" s="98"/>
    </row>
    <row r="6647" spans="1:3">
      <c r="A6647"/>
      <c r="B6647"/>
      <c r="C6647" s="98"/>
    </row>
    <row r="6648" spans="1:3">
      <c r="A6648"/>
      <c r="B6648"/>
      <c r="C6648" s="98"/>
    </row>
    <row r="6649" spans="1:3">
      <c r="A6649"/>
      <c r="B6649"/>
      <c r="C6649" s="98"/>
    </row>
    <row r="6650" spans="1:3">
      <c r="A6650"/>
      <c r="B6650"/>
      <c r="C6650" s="98"/>
    </row>
    <row r="6651" spans="1:3">
      <c r="A6651"/>
      <c r="B6651"/>
      <c r="C6651" s="98"/>
    </row>
    <row r="6652" spans="1:3">
      <c r="A6652"/>
      <c r="B6652"/>
      <c r="C6652" s="98"/>
    </row>
    <row r="6653" spans="1:3">
      <c r="A6653"/>
      <c r="B6653"/>
      <c r="C6653" s="98"/>
    </row>
    <row r="6654" spans="1:3">
      <c r="A6654"/>
      <c r="B6654"/>
      <c r="C6654" s="98"/>
    </row>
    <row r="6655" spans="1:3">
      <c r="A6655"/>
      <c r="B6655"/>
      <c r="C6655" s="98"/>
    </row>
    <row r="6656" spans="1:3">
      <c r="A6656"/>
      <c r="B6656"/>
      <c r="C6656" s="98"/>
    </row>
    <row r="6657" spans="1:3">
      <c r="A6657"/>
      <c r="B6657"/>
      <c r="C6657" s="98"/>
    </row>
    <row r="6658" spans="1:3">
      <c r="A6658"/>
      <c r="B6658"/>
      <c r="C6658" s="98"/>
    </row>
    <row r="6659" spans="1:3">
      <c r="A6659"/>
      <c r="B6659"/>
      <c r="C6659" s="98"/>
    </row>
    <row r="6660" spans="1:3">
      <c r="A6660"/>
      <c r="B6660"/>
      <c r="C6660" s="98"/>
    </row>
    <row r="6661" spans="1:3">
      <c r="A6661"/>
      <c r="B6661"/>
      <c r="C6661" s="98"/>
    </row>
    <row r="6662" spans="1:3">
      <c r="A6662"/>
      <c r="B6662"/>
      <c r="C6662" s="98"/>
    </row>
    <row r="6663" spans="1:3">
      <c r="A6663"/>
      <c r="B6663"/>
      <c r="C6663" s="98"/>
    </row>
    <row r="6664" spans="1:3">
      <c r="A6664"/>
      <c r="B6664"/>
      <c r="C6664" s="98"/>
    </row>
    <row r="6665" spans="1:3">
      <c r="A6665"/>
      <c r="B6665"/>
      <c r="C6665" s="98"/>
    </row>
    <row r="6666" spans="1:3">
      <c r="A6666"/>
      <c r="B6666"/>
      <c r="C6666" s="98"/>
    </row>
    <row r="6667" spans="1:3">
      <c r="A6667"/>
      <c r="B6667"/>
      <c r="C6667" s="98"/>
    </row>
    <row r="6668" spans="1:3">
      <c r="A6668"/>
      <c r="B6668"/>
      <c r="C6668" s="98"/>
    </row>
    <row r="6669" spans="1:3">
      <c r="A6669"/>
      <c r="B6669"/>
      <c r="C6669" s="98"/>
    </row>
    <row r="6670" spans="1:3">
      <c r="A6670"/>
      <c r="B6670"/>
      <c r="C6670" s="98"/>
    </row>
    <row r="6671" spans="1:3">
      <c r="A6671"/>
      <c r="B6671"/>
      <c r="C6671" s="98"/>
    </row>
    <row r="6672" spans="1:3">
      <c r="A6672"/>
      <c r="B6672"/>
      <c r="C6672" s="98"/>
    </row>
    <row r="6673" spans="1:3">
      <c r="A6673"/>
      <c r="B6673"/>
      <c r="C6673" s="98"/>
    </row>
    <row r="6674" spans="1:3">
      <c r="A6674"/>
      <c r="B6674"/>
      <c r="C6674" s="98"/>
    </row>
    <row r="6675" spans="1:3">
      <c r="A6675"/>
      <c r="B6675"/>
      <c r="C6675" s="98"/>
    </row>
    <row r="6676" spans="1:3">
      <c r="A6676"/>
      <c r="B6676"/>
      <c r="C6676" s="98"/>
    </row>
    <row r="6677" spans="1:3">
      <c r="A6677"/>
      <c r="B6677"/>
      <c r="C6677" s="98"/>
    </row>
    <row r="6678" spans="1:3">
      <c r="A6678"/>
      <c r="B6678"/>
      <c r="C6678" s="98"/>
    </row>
    <row r="6679" spans="1:3">
      <c r="A6679"/>
      <c r="B6679"/>
      <c r="C6679" s="98"/>
    </row>
    <row r="6680" spans="1:3">
      <c r="A6680"/>
      <c r="B6680"/>
      <c r="C6680" s="98"/>
    </row>
    <row r="6681" spans="1:3">
      <c r="A6681"/>
      <c r="B6681"/>
      <c r="C6681" s="98"/>
    </row>
    <row r="6682" spans="1:3">
      <c r="A6682"/>
      <c r="B6682"/>
      <c r="C6682" s="98"/>
    </row>
    <row r="6683" spans="1:3">
      <c r="A6683"/>
      <c r="B6683"/>
      <c r="C6683" s="98"/>
    </row>
    <row r="6684" spans="1:3">
      <c r="A6684"/>
      <c r="B6684"/>
      <c r="C6684" s="98"/>
    </row>
    <row r="6685" spans="1:3">
      <c r="A6685"/>
      <c r="B6685"/>
      <c r="C6685" s="98"/>
    </row>
    <row r="6686" spans="1:3">
      <c r="A6686"/>
      <c r="B6686"/>
      <c r="C6686" s="98"/>
    </row>
    <row r="6687" spans="1:3">
      <c r="A6687"/>
      <c r="B6687"/>
      <c r="C6687" s="98"/>
    </row>
    <row r="6688" spans="1:3">
      <c r="A6688"/>
      <c r="B6688"/>
      <c r="C6688" s="98"/>
    </row>
    <row r="6689" spans="1:3">
      <c r="A6689"/>
      <c r="B6689"/>
      <c r="C6689" s="98"/>
    </row>
    <row r="6690" spans="1:3">
      <c r="A6690"/>
      <c r="B6690"/>
      <c r="C6690" s="98"/>
    </row>
    <row r="6691" spans="1:3">
      <c r="A6691"/>
      <c r="B6691"/>
      <c r="C6691" s="98"/>
    </row>
    <row r="6692" spans="1:3">
      <c r="A6692"/>
      <c r="B6692"/>
      <c r="C6692" s="98"/>
    </row>
    <row r="6693" spans="1:3">
      <c r="A6693"/>
      <c r="B6693"/>
      <c r="C6693" s="98"/>
    </row>
    <row r="6694" spans="1:3">
      <c r="A6694"/>
      <c r="B6694"/>
      <c r="C6694" s="98"/>
    </row>
    <row r="6695" spans="1:3">
      <c r="A6695"/>
      <c r="B6695"/>
      <c r="C6695" s="98"/>
    </row>
    <row r="6696" spans="1:3">
      <c r="A6696"/>
      <c r="B6696"/>
      <c r="C6696" s="98"/>
    </row>
    <row r="6697" spans="1:3">
      <c r="A6697"/>
      <c r="B6697"/>
      <c r="C6697" s="98"/>
    </row>
    <row r="6698" spans="1:3">
      <c r="A6698"/>
      <c r="B6698"/>
      <c r="C6698" s="98"/>
    </row>
    <row r="6699" spans="1:3">
      <c r="A6699"/>
      <c r="B6699"/>
      <c r="C6699" s="98"/>
    </row>
    <row r="6700" spans="1:3">
      <c r="A6700"/>
      <c r="B6700"/>
      <c r="C6700" s="98"/>
    </row>
    <row r="6701" spans="1:3">
      <c r="A6701"/>
      <c r="B6701"/>
      <c r="C6701" s="98"/>
    </row>
    <row r="6702" spans="1:3">
      <c r="A6702"/>
      <c r="B6702"/>
      <c r="C6702" s="98"/>
    </row>
    <row r="6703" spans="1:3">
      <c r="A6703"/>
      <c r="B6703"/>
      <c r="C6703" s="98"/>
    </row>
    <row r="6704" spans="1:3">
      <c r="A6704"/>
      <c r="B6704"/>
      <c r="C6704" s="98"/>
    </row>
    <row r="6705" spans="1:3">
      <c r="A6705"/>
      <c r="B6705"/>
      <c r="C6705" s="98"/>
    </row>
    <row r="6706" spans="1:3">
      <c r="A6706"/>
      <c r="B6706"/>
      <c r="C6706" s="98"/>
    </row>
    <row r="6707" spans="1:3">
      <c r="A6707"/>
      <c r="B6707"/>
      <c r="C6707" s="98"/>
    </row>
    <row r="6708" spans="1:3">
      <c r="A6708"/>
      <c r="B6708"/>
      <c r="C6708" s="98"/>
    </row>
    <row r="6709" spans="1:3">
      <c r="A6709"/>
      <c r="B6709"/>
      <c r="C6709" s="98"/>
    </row>
    <row r="6710" spans="1:3">
      <c r="A6710"/>
      <c r="B6710"/>
      <c r="C6710" s="98"/>
    </row>
    <row r="6711" spans="1:3">
      <c r="A6711"/>
      <c r="B6711"/>
      <c r="C6711" s="98"/>
    </row>
    <row r="6712" spans="1:3">
      <c r="A6712"/>
      <c r="B6712"/>
      <c r="C6712" s="98"/>
    </row>
    <row r="6713" spans="1:3">
      <c r="A6713"/>
      <c r="B6713"/>
      <c r="C6713" s="98"/>
    </row>
    <row r="6714" spans="1:3">
      <c r="A6714"/>
      <c r="B6714"/>
      <c r="C6714" s="98"/>
    </row>
    <row r="6715" spans="1:3">
      <c r="A6715"/>
      <c r="B6715"/>
      <c r="C6715" s="98"/>
    </row>
    <row r="6716" spans="1:3">
      <c r="A6716"/>
      <c r="B6716"/>
      <c r="C6716" s="98"/>
    </row>
    <row r="6717" spans="1:3">
      <c r="A6717"/>
      <c r="B6717"/>
      <c r="C6717" s="98"/>
    </row>
    <row r="6718" spans="1:3">
      <c r="A6718"/>
      <c r="B6718"/>
      <c r="C6718" s="98"/>
    </row>
    <row r="6719" spans="1:3">
      <c r="A6719"/>
      <c r="B6719"/>
      <c r="C6719" s="98"/>
    </row>
    <row r="6720" spans="1:3">
      <c r="A6720"/>
      <c r="B6720"/>
      <c r="C6720" s="98"/>
    </row>
    <row r="6721" spans="1:3">
      <c r="A6721"/>
      <c r="B6721"/>
      <c r="C6721" s="98"/>
    </row>
    <row r="6722" spans="1:3">
      <c r="A6722"/>
      <c r="B6722"/>
      <c r="C6722" s="98"/>
    </row>
    <row r="6723" spans="1:3">
      <c r="A6723"/>
      <c r="B6723"/>
      <c r="C6723" s="98"/>
    </row>
    <row r="6724" spans="1:3">
      <c r="A6724"/>
      <c r="B6724"/>
      <c r="C6724" s="98"/>
    </row>
    <row r="6725" spans="1:3">
      <c r="A6725"/>
      <c r="B6725"/>
      <c r="C6725" s="98"/>
    </row>
    <row r="6726" spans="1:3">
      <c r="A6726"/>
      <c r="B6726"/>
      <c r="C6726" s="98"/>
    </row>
    <row r="6727" spans="1:3">
      <c r="A6727"/>
      <c r="B6727"/>
      <c r="C6727" s="98"/>
    </row>
    <row r="6728" spans="1:3">
      <c r="A6728"/>
      <c r="B6728"/>
      <c r="C6728" s="98"/>
    </row>
    <row r="6729" spans="1:3">
      <c r="A6729"/>
      <c r="B6729"/>
      <c r="C6729" s="98"/>
    </row>
    <row r="6730" spans="1:3">
      <c r="A6730"/>
      <c r="B6730"/>
      <c r="C6730" s="98"/>
    </row>
    <row r="6731" spans="1:3">
      <c r="A6731"/>
      <c r="B6731"/>
      <c r="C6731" s="98"/>
    </row>
    <row r="6732" spans="1:3">
      <c r="A6732"/>
      <c r="B6732"/>
      <c r="C6732" s="98"/>
    </row>
    <row r="6733" spans="1:3">
      <c r="A6733"/>
      <c r="B6733"/>
      <c r="C6733" s="98"/>
    </row>
    <row r="6734" spans="1:3">
      <c r="A6734"/>
      <c r="B6734"/>
      <c r="C6734" s="98"/>
    </row>
    <row r="6735" spans="1:3">
      <c r="A6735"/>
      <c r="B6735"/>
      <c r="C6735" s="98"/>
    </row>
    <row r="6736" spans="1:3">
      <c r="A6736"/>
      <c r="B6736"/>
      <c r="C6736" s="98"/>
    </row>
    <row r="6737" spans="1:3">
      <c r="A6737"/>
      <c r="B6737"/>
      <c r="C6737" s="98"/>
    </row>
    <row r="6738" spans="1:3">
      <c r="A6738"/>
      <c r="B6738"/>
      <c r="C6738" s="98"/>
    </row>
    <row r="6739" spans="1:3">
      <c r="A6739"/>
      <c r="B6739"/>
      <c r="C6739" s="98"/>
    </row>
    <row r="6740" spans="1:3">
      <c r="A6740"/>
      <c r="B6740"/>
      <c r="C6740" s="98"/>
    </row>
    <row r="6741" spans="1:3">
      <c r="A6741"/>
      <c r="B6741"/>
      <c r="C6741" s="98"/>
    </row>
    <row r="6742" spans="1:3">
      <c r="A6742"/>
      <c r="B6742"/>
      <c r="C6742" s="98"/>
    </row>
    <row r="6743" spans="1:3">
      <c r="A6743"/>
      <c r="B6743"/>
      <c r="C6743" s="98"/>
    </row>
    <row r="6744" spans="1:3">
      <c r="A6744"/>
      <c r="B6744"/>
      <c r="C6744" s="98"/>
    </row>
    <row r="6745" spans="1:3">
      <c r="A6745"/>
      <c r="B6745"/>
      <c r="C6745" s="98"/>
    </row>
    <row r="6746" spans="1:3">
      <c r="A6746"/>
      <c r="B6746"/>
      <c r="C6746" s="98"/>
    </row>
    <row r="6747" spans="1:3">
      <c r="A6747"/>
      <c r="B6747"/>
      <c r="C6747" s="98"/>
    </row>
    <row r="6748" spans="1:3">
      <c r="A6748"/>
      <c r="B6748"/>
      <c r="C6748" s="98"/>
    </row>
    <row r="6749" spans="1:3">
      <c r="A6749"/>
      <c r="B6749"/>
      <c r="C6749" s="98"/>
    </row>
    <row r="6750" spans="1:3">
      <c r="A6750"/>
      <c r="B6750"/>
      <c r="C6750" s="98"/>
    </row>
    <row r="6751" spans="1:3">
      <c r="A6751"/>
      <c r="B6751"/>
      <c r="C6751" s="98"/>
    </row>
    <row r="6752" spans="1:3">
      <c r="A6752"/>
      <c r="B6752"/>
      <c r="C6752" s="98"/>
    </row>
    <row r="6753" spans="1:3">
      <c r="A6753"/>
      <c r="B6753"/>
      <c r="C6753" s="98"/>
    </row>
    <row r="6754" spans="1:3">
      <c r="A6754"/>
      <c r="B6754"/>
      <c r="C6754" s="98"/>
    </row>
    <row r="6755" spans="1:3">
      <c r="A6755"/>
      <c r="B6755"/>
      <c r="C6755" s="98"/>
    </row>
    <row r="6756" spans="1:3">
      <c r="A6756"/>
      <c r="B6756"/>
      <c r="C6756" s="98"/>
    </row>
    <row r="6757" spans="1:3">
      <c r="A6757"/>
      <c r="B6757"/>
      <c r="C6757" s="98"/>
    </row>
    <row r="6758" spans="1:3">
      <c r="A6758"/>
      <c r="B6758"/>
      <c r="C6758" s="98"/>
    </row>
    <row r="6759" spans="1:3">
      <c r="A6759"/>
      <c r="B6759"/>
      <c r="C6759" s="98"/>
    </row>
    <row r="6760" spans="1:3">
      <c r="A6760"/>
      <c r="B6760"/>
      <c r="C6760" s="98"/>
    </row>
    <row r="6761" spans="1:3">
      <c r="A6761"/>
      <c r="B6761"/>
      <c r="C6761" s="98"/>
    </row>
    <row r="6762" spans="1:3">
      <c r="A6762"/>
      <c r="B6762"/>
      <c r="C6762" s="98"/>
    </row>
    <row r="6763" spans="1:3">
      <c r="A6763"/>
      <c r="B6763"/>
      <c r="C6763" s="98"/>
    </row>
    <row r="6764" spans="1:3">
      <c r="A6764"/>
      <c r="B6764"/>
      <c r="C6764" s="98"/>
    </row>
    <row r="6765" spans="1:3">
      <c r="A6765"/>
      <c r="B6765"/>
      <c r="C6765" s="98"/>
    </row>
    <row r="6766" spans="1:3">
      <c r="A6766"/>
      <c r="B6766"/>
      <c r="C6766" s="98"/>
    </row>
    <row r="6767" spans="1:3">
      <c r="A6767"/>
      <c r="B6767"/>
      <c r="C6767" s="98"/>
    </row>
    <row r="6768" spans="1:3">
      <c r="A6768"/>
      <c r="B6768"/>
      <c r="C6768" s="98"/>
    </row>
    <row r="6769" spans="1:3">
      <c r="A6769"/>
      <c r="B6769"/>
      <c r="C6769" s="98"/>
    </row>
    <row r="6770" spans="1:3">
      <c r="A6770"/>
      <c r="B6770"/>
      <c r="C6770" s="98"/>
    </row>
    <row r="6771" spans="1:3">
      <c r="A6771"/>
      <c r="B6771"/>
      <c r="C6771" s="98"/>
    </row>
    <row r="6772" spans="1:3">
      <c r="A6772"/>
      <c r="B6772"/>
      <c r="C6772" s="98"/>
    </row>
    <row r="6773" spans="1:3">
      <c r="A6773"/>
      <c r="B6773"/>
      <c r="C6773" s="98"/>
    </row>
    <row r="6774" spans="1:3">
      <c r="A6774"/>
      <c r="B6774"/>
      <c r="C6774" s="98"/>
    </row>
    <row r="6775" spans="1:3">
      <c r="A6775"/>
      <c r="B6775"/>
      <c r="C6775" s="98"/>
    </row>
    <row r="6776" spans="1:3">
      <c r="A6776"/>
      <c r="B6776"/>
      <c r="C6776" s="98"/>
    </row>
    <row r="6777" spans="1:3">
      <c r="A6777"/>
      <c r="B6777"/>
      <c r="C6777" s="98"/>
    </row>
    <row r="6778" spans="1:3">
      <c r="A6778"/>
      <c r="B6778"/>
      <c r="C6778" s="98"/>
    </row>
    <row r="6779" spans="1:3">
      <c r="A6779"/>
      <c r="B6779"/>
      <c r="C6779" s="98"/>
    </row>
    <row r="6780" spans="1:3">
      <c r="A6780"/>
      <c r="B6780"/>
      <c r="C6780" s="98"/>
    </row>
    <row r="6781" spans="1:3">
      <c r="A6781"/>
      <c r="B6781"/>
      <c r="C6781" s="98"/>
    </row>
    <row r="6782" spans="1:3">
      <c r="A6782"/>
      <c r="B6782"/>
      <c r="C6782" s="98"/>
    </row>
    <row r="6783" spans="1:3">
      <c r="A6783"/>
      <c r="B6783"/>
      <c r="C6783" s="98"/>
    </row>
    <row r="6784" spans="1:3">
      <c r="A6784"/>
      <c r="B6784"/>
      <c r="C6784" s="98"/>
    </row>
    <row r="6785" spans="1:3">
      <c r="A6785"/>
      <c r="B6785"/>
      <c r="C6785" s="98"/>
    </row>
    <row r="6786" spans="1:3">
      <c r="A6786"/>
      <c r="B6786"/>
      <c r="C6786" s="98"/>
    </row>
    <row r="6787" spans="1:3">
      <c r="A6787"/>
      <c r="B6787"/>
      <c r="C6787" s="98"/>
    </row>
    <row r="6788" spans="1:3">
      <c r="A6788"/>
      <c r="B6788"/>
      <c r="C6788" s="98"/>
    </row>
    <row r="6789" spans="1:3">
      <c r="A6789"/>
      <c r="B6789"/>
      <c r="C6789" s="98"/>
    </row>
    <row r="6790" spans="1:3">
      <c r="A6790"/>
      <c r="B6790"/>
      <c r="C6790" s="98"/>
    </row>
    <row r="6791" spans="1:3">
      <c r="A6791"/>
      <c r="B6791"/>
      <c r="C6791" s="98"/>
    </row>
    <row r="6792" spans="1:3">
      <c r="A6792"/>
      <c r="B6792"/>
      <c r="C6792" s="98"/>
    </row>
    <row r="6793" spans="1:3">
      <c r="A6793"/>
      <c r="B6793"/>
      <c r="C6793" s="98"/>
    </row>
    <row r="6794" spans="1:3">
      <c r="A6794"/>
      <c r="B6794"/>
      <c r="C6794" s="98"/>
    </row>
    <row r="6795" spans="1:3">
      <c r="A6795"/>
      <c r="B6795"/>
      <c r="C6795" s="98"/>
    </row>
    <row r="6796" spans="1:3">
      <c r="A6796"/>
      <c r="B6796"/>
      <c r="C6796" s="98"/>
    </row>
    <row r="6797" spans="1:3">
      <c r="A6797"/>
      <c r="B6797"/>
      <c r="C6797" s="98"/>
    </row>
    <row r="6798" spans="1:3">
      <c r="A6798"/>
      <c r="B6798"/>
      <c r="C6798" s="98"/>
    </row>
    <row r="6799" spans="1:3">
      <c r="A6799"/>
      <c r="B6799"/>
      <c r="C6799" s="98"/>
    </row>
    <row r="6800" spans="1:3">
      <c r="A6800"/>
      <c r="B6800"/>
      <c r="C6800" s="98"/>
    </row>
    <row r="6801" spans="1:3">
      <c r="A6801"/>
      <c r="B6801"/>
      <c r="C6801" s="98"/>
    </row>
    <row r="6802" spans="1:3">
      <c r="A6802"/>
      <c r="B6802"/>
      <c r="C6802" s="98"/>
    </row>
    <row r="6803" spans="1:3">
      <c r="A6803"/>
      <c r="B6803"/>
      <c r="C6803" s="98"/>
    </row>
    <row r="6804" spans="1:3">
      <c r="A6804"/>
      <c r="B6804"/>
      <c r="C6804" s="98"/>
    </row>
    <row r="6805" spans="1:3">
      <c r="A6805"/>
      <c r="B6805"/>
      <c r="C6805" s="98"/>
    </row>
    <row r="6806" spans="1:3">
      <c r="A6806"/>
      <c r="B6806"/>
      <c r="C6806" s="98"/>
    </row>
    <row r="6807" spans="1:3">
      <c r="A6807"/>
      <c r="B6807"/>
      <c r="C6807" s="98"/>
    </row>
    <row r="6808" spans="1:3">
      <c r="A6808"/>
      <c r="B6808"/>
      <c r="C6808" s="98"/>
    </row>
    <row r="6809" spans="1:3">
      <c r="A6809"/>
      <c r="B6809"/>
      <c r="C6809" s="98"/>
    </row>
    <row r="6810" spans="1:3">
      <c r="A6810"/>
      <c r="B6810"/>
      <c r="C6810" s="98"/>
    </row>
    <row r="6811" spans="1:3">
      <c r="A6811"/>
      <c r="B6811"/>
      <c r="C6811" s="98"/>
    </row>
    <row r="6812" spans="1:3">
      <c r="A6812"/>
      <c r="B6812"/>
      <c r="C6812" s="98"/>
    </row>
    <row r="6813" spans="1:3">
      <c r="A6813"/>
      <c r="B6813"/>
      <c r="C6813" s="98"/>
    </row>
    <row r="6814" spans="1:3">
      <c r="A6814"/>
      <c r="B6814"/>
      <c r="C6814" s="98"/>
    </row>
    <row r="6815" spans="1:3">
      <c r="A6815"/>
      <c r="B6815"/>
      <c r="C6815" s="98"/>
    </row>
    <row r="6816" spans="1:3">
      <c r="A6816"/>
      <c r="B6816"/>
      <c r="C6816" s="98"/>
    </row>
    <row r="6817" spans="1:3">
      <c r="A6817"/>
      <c r="B6817"/>
      <c r="C6817" s="98"/>
    </row>
    <row r="6818" spans="1:3">
      <c r="A6818"/>
      <c r="B6818"/>
      <c r="C6818" s="98"/>
    </row>
    <row r="6819" spans="1:3">
      <c r="A6819"/>
      <c r="B6819"/>
      <c r="C6819" s="98"/>
    </row>
    <row r="6820" spans="1:3">
      <c r="A6820"/>
      <c r="B6820"/>
      <c r="C6820" s="98"/>
    </row>
    <row r="6821" spans="1:3">
      <c r="A6821"/>
      <c r="B6821"/>
      <c r="C6821" s="98"/>
    </row>
    <row r="6822" spans="1:3">
      <c r="A6822"/>
      <c r="B6822"/>
      <c r="C6822" s="98"/>
    </row>
    <row r="6823" spans="1:3">
      <c r="A6823"/>
      <c r="B6823"/>
      <c r="C6823" s="98"/>
    </row>
    <row r="6824" spans="1:3">
      <c r="A6824"/>
      <c r="B6824"/>
      <c r="C6824" s="98"/>
    </row>
    <row r="6825" spans="1:3">
      <c r="A6825"/>
      <c r="B6825"/>
      <c r="C6825" s="98"/>
    </row>
    <row r="6826" spans="1:3">
      <c r="A6826"/>
      <c r="B6826"/>
      <c r="C6826" s="98"/>
    </row>
    <row r="6827" spans="1:3">
      <c r="A6827"/>
      <c r="B6827"/>
      <c r="C6827" s="98"/>
    </row>
    <row r="6828" spans="1:3">
      <c r="A6828"/>
      <c r="B6828"/>
      <c r="C6828" s="98"/>
    </row>
    <row r="6829" spans="1:3">
      <c r="A6829"/>
      <c r="B6829"/>
      <c r="C6829" s="98"/>
    </row>
    <row r="6830" spans="1:3">
      <c r="A6830"/>
      <c r="B6830"/>
      <c r="C6830" s="98"/>
    </row>
    <row r="6831" spans="1:3">
      <c r="A6831"/>
      <c r="B6831"/>
      <c r="C6831" s="98"/>
    </row>
    <row r="6832" spans="1:3">
      <c r="A6832"/>
      <c r="B6832"/>
      <c r="C6832" s="98"/>
    </row>
    <row r="6833" spans="1:3">
      <c r="A6833"/>
      <c r="B6833"/>
      <c r="C6833" s="98"/>
    </row>
    <row r="6834" spans="1:3">
      <c r="A6834"/>
      <c r="B6834"/>
      <c r="C6834" s="98"/>
    </row>
    <row r="6835" spans="1:3">
      <c r="A6835"/>
      <c r="B6835"/>
      <c r="C6835" s="98"/>
    </row>
    <row r="6836" spans="1:3">
      <c r="A6836"/>
      <c r="B6836"/>
      <c r="C6836" s="98"/>
    </row>
    <row r="6837" spans="1:3">
      <c r="A6837"/>
      <c r="B6837"/>
      <c r="C6837" s="98"/>
    </row>
    <row r="6838" spans="1:3">
      <c r="A6838"/>
      <c r="B6838"/>
      <c r="C6838" s="98"/>
    </row>
    <row r="6839" spans="1:3">
      <c r="A6839"/>
      <c r="B6839"/>
      <c r="C6839" s="98"/>
    </row>
    <row r="6840" spans="1:3">
      <c r="A6840"/>
      <c r="B6840"/>
      <c r="C6840" s="98"/>
    </row>
    <row r="6841" spans="1:3">
      <c r="A6841"/>
      <c r="B6841"/>
      <c r="C6841" s="98"/>
    </row>
    <row r="6842" spans="1:3">
      <c r="A6842"/>
      <c r="B6842"/>
      <c r="C6842" s="98"/>
    </row>
    <row r="6843" spans="1:3">
      <c r="A6843"/>
      <c r="B6843"/>
      <c r="C6843" s="98"/>
    </row>
    <row r="6844" spans="1:3">
      <c r="A6844"/>
      <c r="B6844"/>
      <c r="C6844" s="98"/>
    </row>
    <row r="6845" spans="1:3">
      <c r="A6845"/>
      <c r="B6845"/>
      <c r="C6845" s="98"/>
    </row>
    <row r="6846" spans="1:3">
      <c r="A6846"/>
      <c r="B6846"/>
      <c r="C6846" s="98"/>
    </row>
    <row r="6847" spans="1:3">
      <c r="A6847"/>
      <c r="B6847"/>
      <c r="C6847" s="98"/>
    </row>
    <row r="6848" spans="1:3">
      <c r="A6848"/>
      <c r="B6848"/>
      <c r="C6848" s="98"/>
    </row>
    <row r="6849" spans="1:3">
      <c r="A6849"/>
      <c r="B6849"/>
      <c r="C6849" s="98"/>
    </row>
    <row r="6850" spans="1:3">
      <c r="A6850"/>
      <c r="B6850"/>
      <c r="C6850" s="98"/>
    </row>
    <row r="6851" spans="1:3">
      <c r="A6851"/>
      <c r="B6851"/>
      <c r="C6851" s="98"/>
    </row>
    <row r="6852" spans="1:3">
      <c r="A6852"/>
      <c r="B6852"/>
      <c r="C6852" s="98"/>
    </row>
    <row r="6853" spans="1:3">
      <c r="A6853"/>
      <c r="B6853"/>
      <c r="C6853" s="98"/>
    </row>
    <row r="6854" spans="1:3">
      <c r="A6854"/>
      <c r="B6854"/>
      <c r="C6854" s="98"/>
    </row>
    <row r="6855" spans="1:3">
      <c r="A6855"/>
      <c r="B6855"/>
      <c r="C6855" s="98"/>
    </row>
    <row r="6856" spans="1:3">
      <c r="A6856"/>
      <c r="B6856"/>
      <c r="C6856" s="98"/>
    </row>
    <row r="6857" spans="1:3">
      <c r="A6857"/>
      <c r="B6857"/>
      <c r="C6857" s="98"/>
    </row>
    <row r="6858" spans="1:3">
      <c r="A6858"/>
      <c r="B6858"/>
      <c r="C6858" s="98"/>
    </row>
    <row r="6859" spans="1:3">
      <c r="A6859"/>
      <c r="B6859"/>
      <c r="C6859" s="98"/>
    </row>
    <row r="6860" spans="1:3">
      <c r="A6860"/>
      <c r="B6860"/>
      <c r="C6860" s="98"/>
    </row>
    <row r="6861" spans="1:3">
      <c r="A6861"/>
      <c r="B6861"/>
      <c r="C6861" s="98"/>
    </row>
    <row r="6862" spans="1:3">
      <c r="A6862"/>
      <c r="B6862"/>
      <c r="C6862" s="98"/>
    </row>
    <row r="6863" spans="1:3">
      <c r="A6863"/>
      <c r="B6863"/>
      <c r="C6863" s="98"/>
    </row>
    <row r="6864" spans="1:3">
      <c r="A6864"/>
      <c r="B6864"/>
      <c r="C6864" s="98"/>
    </row>
    <row r="6865" spans="1:3">
      <c r="A6865"/>
      <c r="B6865"/>
      <c r="C6865" s="98"/>
    </row>
    <row r="6866" spans="1:3">
      <c r="A6866"/>
      <c r="B6866"/>
      <c r="C6866" s="98"/>
    </row>
    <row r="6867" spans="1:3">
      <c r="A6867"/>
      <c r="B6867"/>
      <c r="C6867" s="98"/>
    </row>
    <row r="6868" spans="1:3">
      <c r="A6868"/>
      <c r="B6868"/>
      <c r="C6868" s="98"/>
    </row>
    <row r="6869" spans="1:3">
      <c r="A6869"/>
      <c r="B6869"/>
      <c r="C6869" s="98"/>
    </row>
    <row r="6870" spans="1:3">
      <c r="A6870"/>
      <c r="B6870"/>
      <c r="C6870" s="98"/>
    </row>
    <row r="6871" spans="1:3">
      <c r="A6871"/>
      <c r="B6871"/>
      <c r="C6871" s="98"/>
    </row>
    <row r="6872" spans="1:3">
      <c r="A6872"/>
      <c r="B6872"/>
      <c r="C6872" s="98"/>
    </row>
    <row r="6873" spans="1:3">
      <c r="A6873"/>
      <c r="B6873"/>
      <c r="C6873" s="98"/>
    </row>
    <row r="6874" spans="1:3">
      <c r="A6874"/>
      <c r="B6874"/>
      <c r="C6874" s="98"/>
    </row>
    <row r="6875" spans="1:3">
      <c r="A6875"/>
      <c r="B6875"/>
      <c r="C6875" s="98"/>
    </row>
    <row r="6876" spans="1:3">
      <c r="A6876"/>
      <c r="B6876"/>
      <c r="C6876" s="98"/>
    </row>
    <row r="6877" spans="1:3">
      <c r="A6877"/>
      <c r="B6877"/>
      <c r="C6877" s="98"/>
    </row>
    <row r="6878" spans="1:3">
      <c r="A6878"/>
      <c r="B6878"/>
      <c r="C6878" s="98"/>
    </row>
    <row r="6879" spans="1:3">
      <c r="A6879"/>
      <c r="B6879"/>
      <c r="C6879" s="98"/>
    </row>
    <row r="6880" spans="1:3">
      <c r="A6880"/>
      <c r="B6880"/>
      <c r="C6880" s="98"/>
    </row>
    <row r="6881" spans="1:3">
      <c r="A6881"/>
      <c r="B6881"/>
      <c r="C6881" s="98"/>
    </row>
    <row r="6882" spans="1:3">
      <c r="A6882"/>
      <c r="B6882"/>
      <c r="C6882" s="98"/>
    </row>
    <row r="6883" spans="1:3">
      <c r="A6883"/>
      <c r="B6883"/>
      <c r="C6883" s="98"/>
    </row>
    <row r="6884" spans="1:3">
      <c r="A6884"/>
      <c r="B6884"/>
      <c r="C6884" s="98"/>
    </row>
    <row r="6885" spans="1:3">
      <c r="A6885"/>
      <c r="B6885"/>
      <c r="C6885" s="98"/>
    </row>
    <row r="6886" spans="1:3">
      <c r="A6886"/>
      <c r="B6886"/>
      <c r="C6886" s="98"/>
    </row>
    <row r="6887" spans="1:3">
      <c r="A6887"/>
      <c r="B6887"/>
      <c r="C6887" s="98"/>
    </row>
    <row r="6888" spans="1:3">
      <c r="A6888"/>
      <c r="B6888"/>
      <c r="C6888" s="98"/>
    </row>
    <row r="6889" spans="1:3">
      <c r="A6889"/>
      <c r="B6889"/>
      <c r="C6889" s="98"/>
    </row>
    <row r="6890" spans="1:3">
      <c r="A6890"/>
      <c r="B6890"/>
      <c r="C6890" s="98"/>
    </row>
    <row r="6891" spans="1:3">
      <c r="A6891"/>
      <c r="B6891"/>
      <c r="C6891" s="98"/>
    </row>
    <row r="6892" spans="1:3">
      <c r="A6892"/>
      <c r="B6892"/>
      <c r="C6892" s="98"/>
    </row>
    <row r="6893" spans="1:3">
      <c r="A6893"/>
      <c r="B6893"/>
      <c r="C6893" s="98"/>
    </row>
    <row r="6894" spans="1:3">
      <c r="A6894"/>
      <c r="B6894"/>
      <c r="C6894" s="98"/>
    </row>
    <row r="6895" spans="1:3">
      <c r="A6895"/>
      <c r="B6895"/>
      <c r="C6895" s="98"/>
    </row>
    <row r="6896" spans="1:3">
      <c r="A6896"/>
      <c r="B6896"/>
      <c r="C6896" s="98"/>
    </row>
    <row r="6897" spans="1:3">
      <c r="A6897"/>
      <c r="B6897"/>
      <c r="C6897" s="98"/>
    </row>
    <row r="6898" spans="1:3">
      <c r="A6898"/>
      <c r="B6898"/>
      <c r="C6898" s="98"/>
    </row>
    <row r="6899" spans="1:3">
      <c r="A6899"/>
      <c r="B6899"/>
      <c r="C6899" s="98"/>
    </row>
    <row r="6900" spans="1:3">
      <c r="A6900"/>
      <c r="B6900"/>
      <c r="C6900" s="98"/>
    </row>
    <row r="6901" spans="1:3">
      <c r="A6901"/>
      <c r="B6901"/>
      <c r="C6901" s="98"/>
    </row>
    <row r="6902" spans="1:3">
      <c r="A6902"/>
      <c r="B6902"/>
      <c r="C6902" s="98"/>
    </row>
    <row r="6903" spans="1:3">
      <c r="A6903"/>
      <c r="B6903"/>
      <c r="C6903" s="98"/>
    </row>
    <row r="6904" spans="1:3">
      <c r="A6904"/>
      <c r="B6904"/>
      <c r="C6904" s="98"/>
    </row>
    <row r="6905" spans="1:3">
      <c r="A6905"/>
      <c r="B6905"/>
      <c r="C6905" s="98"/>
    </row>
    <row r="6906" spans="1:3">
      <c r="A6906"/>
      <c r="B6906"/>
      <c r="C6906" s="98"/>
    </row>
    <row r="6907" spans="1:3">
      <c r="A6907"/>
      <c r="B6907"/>
      <c r="C6907" s="98"/>
    </row>
    <row r="6908" spans="1:3">
      <c r="A6908"/>
      <c r="B6908"/>
      <c r="C6908" s="98"/>
    </row>
    <row r="6909" spans="1:3">
      <c r="A6909"/>
      <c r="B6909"/>
      <c r="C6909" s="98"/>
    </row>
    <row r="6910" spans="1:3">
      <c r="A6910"/>
      <c r="B6910"/>
      <c r="C6910" s="98"/>
    </row>
    <row r="6911" spans="1:3">
      <c r="A6911"/>
      <c r="B6911"/>
      <c r="C6911" s="98"/>
    </row>
    <row r="6912" spans="1:3">
      <c r="A6912"/>
      <c r="B6912"/>
      <c r="C6912" s="98"/>
    </row>
    <row r="6913" spans="1:3">
      <c r="A6913"/>
      <c r="B6913"/>
      <c r="C6913" s="98"/>
    </row>
    <row r="6914" spans="1:3">
      <c r="A6914"/>
      <c r="B6914"/>
      <c r="C6914" s="98"/>
    </row>
    <row r="6915" spans="1:3">
      <c r="A6915"/>
      <c r="B6915"/>
      <c r="C6915" s="98"/>
    </row>
    <row r="6916" spans="1:3">
      <c r="A6916"/>
      <c r="B6916"/>
      <c r="C6916" s="98"/>
    </row>
    <row r="6917" spans="1:3">
      <c r="A6917"/>
      <c r="B6917"/>
      <c r="C6917" s="98"/>
    </row>
    <row r="6918" spans="1:3">
      <c r="A6918"/>
      <c r="B6918"/>
      <c r="C6918" s="98"/>
    </row>
    <row r="6919" spans="1:3">
      <c r="A6919"/>
      <c r="B6919"/>
      <c r="C6919" s="98"/>
    </row>
    <row r="6920" spans="1:3">
      <c r="A6920"/>
      <c r="B6920"/>
      <c r="C6920" s="98"/>
    </row>
    <row r="6921" spans="1:3">
      <c r="A6921"/>
      <c r="B6921"/>
      <c r="C6921" s="98"/>
    </row>
    <row r="6922" spans="1:3">
      <c r="A6922"/>
      <c r="B6922"/>
      <c r="C6922" s="98"/>
    </row>
    <row r="6923" spans="1:3">
      <c r="A6923"/>
      <c r="B6923"/>
      <c r="C6923" s="98"/>
    </row>
    <row r="6924" spans="1:3">
      <c r="A6924"/>
      <c r="B6924"/>
      <c r="C6924" s="98"/>
    </row>
    <row r="6925" spans="1:3">
      <c r="A6925"/>
      <c r="B6925"/>
      <c r="C6925" s="98"/>
    </row>
    <row r="6926" spans="1:3">
      <c r="A6926"/>
      <c r="B6926"/>
      <c r="C6926" s="98"/>
    </row>
    <row r="6927" spans="1:3">
      <c r="A6927"/>
      <c r="B6927"/>
      <c r="C6927" s="98"/>
    </row>
    <row r="6928" spans="1:3">
      <c r="A6928"/>
      <c r="B6928"/>
      <c r="C6928" s="98"/>
    </row>
    <row r="6929" spans="1:3">
      <c r="A6929"/>
      <c r="B6929"/>
      <c r="C6929" s="98"/>
    </row>
    <row r="6930" spans="1:3">
      <c r="A6930"/>
      <c r="B6930"/>
      <c r="C6930" s="98"/>
    </row>
    <row r="6931" spans="1:3">
      <c r="A6931"/>
      <c r="B6931"/>
      <c r="C6931" s="98"/>
    </row>
    <row r="6932" spans="1:3">
      <c r="A6932"/>
      <c r="B6932"/>
      <c r="C6932" s="98"/>
    </row>
    <row r="6933" spans="1:3">
      <c r="A6933"/>
      <c r="B6933"/>
      <c r="C6933" s="98"/>
    </row>
    <row r="6934" spans="1:3">
      <c r="A6934"/>
      <c r="B6934"/>
      <c r="C6934" s="98"/>
    </row>
    <row r="6935" spans="1:3">
      <c r="A6935"/>
      <c r="B6935"/>
      <c r="C6935" s="98"/>
    </row>
    <row r="6936" spans="1:3">
      <c r="A6936"/>
      <c r="B6936"/>
      <c r="C6936" s="98"/>
    </row>
    <row r="6937" spans="1:3">
      <c r="A6937"/>
      <c r="B6937"/>
      <c r="C6937" s="98"/>
    </row>
    <row r="6938" spans="1:3">
      <c r="A6938"/>
      <c r="B6938"/>
      <c r="C6938" s="98"/>
    </row>
    <row r="6939" spans="1:3">
      <c r="A6939"/>
      <c r="B6939"/>
      <c r="C6939" s="98"/>
    </row>
    <row r="6940" spans="1:3">
      <c r="A6940"/>
      <c r="B6940"/>
      <c r="C6940" s="98"/>
    </row>
    <row r="6941" spans="1:3">
      <c r="A6941"/>
      <c r="B6941"/>
      <c r="C6941" s="98"/>
    </row>
    <row r="6942" spans="1:3">
      <c r="A6942"/>
      <c r="B6942"/>
      <c r="C6942" s="98"/>
    </row>
    <row r="6943" spans="1:3">
      <c r="A6943"/>
      <c r="B6943"/>
      <c r="C6943" s="98"/>
    </row>
    <row r="6944" spans="1:3">
      <c r="A6944"/>
      <c r="B6944"/>
      <c r="C6944" s="98"/>
    </row>
    <row r="6945" spans="1:3">
      <c r="A6945"/>
      <c r="B6945"/>
      <c r="C6945" s="98"/>
    </row>
    <row r="6946" spans="1:3">
      <c r="A6946"/>
      <c r="B6946"/>
      <c r="C6946" s="98"/>
    </row>
    <row r="6947" spans="1:3">
      <c r="A6947"/>
      <c r="B6947"/>
      <c r="C6947" s="98"/>
    </row>
    <row r="6948" spans="1:3">
      <c r="A6948"/>
      <c r="B6948"/>
      <c r="C6948" s="98"/>
    </row>
    <row r="6949" spans="1:3">
      <c r="A6949"/>
      <c r="B6949"/>
      <c r="C6949" s="98"/>
    </row>
    <row r="6950" spans="1:3">
      <c r="A6950"/>
      <c r="B6950"/>
      <c r="C6950" s="98"/>
    </row>
    <row r="6951" spans="1:3">
      <c r="A6951"/>
      <c r="B6951"/>
      <c r="C6951" s="98"/>
    </row>
    <row r="6952" spans="1:3">
      <c r="A6952"/>
      <c r="B6952"/>
      <c r="C6952" s="98"/>
    </row>
    <row r="6953" spans="1:3">
      <c r="A6953"/>
      <c r="B6953"/>
      <c r="C6953" s="98"/>
    </row>
    <row r="6954" spans="1:3">
      <c r="A6954"/>
      <c r="B6954"/>
      <c r="C6954" s="98"/>
    </row>
    <row r="6955" spans="1:3">
      <c r="A6955"/>
      <c r="B6955"/>
      <c r="C6955" s="98"/>
    </row>
    <row r="6956" spans="1:3">
      <c r="A6956"/>
      <c r="B6956"/>
      <c r="C6956" s="98"/>
    </row>
    <row r="6957" spans="1:3">
      <c r="A6957"/>
      <c r="B6957"/>
      <c r="C6957" s="98"/>
    </row>
    <row r="6958" spans="1:3">
      <c r="A6958"/>
      <c r="B6958"/>
      <c r="C6958" s="98"/>
    </row>
    <row r="6959" spans="1:3">
      <c r="A6959"/>
      <c r="B6959"/>
      <c r="C6959" s="98"/>
    </row>
    <row r="6960" spans="1:3">
      <c r="A6960"/>
      <c r="B6960"/>
      <c r="C6960" s="98"/>
    </row>
    <row r="6961" spans="1:3">
      <c r="A6961"/>
      <c r="B6961"/>
      <c r="C6961" s="98"/>
    </row>
    <row r="6962" spans="1:3">
      <c r="A6962"/>
      <c r="B6962"/>
      <c r="C6962" s="98"/>
    </row>
    <row r="6963" spans="1:3">
      <c r="A6963"/>
      <c r="B6963"/>
      <c r="C6963" s="98"/>
    </row>
    <row r="6964" spans="1:3">
      <c r="A6964"/>
      <c r="B6964"/>
      <c r="C6964" s="98"/>
    </row>
    <row r="6965" spans="1:3">
      <c r="A6965"/>
      <c r="B6965"/>
      <c r="C6965" s="98"/>
    </row>
    <row r="6966" spans="1:3">
      <c r="A6966"/>
      <c r="B6966"/>
      <c r="C6966" s="98"/>
    </row>
    <row r="6967" spans="1:3">
      <c r="A6967"/>
      <c r="B6967"/>
      <c r="C6967" s="98"/>
    </row>
    <row r="6968" spans="1:3">
      <c r="A6968"/>
      <c r="B6968"/>
      <c r="C6968" s="98"/>
    </row>
    <row r="6969" spans="1:3">
      <c r="A6969"/>
      <c r="B6969"/>
      <c r="C6969" s="98"/>
    </row>
    <row r="6970" spans="1:3">
      <c r="A6970"/>
      <c r="B6970"/>
      <c r="C6970" s="98"/>
    </row>
    <row r="6971" spans="1:3">
      <c r="A6971"/>
      <c r="B6971"/>
      <c r="C6971" s="98"/>
    </row>
    <row r="6972" spans="1:3">
      <c r="A6972"/>
      <c r="B6972"/>
      <c r="C6972" s="98"/>
    </row>
    <row r="6973" spans="1:3">
      <c r="A6973"/>
      <c r="B6973"/>
      <c r="C6973" s="98"/>
    </row>
    <row r="6974" spans="1:3">
      <c r="A6974"/>
      <c r="B6974"/>
      <c r="C6974" s="98"/>
    </row>
    <row r="6975" spans="1:3">
      <c r="A6975"/>
      <c r="B6975"/>
      <c r="C6975" s="98"/>
    </row>
    <row r="6976" spans="1:3">
      <c r="A6976"/>
      <c r="B6976"/>
      <c r="C6976" s="98"/>
    </row>
    <row r="6977" spans="1:3">
      <c r="A6977"/>
      <c r="B6977"/>
      <c r="C6977" s="98"/>
    </row>
    <row r="6978" spans="1:3">
      <c r="A6978"/>
      <c r="B6978"/>
      <c r="C6978" s="98"/>
    </row>
    <row r="6979" spans="1:3">
      <c r="A6979"/>
      <c r="B6979"/>
      <c r="C6979" s="98"/>
    </row>
    <row r="6980" spans="1:3">
      <c r="A6980"/>
      <c r="B6980"/>
      <c r="C6980" s="98"/>
    </row>
    <row r="6981" spans="1:3">
      <c r="A6981"/>
      <c r="B6981"/>
      <c r="C6981" s="98"/>
    </row>
    <row r="6982" spans="1:3">
      <c r="A6982"/>
      <c r="B6982"/>
      <c r="C6982" s="98"/>
    </row>
    <row r="6983" spans="1:3">
      <c r="A6983"/>
      <c r="B6983"/>
      <c r="C6983" s="98"/>
    </row>
    <row r="6984" spans="1:3">
      <c r="A6984"/>
      <c r="B6984"/>
      <c r="C6984" s="98"/>
    </row>
    <row r="6985" spans="1:3">
      <c r="A6985"/>
      <c r="B6985"/>
      <c r="C6985" s="98"/>
    </row>
    <row r="6986" spans="1:3">
      <c r="A6986"/>
      <c r="B6986"/>
      <c r="C6986" s="98"/>
    </row>
    <row r="6987" spans="1:3">
      <c r="A6987"/>
      <c r="B6987"/>
      <c r="C6987" s="98"/>
    </row>
    <row r="6988" spans="1:3">
      <c r="A6988"/>
      <c r="B6988"/>
      <c r="C6988" s="98"/>
    </row>
    <row r="6989" spans="1:3">
      <c r="A6989"/>
      <c r="B6989"/>
      <c r="C6989" s="98"/>
    </row>
    <row r="6990" spans="1:3">
      <c r="A6990"/>
      <c r="B6990"/>
      <c r="C6990" s="98"/>
    </row>
    <row r="6991" spans="1:3">
      <c r="A6991"/>
      <c r="B6991"/>
      <c r="C6991" s="98"/>
    </row>
    <row r="6992" spans="1:3">
      <c r="A6992"/>
      <c r="B6992"/>
      <c r="C6992" s="98"/>
    </row>
    <row r="6993" spans="1:3">
      <c r="A6993"/>
      <c r="B6993"/>
      <c r="C6993" s="98"/>
    </row>
    <row r="6994" spans="1:3">
      <c r="A6994"/>
      <c r="B6994"/>
      <c r="C6994" s="98"/>
    </row>
    <row r="6995" spans="1:3">
      <c r="A6995"/>
      <c r="B6995"/>
      <c r="C6995" s="98"/>
    </row>
    <row r="6996" spans="1:3">
      <c r="A6996"/>
      <c r="B6996"/>
      <c r="C6996" s="98"/>
    </row>
    <row r="6997" spans="1:3">
      <c r="A6997"/>
      <c r="B6997"/>
      <c r="C6997" s="98"/>
    </row>
    <row r="6998" spans="1:3">
      <c r="A6998"/>
      <c r="B6998"/>
      <c r="C6998" s="98"/>
    </row>
    <row r="6999" spans="1:3">
      <c r="A6999"/>
      <c r="B6999"/>
      <c r="C6999" s="98"/>
    </row>
    <row r="7000" spans="1:3">
      <c r="A7000"/>
      <c r="B7000"/>
      <c r="C7000" s="98"/>
    </row>
    <row r="7001" spans="1:3">
      <c r="A7001"/>
      <c r="B7001"/>
      <c r="C7001" s="98"/>
    </row>
    <row r="7002" spans="1:3">
      <c r="A7002"/>
      <c r="B7002"/>
      <c r="C7002" s="98"/>
    </row>
    <row r="7003" spans="1:3">
      <c r="A7003"/>
      <c r="B7003"/>
      <c r="C7003" s="98"/>
    </row>
    <row r="7004" spans="1:3">
      <c r="A7004"/>
      <c r="B7004"/>
      <c r="C7004" s="98"/>
    </row>
    <row r="7005" spans="1:3">
      <c r="A7005"/>
      <c r="B7005"/>
      <c r="C7005" s="98"/>
    </row>
    <row r="7006" spans="1:3">
      <c r="A7006"/>
      <c r="B7006"/>
      <c r="C7006" s="98"/>
    </row>
    <row r="7007" spans="1:3">
      <c r="A7007"/>
      <c r="B7007"/>
      <c r="C7007" s="98"/>
    </row>
    <row r="7008" spans="1:3">
      <c r="A7008"/>
      <c r="B7008"/>
      <c r="C7008" s="98"/>
    </row>
    <row r="7009" spans="1:3">
      <c r="A7009"/>
      <c r="B7009"/>
      <c r="C7009" s="98"/>
    </row>
    <row r="7010" spans="1:3">
      <c r="A7010"/>
      <c r="B7010"/>
      <c r="C7010" s="98"/>
    </row>
    <row r="7011" spans="1:3">
      <c r="A7011"/>
      <c r="B7011"/>
      <c r="C7011" s="98"/>
    </row>
    <row r="7012" spans="1:3">
      <c r="A7012"/>
      <c r="B7012"/>
      <c r="C7012" s="98"/>
    </row>
    <row r="7013" spans="1:3">
      <c r="A7013"/>
      <c r="B7013"/>
      <c r="C7013" s="98"/>
    </row>
    <row r="7014" spans="1:3">
      <c r="A7014"/>
      <c r="B7014"/>
      <c r="C7014" s="98"/>
    </row>
    <row r="7015" spans="1:3">
      <c r="A7015"/>
      <c r="B7015"/>
      <c r="C7015" s="98"/>
    </row>
    <row r="7016" spans="1:3">
      <c r="A7016"/>
      <c r="B7016"/>
      <c r="C7016" s="98"/>
    </row>
    <row r="7017" spans="1:3">
      <c r="A7017"/>
      <c r="B7017"/>
      <c r="C7017" s="98"/>
    </row>
    <row r="7018" spans="1:3">
      <c r="A7018"/>
      <c r="B7018"/>
      <c r="C7018" s="98"/>
    </row>
    <row r="7019" spans="1:3">
      <c r="A7019"/>
      <c r="B7019"/>
      <c r="C7019" s="98"/>
    </row>
    <row r="7020" spans="1:3">
      <c r="A7020"/>
      <c r="B7020"/>
      <c r="C7020" s="98"/>
    </row>
    <row r="7021" spans="1:3">
      <c r="A7021"/>
      <c r="B7021"/>
      <c r="C7021" s="98"/>
    </row>
    <row r="7022" spans="1:3">
      <c r="A7022"/>
      <c r="B7022"/>
      <c r="C7022" s="98"/>
    </row>
    <row r="7023" spans="1:3">
      <c r="A7023"/>
      <c r="B7023"/>
      <c r="C7023" s="98"/>
    </row>
    <row r="7024" spans="1:3">
      <c r="A7024"/>
      <c r="B7024"/>
      <c r="C7024" s="98"/>
    </row>
    <row r="7025" spans="1:3">
      <c r="A7025"/>
      <c r="B7025"/>
      <c r="C7025" s="98"/>
    </row>
    <row r="7026" spans="1:3">
      <c r="A7026"/>
      <c r="B7026"/>
      <c r="C7026" s="98"/>
    </row>
    <row r="7027" spans="1:3">
      <c r="A7027"/>
      <c r="B7027"/>
      <c r="C7027" s="98"/>
    </row>
    <row r="7028" spans="1:3">
      <c r="A7028"/>
      <c r="B7028"/>
      <c r="C7028" s="98"/>
    </row>
    <row r="7029" spans="1:3">
      <c r="A7029"/>
      <c r="B7029"/>
      <c r="C7029" s="98"/>
    </row>
    <row r="7030" spans="1:3">
      <c r="A7030"/>
      <c r="B7030"/>
      <c r="C7030" s="98"/>
    </row>
    <row r="7031" spans="1:3">
      <c r="A7031"/>
      <c r="B7031"/>
      <c r="C7031" s="98"/>
    </row>
    <row r="7032" spans="1:3">
      <c r="A7032"/>
      <c r="B7032"/>
      <c r="C7032" s="98"/>
    </row>
    <row r="7033" spans="1:3">
      <c r="A7033"/>
      <c r="B7033"/>
      <c r="C7033" s="98"/>
    </row>
    <row r="7034" spans="1:3">
      <c r="A7034"/>
      <c r="B7034"/>
      <c r="C7034" s="98"/>
    </row>
    <row r="7035" spans="1:3">
      <c r="A7035"/>
      <c r="B7035"/>
      <c r="C7035" s="98"/>
    </row>
    <row r="7036" spans="1:3">
      <c r="A7036"/>
      <c r="B7036"/>
      <c r="C7036" s="98"/>
    </row>
    <row r="7037" spans="1:3">
      <c r="A7037"/>
      <c r="B7037"/>
      <c r="C7037" s="98"/>
    </row>
    <row r="7038" spans="1:3">
      <c r="A7038"/>
      <c r="B7038"/>
      <c r="C7038" s="98"/>
    </row>
    <row r="7039" spans="1:3">
      <c r="A7039"/>
      <c r="B7039"/>
      <c r="C7039" s="98"/>
    </row>
    <row r="7040" spans="1:3">
      <c r="A7040"/>
      <c r="B7040"/>
      <c r="C7040" s="98"/>
    </row>
    <row r="7041" spans="1:3">
      <c r="A7041"/>
      <c r="B7041"/>
      <c r="C7041" s="98"/>
    </row>
    <row r="7042" spans="1:3">
      <c r="A7042"/>
      <c r="B7042"/>
      <c r="C7042" s="98"/>
    </row>
    <row r="7043" spans="1:3">
      <c r="A7043"/>
      <c r="B7043"/>
      <c r="C7043" s="98"/>
    </row>
    <row r="7044" spans="1:3">
      <c r="A7044"/>
      <c r="B7044"/>
      <c r="C7044" s="98"/>
    </row>
    <row r="7045" spans="1:3">
      <c r="A7045"/>
      <c r="B7045"/>
      <c r="C7045" s="98"/>
    </row>
    <row r="7046" spans="1:3">
      <c r="A7046"/>
      <c r="B7046"/>
      <c r="C7046" s="98"/>
    </row>
    <row r="7047" spans="1:3">
      <c r="A7047"/>
      <c r="B7047"/>
      <c r="C7047" s="98"/>
    </row>
    <row r="7048" spans="1:3">
      <c r="A7048"/>
      <c r="B7048"/>
      <c r="C7048" s="98"/>
    </row>
    <row r="7049" spans="1:3">
      <c r="A7049"/>
      <c r="B7049"/>
      <c r="C7049" s="98"/>
    </row>
    <row r="7050" spans="1:3">
      <c r="A7050"/>
      <c r="B7050"/>
      <c r="C7050" s="98"/>
    </row>
    <row r="7051" spans="1:3">
      <c r="A7051"/>
      <c r="B7051"/>
      <c r="C7051" s="98"/>
    </row>
    <row r="7052" spans="1:3">
      <c r="A7052"/>
      <c r="B7052"/>
      <c r="C7052" s="98"/>
    </row>
    <row r="7053" spans="1:3">
      <c r="A7053"/>
      <c r="B7053"/>
      <c r="C7053" s="98"/>
    </row>
    <row r="7054" spans="1:3">
      <c r="A7054"/>
      <c r="B7054"/>
      <c r="C7054" s="98"/>
    </row>
    <row r="7055" spans="1:3">
      <c r="A7055"/>
      <c r="B7055"/>
      <c r="C7055" s="98"/>
    </row>
    <row r="7056" spans="1:3">
      <c r="A7056"/>
      <c r="B7056"/>
      <c r="C7056" s="98"/>
    </row>
    <row r="7057" spans="1:3">
      <c r="A7057"/>
      <c r="B7057"/>
      <c r="C7057" s="98"/>
    </row>
    <row r="7058" spans="1:3">
      <c r="A7058"/>
      <c r="B7058"/>
      <c r="C7058" s="98"/>
    </row>
    <row r="7059" spans="1:3">
      <c r="A7059"/>
      <c r="B7059"/>
      <c r="C7059" s="98"/>
    </row>
    <row r="7060" spans="1:3">
      <c r="A7060"/>
      <c r="B7060"/>
      <c r="C7060" s="98"/>
    </row>
    <row r="7061" spans="1:3">
      <c r="A7061"/>
      <c r="B7061"/>
      <c r="C7061" s="98"/>
    </row>
    <row r="7062" spans="1:3">
      <c r="A7062"/>
      <c r="B7062"/>
      <c r="C7062" s="98"/>
    </row>
    <row r="7063" spans="1:3">
      <c r="A7063"/>
      <c r="B7063"/>
      <c r="C7063" s="98"/>
    </row>
    <row r="7064" spans="1:3">
      <c r="A7064"/>
      <c r="B7064"/>
      <c r="C7064" s="98"/>
    </row>
    <row r="7065" spans="1:3">
      <c r="A7065"/>
      <c r="B7065"/>
      <c r="C7065" s="98"/>
    </row>
    <row r="7066" spans="1:3">
      <c r="A7066"/>
      <c r="B7066"/>
      <c r="C7066" s="98"/>
    </row>
    <row r="7067" spans="1:3">
      <c r="A7067"/>
      <c r="B7067"/>
      <c r="C7067" s="98"/>
    </row>
    <row r="7068" spans="1:3">
      <c r="A7068"/>
      <c r="B7068"/>
      <c r="C7068" s="98"/>
    </row>
    <row r="7069" spans="1:3">
      <c r="A7069"/>
      <c r="B7069"/>
      <c r="C7069" s="98"/>
    </row>
    <row r="7070" spans="1:3">
      <c r="A7070"/>
      <c r="B7070"/>
      <c r="C7070" s="98"/>
    </row>
    <row r="7071" spans="1:3">
      <c r="A7071"/>
      <c r="B7071"/>
      <c r="C7071" s="98"/>
    </row>
    <row r="7072" spans="1:3">
      <c r="A7072"/>
      <c r="B7072"/>
      <c r="C7072" s="98"/>
    </row>
    <row r="7073" spans="1:3">
      <c r="A7073"/>
      <c r="B7073"/>
      <c r="C7073" s="98"/>
    </row>
    <row r="7074" spans="1:3">
      <c r="A7074"/>
      <c r="B7074"/>
      <c r="C7074" s="98"/>
    </row>
    <row r="7075" spans="1:3">
      <c r="A7075"/>
      <c r="B7075"/>
      <c r="C7075" s="98"/>
    </row>
    <row r="7076" spans="1:3">
      <c r="A7076"/>
      <c r="B7076"/>
      <c r="C7076" s="98"/>
    </row>
    <row r="7077" spans="1:3">
      <c r="A7077"/>
      <c r="B7077"/>
      <c r="C7077" s="98"/>
    </row>
    <row r="7078" spans="1:3">
      <c r="A7078"/>
      <c r="B7078"/>
      <c r="C7078" s="98"/>
    </row>
    <row r="7079" spans="1:3">
      <c r="A7079"/>
      <c r="B7079"/>
      <c r="C7079" s="98"/>
    </row>
    <row r="7080" spans="1:3">
      <c r="A7080"/>
      <c r="B7080"/>
      <c r="C7080" s="98"/>
    </row>
    <row r="7081" spans="1:3">
      <c r="A7081"/>
      <c r="B7081"/>
      <c r="C7081" s="98"/>
    </row>
    <row r="7082" spans="1:3">
      <c r="A7082"/>
      <c r="B7082"/>
      <c r="C7082" s="98"/>
    </row>
    <row r="7083" spans="1:3">
      <c r="A7083"/>
      <c r="B7083"/>
      <c r="C7083" s="98"/>
    </row>
    <row r="7084" spans="1:3">
      <c r="A7084"/>
      <c r="B7084"/>
      <c r="C7084" s="98"/>
    </row>
    <row r="7085" spans="1:3">
      <c r="A7085"/>
      <c r="B7085"/>
      <c r="C7085" s="98"/>
    </row>
    <row r="7086" spans="1:3">
      <c r="A7086"/>
      <c r="B7086"/>
      <c r="C7086" s="98"/>
    </row>
    <row r="7087" spans="1:3">
      <c r="A7087"/>
      <c r="B7087"/>
      <c r="C7087" s="98"/>
    </row>
    <row r="7088" spans="1:3">
      <c r="A7088"/>
      <c r="B7088"/>
      <c r="C7088" s="98"/>
    </row>
    <row r="7089" spans="1:3">
      <c r="A7089"/>
      <c r="B7089"/>
      <c r="C7089" s="98"/>
    </row>
    <row r="7090" spans="1:3">
      <c r="A7090"/>
      <c r="B7090"/>
      <c r="C7090" s="98"/>
    </row>
    <row r="7091" spans="1:3">
      <c r="A7091"/>
      <c r="B7091"/>
      <c r="C7091" s="98"/>
    </row>
    <row r="7092" spans="1:3">
      <c r="A7092"/>
      <c r="B7092"/>
      <c r="C7092" s="98"/>
    </row>
    <row r="7093" spans="1:3">
      <c r="A7093"/>
      <c r="B7093"/>
      <c r="C7093" s="98"/>
    </row>
    <row r="7094" spans="1:3">
      <c r="A7094"/>
      <c r="B7094"/>
      <c r="C7094" s="98"/>
    </row>
    <row r="7095" spans="1:3">
      <c r="A7095"/>
      <c r="B7095"/>
      <c r="C7095" s="98"/>
    </row>
    <row r="7096" spans="1:3">
      <c r="A7096"/>
      <c r="B7096"/>
      <c r="C7096" s="98"/>
    </row>
    <row r="7097" spans="1:3">
      <c r="A7097"/>
      <c r="B7097"/>
      <c r="C7097" s="98"/>
    </row>
    <row r="7098" spans="1:3">
      <c r="A7098"/>
      <c r="B7098"/>
      <c r="C7098" s="98"/>
    </row>
    <row r="7099" spans="1:3">
      <c r="A7099"/>
      <c r="B7099"/>
      <c r="C7099" s="98"/>
    </row>
    <row r="7100" spans="1:3">
      <c r="A7100"/>
      <c r="B7100"/>
      <c r="C7100" s="98"/>
    </row>
    <row r="7101" spans="1:3">
      <c r="A7101"/>
      <c r="B7101"/>
      <c r="C7101" s="98"/>
    </row>
    <row r="7102" spans="1:3">
      <c r="A7102"/>
      <c r="B7102"/>
      <c r="C7102" s="98"/>
    </row>
    <row r="7103" spans="1:3">
      <c r="A7103"/>
      <c r="B7103"/>
      <c r="C7103" s="98"/>
    </row>
    <row r="7104" spans="1:3">
      <c r="A7104"/>
      <c r="B7104"/>
      <c r="C7104" s="98"/>
    </row>
    <row r="7105" spans="1:3">
      <c r="A7105"/>
      <c r="B7105"/>
      <c r="C7105" s="98"/>
    </row>
    <row r="7106" spans="1:3">
      <c r="A7106"/>
      <c r="B7106"/>
      <c r="C7106" s="98"/>
    </row>
    <row r="7107" spans="1:3">
      <c r="A7107"/>
      <c r="B7107"/>
      <c r="C7107" s="98"/>
    </row>
    <row r="7108" spans="1:3">
      <c r="A7108"/>
      <c r="B7108"/>
      <c r="C7108" s="98"/>
    </row>
    <row r="7109" spans="1:3">
      <c r="A7109"/>
      <c r="B7109"/>
      <c r="C7109" s="98"/>
    </row>
    <row r="7110" spans="1:3">
      <c r="A7110"/>
      <c r="B7110"/>
      <c r="C7110" s="98"/>
    </row>
    <row r="7111" spans="1:3">
      <c r="A7111"/>
      <c r="B7111"/>
      <c r="C7111" s="98"/>
    </row>
    <row r="7112" spans="1:3">
      <c r="A7112"/>
      <c r="B7112"/>
      <c r="C7112" s="98"/>
    </row>
    <row r="7113" spans="1:3">
      <c r="A7113"/>
      <c r="B7113"/>
      <c r="C7113" s="98"/>
    </row>
    <row r="7114" spans="1:3">
      <c r="A7114"/>
      <c r="B7114"/>
      <c r="C7114" s="98"/>
    </row>
    <row r="7115" spans="1:3">
      <c r="A7115"/>
      <c r="B7115"/>
      <c r="C7115" s="98"/>
    </row>
    <row r="7116" spans="1:3">
      <c r="A7116"/>
      <c r="B7116"/>
      <c r="C7116" s="98"/>
    </row>
    <row r="7117" spans="1:3">
      <c r="A7117"/>
      <c r="B7117"/>
      <c r="C7117" s="98"/>
    </row>
    <row r="7118" spans="1:3">
      <c r="A7118"/>
      <c r="B7118"/>
      <c r="C7118" s="98"/>
    </row>
    <row r="7119" spans="1:3">
      <c r="A7119"/>
      <c r="B7119"/>
      <c r="C7119" s="98"/>
    </row>
    <row r="7120" spans="1:3">
      <c r="A7120"/>
      <c r="B7120"/>
      <c r="C7120" s="98"/>
    </row>
    <row r="7121" spans="1:3">
      <c r="A7121"/>
      <c r="B7121"/>
      <c r="C7121" s="98"/>
    </row>
    <row r="7122" spans="1:3">
      <c r="A7122"/>
      <c r="B7122"/>
      <c r="C7122" s="98"/>
    </row>
    <row r="7123" spans="1:3">
      <c r="A7123"/>
      <c r="B7123"/>
      <c r="C7123" s="98"/>
    </row>
    <row r="7124" spans="1:3">
      <c r="A7124"/>
      <c r="B7124"/>
      <c r="C7124" s="98"/>
    </row>
    <row r="7125" spans="1:3">
      <c r="A7125"/>
      <c r="B7125"/>
      <c r="C7125" s="98"/>
    </row>
    <row r="7126" spans="1:3">
      <c r="A7126"/>
      <c r="B7126"/>
      <c r="C7126" s="98"/>
    </row>
    <row r="7127" spans="1:3">
      <c r="A7127"/>
      <c r="B7127"/>
      <c r="C7127" s="98"/>
    </row>
    <row r="7128" spans="1:3">
      <c r="A7128"/>
      <c r="B7128"/>
      <c r="C7128" s="98"/>
    </row>
    <row r="7129" spans="1:3">
      <c r="A7129"/>
      <c r="B7129"/>
      <c r="C7129" s="98"/>
    </row>
    <row r="7130" spans="1:3">
      <c r="A7130"/>
      <c r="B7130"/>
      <c r="C7130" s="98"/>
    </row>
    <row r="7131" spans="1:3">
      <c r="A7131"/>
      <c r="B7131"/>
      <c r="C7131" s="98"/>
    </row>
    <row r="7132" spans="1:3">
      <c r="A7132"/>
      <c r="B7132"/>
      <c r="C7132" s="98"/>
    </row>
    <row r="7133" spans="1:3">
      <c r="A7133"/>
      <c r="B7133"/>
      <c r="C7133" s="98"/>
    </row>
    <row r="7134" spans="1:3">
      <c r="A7134"/>
      <c r="B7134"/>
      <c r="C7134" s="98"/>
    </row>
    <row r="7135" spans="1:3">
      <c r="A7135"/>
      <c r="B7135"/>
      <c r="C7135" s="98"/>
    </row>
    <row r="7136" spans="1:3">
      <c r="A7136"/>
      <c r="B7136"/>
      <c r="C7136" s="98"/>
    </row>
    <row r="7137" spans="1:3">
      <c r="A7137"/>
      <c r="B7137"/>
      <c r="C7137" s="98"/>
    </row>
    <row r="7138" spans="1:3">
      <c r="A7138"/>
      <c r="B7138"/>
      <c r="C7138" s="98"/>
    </row>
    <row r="7139" spans="1:3">
      <c r="A7139"/>
      <c r="B7139"/>
      <c r="C7139" s="98"/>
    </row>
    <row r="7140" spans="1:3">
      <c r="A7140"/>
      <c r="B7140"/>
      <c r="C7140" s="98"/>
    </row>
    <row r="7141" spans="1:3">
      <c r="A7141"/>
      <c r="B7141"/>
      <c r="C7141" s="98"/>
    </row>
    <row r="7142" spans="1:3">
      <c r="A7142"/>
      <c r="B7142"/>
      <c r="C7142" s="98"/>
    </row>
    <row r="7143" spans="1:3">
      <c r="A7143"/>
      <c r="B7143"/>
      <c r="C7143" s="98"/>
    </row>
    <row r="7144" spans="1:3">
      <c r="A7144"/>
      <c r="B7144"/>
      <c r="C7144" s="98"/>
    </row>
    <row r="7145" spans="1:3">
      <c r="A7145"/>
      <c r="B7145"/>
      <c r="C7145" s="98"/>
    </row>
    <row r="7146" spans="1:3">
      <c r="A7146"/>
      <c r="B7146"/>
      <c r="C7146" s="98"/>
    </row>
    <row r="7147" spans="1:3">
      <c r="A7147"/>
      <c r="B7147"/>
      <c r="C7147" s="98"/>
    </row>
    <row r="7148" spans="1:3">
      <c r="A7148"/>
      <c r="B7148"/>
      <c r="C7148" s="98"/>
    </row>
    <row r="7149" spans="1:3">
      <c r="A7149"/>
      <c r="B7149"/>
      <c r="C7149" s="98"/>
    </row>
    <row r="7150" spans="1:3">
      <c r="A7150"/>
      <c r="B7150"/>
      <c r="C7150" s="98"/>
    </row>
    <row r="7151" spans="1:3">
      <c r="A7151"/>
      <c r="B7151"/>
      <c r="C7151" s="98"/>
    </row>
    <row r="7152" spans="1:3">
      <c r="A7152"/>
      <c r="B7152"/>
      <c r="C7152" s="98"/>
    </row>
    <row r="7153" spans="1:3">
      <c r="A7153"/>
      <c r="B7153"/>
      <c r="C7153" s="98"/>
    </row>
    <row r="7154" spans="1:3">
      <c r="A7154"/>
      <c r="B7154"/>
      <c r="C7154" s="98"/>
    </row>
    <row r="7155" spans="1:3">
      <c r="A7155"/>
      <c r="B7155"/>
      <c r="C7155" s="98"/>
    </row>
    <row r="7156" spans="1:3">
      <c r="A7156"/>
      <c r="B7156"/>
      <c r="C7156" s="98"/>
    </row>
    <row r="7157" spans="1:3">
      <c r="A7157"/>
      <c r="B7157"/>
      <c r="C7157" s="98"/>
    </row>
    <row r="7158" spans="1:3">
      <c r="A7158"/>
      <c r="B7158"/>
      <c r="C7158" s="98"/>
    </row>
    <row r="7159" spans="1:3">
      <c r="A7159"/>
      <c r="B7159"/>
      <c r="C7159" s="98"/>
    </row>
    <row r="7160" spans="1:3">
      <c r="A7160"/>
      <c r="B7160"/>
      <c r="C7160" s="98"/>
    </row>
    <row r="7161" spans="1:3">
      <c r="A7161"/>
      <c r="B7161"/>
      <c r="C7161" s="98"/>
    </row>
    <row r="7162" spans="1:3">
      <c r="A7162"/>
      <c r="B7162"/>
      <c r="C7162" s="98"/>
    </row>
    <row r="7163" spans="1:3">
      <c r="A7163"/>
      <c r="B7163"/>
      <c r="C7163" s="98"/>
    </row>
    <row r="7164" spans="1:3">
      <c r="A7164"/>
      <c r="B7164"/>
      <c r="C7164" s="98"/>
    </row>
    <row r="7165" spans="1:3">
      <c r="A7165"/>
      <c r="B7165"/>
      <c r="C7165" s="98"/>
    </row>
    <row r="7166" spans="1:3">
      <c r="A7166"/>
      <c r="B7166"/>
      <c r="C7166" s="98"/>
    </row>
    <row r="7167" spans="1:3">
      <c r="A7167"/>
      <c r="B7167"/>
      <c r="C7167" s="98"/>
    </row>
    <row r="7168" spans="1:3">
      <c r="A7168"/>
      <c r="B7168"/>
      <c r="C7168" s="98"/>
    </row>
    <row r="7169" spans="1:3">
      <c r="A7169"/>
      <c r="B7169"/>
      <c r="C7169" s="98"/>
    </row>
    <row r="7170" spans="1:3">
      <c r="A7170"/>
      <c r="B7170"/>
      <c r="C7170" s="98"/>
    </row>
    <row r="7171" spans="1:3">
      <c r="A7171"/>
      <c r="B7171"/>
      <c r="C7171" s="98"/>
    </row>
    <row r="7172" spans="1:3">
      <c r="A7172"/>
      <c r="B7172"/>
      <c r="C7172" s="98"/>
    </row>
    <row r="7173" spans="1:3">
      <c r="A7173"/>
      <c r="B7173"/>
      <c r="C7173" s="98"/>
    </row>
    <row r="7174" spans="1:3">
      <c r="A7174"/>
      <c r="B7174"/>
      <c r="C7174" s="98"/>
    </row>
    <row r="7175" spans="1:3">
      <c r="A7175"/>
      <c r="B7175"/>
      <c r="C7175" s="98"/>
    </row>
    <row r="7176" spans="1:3">
      <c r="A7176"/>
      <c r="B7176"/>
      <c r="C7176" s="98"/>
    </row>
    <row r="7177" spans="1:3">
      <c r="A7177"/>
      <c r="B7177"/>
      <c r="C7177" s="98"/>
    </row>
    <row r="7178" spans="1:3">
      <c r="A7178"/>
      <c r="B7178"/>
      <c r="C7178" s="98"/>
    </row>
    <row r="7179" spans="1:3">
      <c r="A7179"/>
      <c r="B7179"/>
      <c r="C7179" s="98"/>
    </row>
    <row r="7180" spans="1:3">
      <c r="A7180"/>
      <c r="B7180"/>
      <c r="C7180" s="98"/>
    </row>
    <row r="7181" spans="1:3">
      <c r="A7181"/>
      <c r="B7181"/>
      <c r="C7181" s="98"/>
    </row>
    <row r="7182" spans="1:3">
      <c r="A7182"/>
      <c r="B7182"/>
      <c r="C7182" s="98"/>
    </row>
    <row r="7183" spans="1:3">
      <c r="A7183"/>
      <c r="B7183"/>
      <c r="C7183" s="98"/>
    </row>
    <row r="7184" spans="1:3">
      <c r="A7184"/>
      <c r="B7184"/>
      <c r="C7184" s="98"/>
    </row>
    <row r="7185" spans="1:3">
      <c r="A7185"/>
      <c r="B7185"/>
      <c r="C7185" s="98"/>
    </row>
    <row r="7186" spans="1:3">
      <c r="A7186"/>
      <c r="B7186"/>
      <c r="C7186" s="98"/>
    </row>
    <row r="7187" spans="1:3">
      <c r="A7187"/>
      <c r="B7187"/>
      <c r="C7187" s="98"/>
    </row>
    <row r="7188" spans="1:3">
      <c r="A7188"/>
      <c r="B7188"/>
      <c r="C7188" s="98"/>
    </row>
    <row r="7189" spans="1:3">
      <c r="A7189"/>
      <c r="B7189"/>
      <c r="C7189" s="98"/>
    </row>
    <row r="7190" spans="1:3">
      <c r="A7190"/>
      <c r="B7190"/>
      <c r="C7190" s="98"/>
    </row>
    <row r="7191" spans="1:3">
      <c r="A7191"/>
      <c r="B7191"/>
      <c r="C7191" s="98"/>
    </row>
    <row r="7192" spans="1:3">
      <c r="A7192"/>
      <c r="B7192"/>
      <c r="C7192" s="98"/>
    </row>
    <row r="7193" spans="1:3">
      <c r="A7193"/>
      <c r="B7193"/>
      <c r="C7193" s="98"/>
    </row>
    <row r="7194" spans="1:3">
      <c r="A7194"/>
      <c r="B7194"/>
      <c r="C7194" s="98"/>
    </row>
    <row r="7195" spans="1:3">
      <c r="A7195"/>
      <c r="B7195"/>
      <c r="C7195" s="98"/>
    </row>
    <row r="7196" spans="1:3">
      <c r="A7196"/>
      <c r="B7196"/>
      <c r="C7196" s="98"/>
    </row>
    <row r="7197" spans="1:3">
      <c r="A7197"/>
      <c r="B7197"/>
      <c r="C7197" s="98"/>
    </row>
    <row r="7198" spans="1:3">
      <c r="A7198"/>
      <c r="B7198"/>
      <c r="C7198" s="98"/>
    </row>
    <row r="7199" spans="1:3">
      <c r="A7199"/>
      <c r="B7199"/>
      <c r="C7199" s="98"/>
    </row>
    <row r="7200" spans="1:3">
      <c r="A7200"/>
      <c r="B7200"/>
      <c r="C7200" s="98"/>
    </row>
    <row r="7201" spans="1:3">
      <c r="A7201"/>
      <c r="B7201"/>
      <c r="C7201" s="98"/>
    </row>
    <row r="7202" spans="1:3">
      <c r="A7202"/>
      <c r="B7202"/>
      <c r="C7202" s="98"/>
    </row>
    <row r="7203" spans="1:3">
      <c r="A7203"/>
      <c r="B7203"/>
      <c r="C7203" s="98"/>
    </row>
    <row r="7204" spans="1:3">
      <c r="A7204"/>
      <c r="B7204"/>
      <c r="C7204" s="98"/>
    </row>
    <row r="7205" spans="1:3">
      <c r="A7205"/>
      <c r="B7205"/>
      <c r="C7205" s="98"/>
    </row>
    <row r="7206" spans="1:3">
      <c r="A7206"/>
      <c r="B7206"/>
      <c r="C7206" s="98"/>
    </row>
    <row r="7207" spans="1:3">
      <c r="A7207"/>
      <c r="B7207"/>
      <c r="C7207" s="98"/>
    </row>
    <row r="7208" spans="1:3">
      <c r="A7208"/>
      <c r="B7208"/>
      <c r="C7208" s="98"/>
    </row>
    <row r="7209" spans="1:3">
      <c r="A7209"/>
      <c r="B7209"/>
      <c r="C7209" s="98"/>
    </row>
    <row r="7210" spans="1:3">
      <c r="A7210"/>
      <c r="B7210"/>
      <c r="C7210" s="98"/>
    </row>
    <row r="7211" spans="1:3">
      <c r="A7211"/>
      <c r="B7211"/>
      <c r="C7211" s="98"/>
    </row>
    <row r="7212" spans="1:3">
      <c r="A7212"/>
      <c r="B7212"/>
      <c r="C7212" s="98"/>
    </row>
    <row r="7213" spans="1:3">
      <c r="A7213"/>
      <c r="B7213"/>
      <c r="C7213" s="98"/>
    </row>
    <row r="7214" spans="1:3">
      <c r="A7214"/>
      <c r="B7214"/>
      <c r="C7214" s="98"/>
    </row>
    <row r="7215" spans="1:3">
      <c r="A7215"/>
      <c r="B7215"/>
      <c r="C7215" s="98"/>
    </row>
    <row r="7216" spans="1:3">
      <c r="A7216"/>
      <c r="B7216"/>
      <c r="C7216" s="98"/>
    </row>
    <row r="7217" spans="1:3">
      <c r="A7217"/>
      <c r="B7217"/>
      <c r="C7217" s="98"/>
    </row>
    <row r="7218" spans="1:3">
      <c r="A7218"/>
      <c r="B7218"/>
      <c r="C7218" s="98"/>
    </row>
    <row r="7219" spans="1:3">
      <c r="A7219"/>
      <c r="B7219"/>
      <c r="C7219" s="98"/>
    </row>
    <row r="7220" spans="1:3">
      <c r="A7220"/>
      <c r="B7220"/>
      <c r="C7220" s="98"/>
    </row>
    <row r="7221" spans="1:3">
      <c r="A7221"/>
      <c r="B7221"/>
      <c r="C7221" s="98"/>
    </row>
    <row r="7222" spans="1:3">
      <c r="A7222"/>
      <c r="B7222"/>
      <c r="C7222" s="98"/>
    </row>
    <row r="7223" spans="1:3">
      <c r="A7223"/>
      <c r="B7223"/>
      <c r="C7223" s="98"/>
    </row>
    <row r="7224" spans="1:3">
      <c r="A7224"/>
      <c r="B7224"/>
      <c r="C7224" s="98"/>
    </row>
    <row r="7225" spans="1:3">
      <c r="A7225"/>
      <c r="B7225"/>
      <c r="C7225" s="98"/>
    </row>
    <row r="7226" spans="1:3">
      <c r="A7226"/>
      <c r="B7226"/>
      <c r="C7226" s="98"/>
    </row>
    <row r="7227" spans="1:3">
      <c r="A7227"/>
      <c r="B7227"/>
      <c r="C7227" s="98"/>
    </row>
    <row r="7228" spans="1:3">
      <c r="A7228"/>
      <c r="B7228"/>
      <c r="C7228" s="98"/>
    </row>
    <row r="7229" spans="1:3">
      <c r="A7229"/>
      <c r="B7229"/>
      <c r="C7229" s="98"/>
    </row>
    <row r="7230" spans="1:3">
      <c r="A7230"/>
      <c r="B7230"/>
      <c r="C7230" s="98"/>
    </row>
    <row r="7231" spans="1:3">
      <c r="A7231"/>
      <c r="B7231"/>
      <c r="C7231" s="98"/>
    </row>
    <row r="7232" spans="1:3">
      <c r="A7232"/>
      <c r="B7232"/>
      <c r="C7232" s="98"/>
    </row>
    <row r="7233" spans="1:3">
      <c r="A7233"/>
      <c r="B7233"/>
      <c r="C7233" s="98"/>
    </row>
    <row r="7234" spans="1:3">
      <c r="A7234"/>
      <c r="B7234"/>
      <c r="C7234" s="98"/>
    </row>
    <row r="7235" spans="1:3">
      <c r="A7235"/>
      <c r="B7235"/>
      <c r="C7235" s="98"/>
    </row>
    <row r="7236" spans="1:3">
      <c r="A7236"/>
      <c r="B7236"/>
      <c r="C7236" s="98"/>
    </row>
    <row r="7237" spans="1:3">
      <c r="A7237"/>
      <c r="B7237"/>
      <c r="C7237" s="98"/>
    </row>
    <row r="7238" spans="1:3">
      <c r="A7238"/>
      <c r="B7238"/>
      <c r="C7238" s="98"/>
    </row>
    <row r="7239" spans="1:3">
      <c r="A7239"/>
      <c r="B7239"/>
      <c r="C7239" s="98"/>
    </row>
    <row r="7240" spans="1:3">
      <c r="A7240"/>
      <c r="B7240"/>
      <c r="C7240" s="98"/>
    </row>
    <row r="7241" spans="1:3">
      <c r="A7241"/>
      <c r="B7241"/>
      <c r="C7241" s="98"/>
    </row>
    <row r="7242" spans="1:3">
      <c r="A7242"/>
      <c r="B7242"/>
      <c r="C7242" s="98"/>
    </row>
    <row r="7243" spans="1:3">
      <c r="A7243"/>
      <c r="B7243"/>
      <c r="C7243" s="98"/>
    </row>
    <row r="7244" spans="1:3">
      <c r="A7244"/>
      <c r="B7244"/>
      <c r="C7244" s="98"/>
    </row>
    <row r="7245" spans="1:3">
      <c r="A7245"/>
      <c r="B7245"/>
      <c r="C7245" s="98"/>
    </row>
    <row r="7246" spans="1:3">
      <c r="A7246"/>
      <c r="B7246"/>
      <c r="C7246" s="98"/>
    </row>
    <row r="7247" spans="1:3">
      <c r="A7247"/>
      <c r="B7247"/>
      <c r="C7247" s="98"/>
    </row>
    <row r="7248" spans="1:3">
      <c r="A7248"/>
      <c r="B7248"/>
      <c r="C7248" s="98"/>
    </row>
    <row r="7249" spans="1:3">
      <c r="A7249"/>
      <c r="B7249"/>
      <c r="C7249" s="98"/>
    </row>
    <row r="7250" spans="1:3">
      <c r="A7250"/>
      <c r="B7250"/>
      <c r="C7250" s="98"/>
    </row>
    <row r="7251" spans="1:3">
      <c r="A7251"/>
      <c r="B7251"/>
      <c r="C7251" s="98"/>
    </row>
    <row r="7252" spans="1:3">
      <c r="A7252"/>
      <c r="B7252"/>
      <c r="C7252" s="98"/>
    </row>
    <row r="7253" spans="1:3">
      <c r="A7253"/>
      <c r="B7253"/>
      <c r="C7253" s="98"/>
    </row>
    <row r="7254" spans="1:3">
      <c r="A7254"/>
      <c r="B7254"/>
      <c r="C7254" s="98"/>
    </row>
    <row r="7255" spans="1:3">
      <c r="A7255"/>
      <c r="B7255"/>
      <c r="C7255" s="98"/>
    </row>
    <row r="7256" spans="1:3">
      <c r="A7256"/>
      <c r="B7256"/>
      <c r="C7256" s="98"/>
    </row>
    <row r="7257" spans="1:3">
      <c r="A7257"/>
      <c r="B7257"/>
      <c r="C7257" s="98"/>
    </row>
    <row r="7258" spans="1:3">
      <c r="A7258"/>
      <c r="B7258"/>
      <c r="C7258" s="98"/>
    </row>
    <row r="7259" spans="1:3">
      <c r="A7259"/>
      <c r="B7259"/>
      <c r="C7259" s="98"/>
    </row>
    <row r="7260" spans="1:3">
      <c r="A7260"/>
      <c r="B7260"/>
      <c r="C7260" s="98"/>
    </row>
    <row r="7261" spans="1:3">
      <c r="A7261"/>
      <c r="B7261"/>
      <c r="C7261" s="98"/>
    </row>
    <row r="7262" spans="1:3">
      <c r="A7262"/>
      <c r="B7262"/>
      <c r="C7262" s="98"/>
    </row>
    <row r="7263" spans="1:3">
      <c r="A7263"/>
      <c r="B7263"/>
      <c r="C7263" s="98"/>
    </row>
    <row r="7264" spans="1:3">
      <c r="A7264"/>
      <c r="B7264"/>
      <c r="C7264" s="98"/>
    </row>
    <row r="7265" spans="1:3">
      <c r="A7265"/>
      <c r="B7265"/>
      <c r="C7265" s="98"/>
    </row>
    <row r="7266" spans="1:3">
      <c r="A7266"/>
      <c r="B7266"/>
      <c r="C7266" s="98"/>
    </row>
    <row r="7267" spans="1:3">
      <c r="A7267"/>
      <c r="B7267"/>
      <c r="C7267" s="98"/>
    </row>
    <row r="7268" spans="1:3">
      <c r="A7268"/>
      <c r="B7268"/>
      <c r="C7268" s="98"/>
    </row>
    <row r="7269" spans="1:3">
      <c r="A7269"/>
      <c r="B7269"/>
      <c r="C7269" s="98"/>
    </row>
    <row r="7270" spans="1:3">
      <c r="A7270"/>
      <c r="B7270"/>
      <c r="C7270" s="98"/>
    </row>
    <row r="7271" spans="1:3">
      <c r="A7271"/>
      <c r="B7271"/>
      <c r="C7271" s="98"/>
    </row>
    <row r="7272" spans="1:3">
      <c r="A7272"/>
      <c r="B7272"/>
      <c r="C7272" s="98"/>
    </row>
    <row r="7273" spans="1:3">
      <c r="A7273"/>
      <c r="B7273"/>
      <c r="C7273" s="98"/>
    </row>
    <row r="7274" spans="1:3">
      <c r="A7274"/>
      <c r="B7274"/>
      <c r="C7274" s="98"/>
    </row>
    <row r="7275" spans="1:3">
      <c r="A7275"/>
      <c r="B7275"/>
      <c r="C7275" s="98"/>
    </row>
    <row r="7276" spans="1:3">
      <c r="A7276"/>
      <c r="B7276"/>
      <c r="C7276" s="98"/>
    </row>
    <row r="7277" spans="1:3">
      <c r="A7277"/>
      <c r="B7277"/>
      <c r="C7277" s="98"/>
    </row>
    <row r="7278" spans="1:3">
      <c r="A7278"/>
      <c r="B7278"/>
      <c r="C7278" s="98"/>
    </row>
    <row r="7279" spans="1:3">
      <c r="A7279"/>
      <c r="B7279"/>
      <c r="C7279" s="98"/>
    </row>
    <row r="7280" spans="1:3">
      <c r="A7280"/>
      <c r="B7280"/>
      <c r="C7280" s="98"/>
    </row>
    <row r="7281" spans="1:3">
      <c r="A7281"/>
      <c r="B7281"/>
      <c r="C7281" s="98"/>
    </row>
    <row r="7282" spans="1:3">
      <c r="A7282"/>
      <c r="B7282"/>
      <c r="C7282" s="98"/>
    </row>
    <row r="7283" spans="1:3">
      <c r="A7283"/>
      <c r="B7283"/>
      <c r="C7283" s="98"/>
    </row>
    <row r="7284" spans="1:3">
      <c r="A7284"/>
      <c r="B7284"/>
      <c r="C7284" s="98"/>
    </row>
    <row r="7285" spans="1:3">
      <c r="A7285"/>
      <c r="B7285"/>
      <c r="C7285" s="98"/>
    </row>
    <row r="7286" spans="1:3">
      <c r="A7286"/>
      <c r="B7286"/>
      <c r="C7286" s="98"/>
    </row>
    <row r="7287" spans="1:3">
      <c r="A7287"/>
      <c r="B7287"/>
      <c r="C7287" s="98"/>
    </row>
    <row r="7288" spans="1:3">
      <c r="A7288"/>
      <c r="B7288"/>
      <c r="C7288" s="98"/>
    </row>
    <row r="7289" spans="1:3">
      <c r="A7289"/>
      <c r="B7289"/>
      <c r="C7289" s="98"/>
    </row>
    <row r="7290" spans="1:3">
      <c r="A7290"/>
      <c r="B7290"/>
      <c r="C7290" s="98"/>
    </row>
    <row r="7291" spans="1:3">
      <c r="A7291"/>
      <c r="B7291"/>
      <c r="C7291" s="98"/>
    </row>
    <row r="7292" spans="1:3">
      <c r="A7292"/>
      <c r="B7292"/>
      <c r="C7292" s="98"/>
    </row>
    <row r="7293" spans="1:3">
      <c r="A7293"/>
      <c r="B7293"/>
      <c r="C7293" s="98"/>
    </row>
    <row r="7294" spans="1:3">
      <c r="A7294"/>
      <c r="B7294"/>
      <c r="C7294" s="98"/>
    </row>
    <row r="7295" spans="1:3">
      <c r="A7295"/>
      <c r="B7295"/>
      <c r="C7295" s="98"/>
    </row>
    <row r="7296" spans="1:3">
      <c r="A7296"/>
      <c r="B7296"/>
      <c r="C7296" s="98"/>
    </row>
    <row r="7297" spans="1:3">
      <c r="A7297"/>
      <c r="B7297"/>
      <c r="C7297" s="98"/>
    </row>
    <row r="7298" spans="1:3">
      <c r="A7298"/>
      <c r="B7298"/>
      <c r="C7298" s="98"/>
    </row>
    <row r="7299" spans="1:3">
      <c r="A7299"/>
      <c r="B7299"/>
      <c r="C7299" s="98"/>
    </row>
    <row r="7300" spans="1:3">
      <c r="A7300"/>
      <c r="B7300"/>
      <c r="C7300" s="98"/>
    </row>
    <row r="7301" spans="1:3">
      <c r="A7301"/>
      <c r="B7301"/>
      <c r="C7301" s="98"/>
    </row>
    <row r="7302" spans="1:3">
      <c r="A7302"/>
      <c r="B7302"/>
      <c r="C7302" s="98"/>
    </row>
    <row r="7303" spans="1:3">
      <c r="A7303"/>
      <c r="B7303"/>
      <c r="C7303" s="98"/>
    </row>
    <row r="7304" spans="1:3">
      <c r="A7304"/>
      <c r="B7304"/>
      <c r="C7304" s="98"/>
    </row>
    <row r="7305" spans="1:3">
      <c r="A7305"/>
      <c r="B7305"/>
      <c r="C7305" s="98"/>
    </row>
    <row r="7306" spans="1:3">
      <c r="A7306"/>
      <c r="B7306"/>
      <c r="C7306" s="98"/>
    </row>
    <row r="7307" spans="1:3">
      <c r="A7307"/>
      <c r="B7307"/>
      <c r="C7307" s="98"/>
    </row>
    <row r="7308" spans="1:3">
      <c r="A7308"/>
      <c r="B7308"/>
      <c r="C7308" s="98"/>
    </row>
    <row r="7309" spans="1:3">
      <c r="A7309"/>
      <c r="B7309"/>
      <c r="C7309" s="98"/>
    </row>
    <row r="7310" spans="1:3">
      <c r="A7310"/>
      <c r="B7310"/>
      <c r="C7310" s="98"/>
    </row>
    <row r="7311" spans="1:3">
      <c r="A7311"/>
      <c r="B7311"/>
      <c r="C7311" s="98"/>
    </row>
    <row r="7312" spans="1:3">
      <c r="A7312"/>
      <c r="B7312"/>
      <c r="C7312" s="98"/>
    </row>
    <row r="7313" spans="1:3">
      <c r="A7313"/>
      <c r="B7313"/>
      <c r="C7313" s="98"/>
    </row>
    <row r="7314" spans="1:3">
      <c r="A7314"/>
      <c r="B7314"/>
      <c r="C7314" s="98"/>
    </row>
    <row r="7315" spans="1:3">
      <c r="A7315"/>
      <c r="B7315"/>
      <c r="C7315" s="98"/>
    </row>
    <row r="7316" spans="1:3">
      <c r="A7316"/>
      <c r="B7316"/>
      <c r="C7316" s="98"/>
    </row>
    <row r="7317" spans="1:3">
      <c r="A7317"/>
      <c r="B7317"/>
      <c r="C7317" s="98"/>
    </row>
    <row r="7318" spans="1:3">
      <c r="A7318"/>
      <c r="B7318"/>
      <c r="C7318" s="98"/>
    </row>
    <row r="7319" spans="1:3">
      <c r="A7319"/>
      <c r="B7319"/>
      <c r="C7319" s="98"/>
    </row>
    <row r="7320" spans="1:3">
      <c r="A7320"/>
      <c r="B7320"/>
      <c r="C7320" s="98"/>
    </row>
    <row r="7321" spans="1:3">
      <c r="A7321"/>
      <c r="B7321"/>
      <c r="C7321" s="98"/>
    </row>
    <row r="7322" spans="1:3">
      <c r="A7322"/>
      <c r="B7322"/>
      <c r="C7322" s="98"/>
    </row>
    <row r="7323" spans="1:3">
      <c r="A7323"/>
      <c r="B7323"/>
      <c r="C7323" s="98"/>
    </row>
    <row r="7324" spans="1:3">
      <c r="A7324"/>
      <c r="B7324"/>
      <c r="C7324" s="98"/>
    </row>
    <row r="7325" spans="1:3">
      <c r="A7325"/>
      <c r="B7325"/>
      <c r="C7325" s="98"/>
    </row>
    <row r="7326" spans="1:3">
      <c r="A7326"/>
      <c r="B7326"/>
      <c r="C7326" s="98"/>
    </row>
    <row r="7327" spans="1:3">
      <c r="A7327"/>
      <c r="B7327"/>
      <c r="C7327" s="98"/>
    </row>
    <row r="7328" spans="1:3">
      <c r="A7328"/>
      <c r="B7328"/>
      <c r="C7328" s="98"/>
    </row>
    <row r="7329" spans="1:3">
      <c r="A7329"/>
      <c r="B7329"/>
      <c r="C7329" s="98"/>
    </row>
    <row r="7330" spans="1:3">
      <c r="A7330"/>
      <c r="B7330"/>
      <c r="C7330" s="98"/>
    </row>
    <row r="7331" spans="1:3">
      <c r="A7331"/>
      <c r="B7331"/>
      <c r="C7331" s="98"/>
    </row>
    <row r="7332" spans="1:3">
      <c r="A7332"/>
      <c r="B7332"/>
      <c r="C7332" s="98"/>
    </row>
    <row r="7333" spans="1:3">
      <c r="A7333"/>
      <c r="B7333"/>
      <c r="C7333" s="98"/>
    </row>
    <row r="7334" spans="1:3">
      <c r="A7334"/>
      <c r="B7334"/>
      <c r="C7334" s="98"/>
    </row>
    <row r="7335" spans="1:3">
      <c r="A7335"/>
      <c r="B7335"/>
      <c r="C7335" s="98"/>
    </row>
    <row r="7336" spans="1:3">
      <c r="A7336"/>
      <c r="B7336"/>
      <c r="C7336" s="98"/>
    </row>
    <row r="7337" spans="1:3">
      <c r="A7337"/>
      <c r="B7337"/>
      <c r="C7337" s="98"/>
    </row>
    <row r="7338" spans="1:3">
      <c r="A7338"/>
      <c r="B7338"/>
      <c r="C7338" s="98"/>
    </row>
    <row r="7339" spans="1:3">
      <c r="A7339"/>
      <c r="B7339"/>
      <c r="C7339" s="98"/>
    </row>
    <row r="7340" spans="1:3">
      <c r="A7340"/>
      <c r="B7340"/>
      <c r="C7340" s="98"/>
    </row>
    <row r="7341" spans="1:3">
      <c r="A7341"/>
      <c r="B7341"/>
      <c r="C7341" s="98"/>
    </row>
    <row r="7342" spans="1:3">
      <c r="A7342"/>
      <c r="B7342"/>
      <c r="C7342" s="98"/>
    </row>
    <row r="7343" spans="1:3">
      <c r="A7343"/>
      <c r="B7343"/>
      <c r="C7343" s="98"/>
    </row>
    <row r="7344" spans="1:3">
      <c r="A7344"/>
      <c r="B7344"/>
      <c r="C7344" s="98"/>
    </row>
    <row r="7345" spans="1:3">
      <c r="A7345"/>
      <c r="B7345"/>
      <c r="C7345" s="98"/>
    </row>
    <row r="7346" spans="1:3">
      <c r="A7346"/>
      <c r="B7346"/>
      <c r="C7346" s="98"/>
    </row>
    <row r="7347" spans="1:3">
      <c r="A7347"/>
      <c r="B7347"/>
      <c r="C7347" s="98"/>
    </row>
    <row r="7348" spans="1:3">
      <c r="A7348"/>
      <c r="B7348"/>
      <c r="C7348" s="98"/>
    </row>
    <row r="7349" spans="1:3">
      <c r="A7349"/>
      <c r="B7349"/>
      <c r="C7349" s="98"/>
    </row>
    <row r="7350" spans="1:3">
      <c r="A7350"/>
      <c r="B7350"/>
      <c r="C7350" s="98"/>
    </row>
    <row r="7351" spans="1:3">
      <c r="A7351"/>
      <c r="B7351"/>
      <c r="C7351" s="98"/>
    </row>
    <row r="7352" spans="1:3">
      <c r="A7352"/>
      <c r="B7352"/>
      <c r="C7352" s="98"/>
    </row>
    <row r="7353" spans="1:3">
      <c r="A7353"/>
      <c r="B7353"/>
      <c r="C7353" s="98"/>
    </row>
    <row r="7354" spans="1:3">
      <c r="A7354"/>
      <c r="B7354"/>
      <c r="C7354" s="98"/>
    </row>
    <row r="7355" spans="1:3">
      <c r="A7355"/>
      <c r="B7355"/>
      <c r="C7355" s="98"/>
    </row>
    <row r="7356" spans="1:3">
      <c r="A7356"/>
      <c r="B7356"/>
      <c r="C7356" s="98"/>
    </row>
    <row r="7357" spans="1:3">
      <c r="A7357"/>
      <c r="B7357"/>
      <c r="C7357" s="98"/>
    </row>
    <row r="7358" spans="1:3">
      <c r="A7358"/>
      <c r="B7358"/>
      <c r="C7358" s="98"/>
    </row>
    <row r="7359" spans="1:3">
      <c r="A7359"/>
      <c r="B7359"/>
      <c r="C7359" s="98"/>
    </row>
    <row r="7360" spans="1:3">
      <c r="A7360"/>
      <c r="B7360"/>
      <c r="C7360" s="98"/>
    </row>
    <row r="7361" spans="1:3">
      <c r="A7361"/>
      <c r="B7361"/>
      <c r="C7361" s="98"/>
    </row>
    <row r="7362" spans="1:3">
      <c r="A7362"/>
      <c r="B7362"/>
      <c r="C7362" s="98"/>
    </row>
    <row r="7363" spans="1:3">
      <c r="A7363"/>
      <c r="B7363"/>
      <c r="C7363" s="98"/>
    </row>
    <row r="7364" spans="1:3">
      <c r="A7364"/>
      <c r="B7364"/>
      <c r="C7364" s="98"/>
    </row>
    <row r="7365" spans="1:3">
      <c r="A7365"/>
      <c r="B7365"/>
      <c r="C7365" s="98"/>
    </row>
    <row r="7366" spans="1:3">
      <c r="A7366"/>
      <c r="B7366"/>
      <c r="C7366" s="98"/>
    </row>
    <row r="7367" spans="1:3">
      <c r="A7367"/>
      <c r="B7367"/>
      <c r="C7367" s="98"/>
    </row>
    <row r="7368" spans="1:3">
      <c r="A7368"/>
      <c r="B7368"/>
      <c r="C7368" s="98"/>
    </row>
    <row r="7369" spans="1:3">
      <c r="A7369"/>
      <c r="B7369"/>
      <c r="C7369" s="98"/>
    </row>
    <row r="7370" spans="1:3">
      <c r="A7370"/>
      <c r="B7370"/>
      <c r="C7370" s="98"/>
    </row>
    <row r="7371" spans="1:3">
      <c r="A7371"/>
      <c r="B7371"/>
      <c r="C7371" s="98"/>
    </row>
    <row r="7372" spans="1:3">
      <c r="A7372"/>
      <c r="B7372"/>
      <c r="C7372" s="98"/>
    </row>
    <row r="7373" spans="1:3">
      <c r="A7373"/>
      <c r="B7373"/>
      <c r="C7373" s="98"/>
    </row>
    <row r="7374" spans="1:3">
      <c r="A7374"/>
      <c r="B7374"/>
      <c r="C7374" s="98"/>
    </row>
    <row r="7375" spans="1:3">
      <c r="A7375"/>
      <c r="B7375"/>
      <c r="C7375" s="98"/>
    </row>
    <row r="7376" spans="1:3">
      <c r="A7376"/>
      <c r="B7376"/>
      <c r="C7376" s="98"/>
    </row>
    <row r="7377" spans="1:3">
      <c r="A7377"/>
      <c r="B7377"/>
      <c r="C7377" s="98"/>
    </row>
    <row r="7378" spans="1:3">
      <c r="A7378"/>
      <c r="B7378"/>
      <c r="C7378" s="98"/>
    </row>
    <row r="7379" spans="1:3">
      <c r="A7379"/>
      <c r="B7379"/>
      <c r="C7379" s="98"/>
    </row>
    <row r="7380" spans="1:3">
      <c r="A7380"/>
      <c r="B7380"/>
      <c r="C7380" s="98"/>
    </row>
    <row r="7381" spans="1:3">
      <c r="A7381"/>
      <c r="B7381"/>
      <c r="C7381" s="98"/>
    </row>
    <row r="7382" spans="1:3">
      <c r="A7382"/>
      <c r="B7382"/>
      <c r="C7382" s="98"/>
    </row>
    <row r="7383" spans="1:3">
      <c r="A7383"/>
      <c r="B7383"/>
      <c r="C7383" s="98"/>
    </row>
    <row r="7384" spans="1:3">
      <c r="A7384"/>
      <c r="B7384"/>
      <c r="C7384" s="98"/>
    </row>
    <row r="7385" spans="1:3">
      <c r="A7385"/>
      <c r="B7385"/>
      <c r="C7385" s="98"/>
    </row>
    <row r="7386" spans="1:3">
      <c r="A7386"/>
      <c r="B7386"/>
      <c r="C7386" s="98"/>
    </row>
    <row r="7387" spans="1:3">
      <c r="A7387"/>
      <c r="B7387"/>
      <c r="C7387" s="98"/>
    </row>
    <row r="7388" spans="1:3">
      <c r="A7388"/>
      <c r="B7388"/>
      <c r="C7388" s="98"/>
    </row>
    <row r="7389" spans="1:3">
      <c r="A7389"/>
      <c r="B7389"/>
      <c r="C7389" s="98"/>
    </row>
    <row r="7390" spans="1:3">
      <c r="A7390"/>
      <c r="B7390"/>
      <c r="C7390" s="98"/>
    </row>
    <row r="7391" spans="1:3">
      <c r="A7391"/>
      <c r="B7391"/>
      <c r="C7391" s="98"/>
    </row>
    <row r="7392" spans="1:3">
      <c r="A7392"/>
      <c r="B7392"/>
      <c r="C7392" s="98"/>
    </row>
    <row r="7393" spans="1:3">
      <c r="A7393"/>
      <c r="B7393"/>
      <c r="C7393" s="98"/>
    </row>
    <row r="7394" spans="1:3">
      <c r="A7394"/>
      <c r="B7394"/>
      <c r="C7394" s="98"/>
    </row>
    <row r="7395" spans="1:3">
      <c r="A7395"/>
      <c r="B7395"/>
      <c r="C7395" s="98"/>
    </row>
    <row r="7396" spans="1:3">
      <c r="A7396"/>
      <c r="B7396"/>
      <c r="C7396" s="98"/>
    </row>
    <row r="7397" spans="1:3">
      <c r="A7397"/>
      <c r="B7397"/>
      <c r="C7397" s="98"/>
    </row>
    <row r="7398" spans="1:3">
      <c r="A7398"/>
      <c r="B7398"/>
      <c r="C7398" s="98"/>
    </row>
    <row r="7399" spans="1:3">
      <c r="A7399"/>
      <c r="B7399"/>
      <c r="C7399" s="98"/>
    </row>
    <row r="7400" spans="1:3">
      <c r="A7400"/>
      <c r="B7400"/>
      <c r="C7400" s="98"/>
    </row>
    <row r="7401" spans="1:3">
      <c r="A7401"/>
      <c r="B7401"/>
      <c r="C7401" s="98"/>
    </row>
    <row r="7402" spans="1:3">
      <c r="A7402"/>
      <c r="B7402"/>
      <c r="C7402" s="98"/>
    </row>
    <row r="7403" spans="1:3">
      <c r="A7403"/>
      <c r="B7403"/>
      <c r="C7403" s="98"/>
    </row>
    <row r="7404" spans="1:3">
      <c r="A7404"/>
      <c r="B7404"/>
      <c r="C7404" s="98"/>
    </row>
    <row r="7405" spans="1:3">
      <c r="A7405"/>
      <c r="B7405"/>
      <c r="C7405" s="98"/>
    </row>
    <row r="7406" spans="1:3">
      <c r="A7406"/>
      <c r="B7406"/>
      <c r="C7406" s="98"/>
    </row>
    <row r="7407" spans="1:3">
      <c r="A7407"/>
      <c r="B7407"/>
      <c r="C7407" s="98"/>
    </row>
    <row r="7408" spans="1:3">
      <c r="A7408"/>
      <c r="B7408"/>
      <c r="C7408" s="98"/>
    </row>
    <row r="7409" spans="1:3">
      <c r="A7409"/>
      <c r="B7409"/>
      <c r="C7409" s="98"/>
    </row>
    <row r="7410" spans="1:3">
      <c r="A7410"/>
      <c r="B7410"/>
      <c r="C7410" s="98"/>
    </row>
    <row r="7411" spans="1:3">
      <c r="A7411"/>
      <c r="B7411"/>
      <c r="C7411" s="98"/>
    </row>
    <row r="7412" spans="1:3">
      <c r="A7412"/>
      <c r="B7412"/>
      <c r="C7412" s="98"/>
    </row>
    <row r="7413" spans="1:3">
      <c r="A7413"/>
      <c r="B7413"/>
      <c r="C7413" s="98"/>
    </row>
    <row r="7414" spans="1:3">
      <c r="A7414"/>
      <c r="B7414"/>
      <c r="C7414" s="98"/>
    </row>
    <row r="7415" spans="1:3">
      <c r="A7415"/>
      <c r="B7415"/>
      <c r="C7415" s="98"/>
    </row>
    <row r="7416" spans="1:3">
      <c r="A7416"/>
      <c r="B7416"/>
      <c r="C7416" s="98"/>
    </row>
    <row r="7417" spans="1:3">
      <c r="A7417"/>
      <c r="B7417"/>
      <c r="C7417" s="98"/>
    </row>
    <row r="7418" spans="1:3">
      <c r="A7418"/>
      <c r="B7418"/>
      <c r="C7418" s="98"/>
    </row>
    <row r="7419" spans="1:3">
      <c r="A7419"/>
      <c r="B7419"/>
      <c r="C7419" s="98"/>
    </row>
    <row r="7420" spans="1:3">
      <c r="A7420"/>
      <c r="B7420"/>
      <c r="C7420" s="98"/>
    </row>
    <row r="7421" spans="1:3">
      <c r="A7421"/>
      <c r="B7421"/>
      <c r="C7421" s="98"/>
    </row>
    <row r="7422" spans="1:3">
      <c r="A7422"/>
      <c r="B7422"/>
      <c r="C7422" s="98"/>
    </row>
    <row r="7423" spans="1:3">
      <c r="A7423"/>
      <c r="B7423"/>
      <c r="C7423" s="98"/>
    </row>
    <row r="7424" spans="1:3">
      <c r="A7424"/>
      <c r="B7424"/>
      <c r="C7424" s="98"/>
    </row>
    <row r="7425" spans="1:3">
      <c r="A7425"/>
      <c r="B7425"/>
      <c r="C7425" s="98"/>
    </row>
    <row r="7426" spans="1:3">
      <c r="A7426"/>
      <c r="B7426"/>
      <c r="C7426" s="98"/>
    </row>
    <row r="7427" spans="1:3">
      <c r="A7427"/>
      <c r="B7427"/>
      <c r="C7427" s="98"/>
    </row>
    <row r="7428" spans="1:3">
      <c r="A7428"/>
      <c r="B7428"/>
      <c r="C7428" s="98"/>
    </row>
    <row r="7429" spans="1:3">
      <c r="A7429"/>
      <c r="B7429"/>
      <c r="C7429" s="98"/>
    </row>
    <row r="7430" spans="1:3">
      <c r="A7430"/>
      <c r="B7430"/>
      <c r="C7430" s="98"/>
    </row>
    <row r="7431" spans="1:3">
      <c r="A7431"/>
      <c r="B7431"/>
      <c r="C7431" s="98"/>
    </row>
    <row r="7432" spans="1:3">
      <c r="A7432"/>
      <c r="B7432"/>
      <c r="C7432" s="98"/>
    </row>
    <row r="7433" spans="1:3">
      <c r="A7433"/>
      <c r="B7433"/>
      <c r="C7433" s="98"/>
    </row>
    <row r="7434" spans="1:3">
      <c r="A7434"/>
      <c r="B7434"/>
      <c r="C7434" s="98"/>
    </row>
    <row r="7435" spans="1:3">
      <c r="A7435"/>
      <c r="B7435"/>
      <c r="C7435" s="98"/>
    </row>
    <row r="7436" spans="1:3">
      <c r="A7436"/>
      <c r="B7436"/>
      <c r="C7436" s="98"/>
    </row>
    <row r="7437" spans="1:3">
      <c r="A7437"/>
      <c r="B7437"/>
      <c r="C7437" s="98"/>
    </row>
    <row r="7438" spans="1:3">
      <c r="A7438"/>
      <c r="B7438"/>
      <c r="C7438" s="98"/>
    </row>
    <row r="7439" spans="1:3">
      <c r="A7439"/>
      <c r="B7439"/>
      <c r="C7439" s="98"/>
    </row>
    <row r="7440" spans="1:3">
      <c r="A7440"/>
      <c r="B7440"/>
      <c r="C7440" s="98"/>
    </row>
    <row r="7441" spans="1:3">
      <c r="A7441"/>
      <c r="B7441"/>
      <c r="C7441" s="98"/>
    </row>
    <row r="7442" spans="1:3">
      <c r="A7442"/>
      <c r="B7442"/>
      <c r="C7442" s="98"/>
    </row>
    <row r="7443" spans="1:3">
      <c r="A7443"/>
      <c r="B7443"/>
      <c r="C7443" s="98"/>
    </row>
    <row r="7444" spans="1:3">
      <c r="A7444"/>
      <c r="B7444"/>
      <c r="C7444" s="98"/>
    </row>
    <row r="7445" spans="1:3">
      <c r="A7445"/>
      <c r="B7445"/>
      <c r="C7445" s="98"/>
    </row>
    <row r="7446" spans="1:3">
      <c r="A7446"/>
      <c r="B7446"/>
      <c r="C7446" s="98"/>
    </row>
    <row r="7447" spans="1:3">
      <c r="A7447"/>
      <c r="B7447"/>
      <c r="C7447" s="98"/>
    </row>
    <row r="7448" spans="1:3">
      <c r="A7448"/>
      <c r="B7448"/>
      <c r="C7448" s="98"/>
    </row>
    <row r="7449" spans="1:3">
      <c r="A7449"/>
      <c r="B7449"/>
      <c r="C7449" s="98"/>
    </row>
    <row r="7450" spans="1:3">
      <c r="A7450"/>
      <c r="B7450"/>
      <c r="C7450" s="98"/>
    </row>
    <row r="7451" spans="1:3">
      <c r="A7451"/>
      <c r="B7451"/>
      <c r="C7451" s="98"/>
    </row>
    <row r="7452" spans="1:3">
      <c r="A7452"/>
      <c r="B7452"/>
      <c r="C7452" s="98"/>
    </row>
    <row r="7453" spans="1:3">
      <c r="A7453"/>
      <c r="B7453"/>
      <c r="C7453" s="98"/>
    </row>
    <row r="7454" spans="1:3">
      <c r="A7454"/>
      <c r="B7454"/>
      <c r="C7454" s="98"/>
    </row>
    <row r="7455" spans="1:3">
      <c r="A7455"/>
      <c r="B7455"/>
      <c r="C7455" s="98"/>
    </row>
    <row r="7456" spans="1:3">
      <c r="A7456"/>
      <c r="B7456"/>
      <c r="C7456" s="98"/>
    </row>
    <row r="7457" spans="1:3">
      <c r="A7457"/>
      <c r="B7457"/>
      <c r="C7457" s="98"/>
    </row>
    <row r="7458" spans="1:3">
      <c r="A7458"/>
      <c r="B7458"/>
      <c r="C7458" s="98"/>
    </row>
    <row r="7459" spans="1:3">
      <c r="A7459"/>
      <c r="B7459"/>
      <c r="C7459" s="98"/>
    </row>
    <row r="7460" spans="1:3">
      <c r="A7460"/>
      <c r="B7460"/>
      <c r="C7460" s="98"/>
    </row>
    <row r="7461" spans="1:3">
      <c r="A7461"/>
      <c r="B7461"/>
      <c r="C7461" s="98"/>
    </row>
    <row r="7462" spans="1:3">
      <c r="A7462"/>
      <c r="B7462"/>
      <c r="C7462" s="98"/>
    </row>
    <row r="7463" spans="1:3">
      <c r="A7463"/>
      <c r="B7463"/>
      <c r="C7463" s="98"/>
    </row>
    <row r="7464" spans="1:3">
      <c r="A7464"/>
      <c r="B7464"/>
      <c r="C7464" s="98"/>
    </row>
    <row r="7465" spans="1:3">
      <c r="A7465"/>
      <c r="B7465"/>
      <c r="C7465" s="98"/>
    </row>
    <row r="7466" spans="1:3">
      <c r="A7466"/>
      <c r="B7466"/>
      <c r="C7466" s="98"/>
    </row>
    <row r="7467" spans="1:3">
      <c r="A7467"/>
      <c r="B7467"/>
      <c r="C7467" s="98"/>
    </row>
    <row r="7468" spans="1:3">
      <c r="A7468"/>
      <c r="B7468"/>
      <c r="C7468" s="98"/>
    </row>
    <row r="7469" spans="1:3">
      <c r="A7469"/>
      <c r="B7469"/>
      <c r="C7469" s="98"/>
    </row>
    <row r="7470" spans="1:3">
      <c r="A7470"/>
      <c r="B7470"/>
      <c r="C7470" s="98"/>
    </row>
    <row r="7471" spans="1:3">
      <c r="A7471"/>
      <c r="B7471"/>
      <c r="C7471" s="98"/>
    </row>
    <row r="7472" spans="1:3">
      <c r="A7472"/>
      <c r="B7472"/>
      <c r="C7472" s="98"/>
    </row>
    <row r="7473" spans="1:3">
      <c r="A7473"/>
      <c r="B7473"/>
      <c r="C7473" s="98"/>
    </row>
    <row r="7474" spans="1:3">
      <c r="A7474"/>
      <c r="B7474"/>
      <c r="C7474" s="98"/>
    </row>
    <row r="7475" spans="1:3">
      <c r="A7475"/>
      <c r="B7475"/>
      <c r="C7475" s="98"/>
    </row>
    <row r="7476" spans="1:3">
      <c r="A7476"/>
      <c r="B7476"/>
      <c r="C7476" s="98"/>
    </row>
    <row r="7477" spans="1:3">
      <c r="A7477"/>
      <c r="B7477"/>
      <c r="C7477" s="98"/>
    </row>
    <row r="7478" spans="1:3">
      <c r="A7478"/>
      <c r="B7478"/>
      <c r="C7478" s="98"/>
    </row>
    <row r="7479" spans="1:3">
      <c r="A7479"/>
      <c r="B7479"/>
      <c r="C7479" s="98"/>
    </row>
    <row r="7480" spans="1:3">
      <c r="A7480"/>
      <c r="B7480"/>
      <c r="C7480" s="98"/>
    </row>
    <row r="7481" spans="1:3">
      <c r="A7481"/>
      <c r="B7481"/>
      <c r="C7481" s="98"/>
    </row>
    <row r="7482" spans="1:3">
      <c r="A7482"/>
      <c r="B7482"/>
      <c r="C7482" s="98"/>
    </row>
    <row r="7483" spans="1:3">
      <c r="A7483"/>
      <c r="B7483"/>
      <c r="C7483" s="98"/>
    </row>
    <row r="7484" spans="1:3">
      <c r="A7484"/>
      <c r="B7484"/>
      <c r="C7484" s="98"/>
    </row>
    <row r="7485" spans="1:3">
      <c r="A7485"/>
      <c r="B7485"/>
      <c r="C7485" s="98"/>
    </row>
    <row r="7486" spans="1:3">
      <c r="A7486"/>
      <c r="B7486"/>
      <c r="C7486" s="98"/>
    </row>
    <row r="7487" spans="1:3">
      <c r="A7487"/>
      <c r="B7487"/>
      <c r="C7487" s="98"/>
    </row>
    <row r="7488" spans="1:3">
      <c r="A7488"/>
      <c r="B7488"/>
      <c r="C7488" s="98"/>
    </row>
    <row r="7489" spans="1:3">
      <c r="A7489"/>
      <c r="B7489"/>
      <c r="C7489" s="98"/>
    </row>
    <row r="7490" spans="1:3">
      <c r="A7490"/>
      <c r="B7490"/>
      <c r="C7490" s="98"/>
    </row>
    <row r="7491" spans="1:3">
      <c r="A7491"/>
      <c r="B7491"/>
      <c r="C7491" s="98"/>
    </row>
    <row r="7492" spans="1:3">
      <c r="A7492"/>
      <c r="B7492"/>
      <c r="C7492" s="98"/>
    </row>
    <row r="7493" spans="1:3">
      <c r="A7493"/>
      <c r="B7493"/>
      <c r="C7493" s="98"/>
    </row>
    <row r="7494" spans="1:3">
      <c r="A7494"/>
      <c r="B7494"/>
      <c r="C7494" s="98"/>
    </row>
    <row r="7495" spans="1:3">
      <c r="A7495"/>
      <c r="B7495"/>
      <c r="C7495" s="98"/>
    </row>
    <row r="7496" spans="1:3">
      <c r="A7496"/>
      <c r="B7496"/>
      <c r="C7496" s="98"/>
    </row>
    <row r="7497" spans="1:3">
      <c r="A7497"/>
      <c r="B7497"/>
      <c r="C7497" s="98"/>
    </row>
    <row r="7498" spans="1:3">
      <c r="A7498"/>
      <c r="B7498"/>
      <c r="C7498" s="98"/>
    </row>
    <row r="7499" spans="1:3">
      <c r="A7499"/>
      <c r="B7499"/>
      <c r="C7499" s="98"/>
    </row>
    <row r="7500" spans="1:3">
      <c r="A7500"/>
      <c r="B7500"/>
      <c r="C7500" s="98"/>
    </row>
    <row r="7501" spans="1:3">
      <c r="A7501"/>
      <c r="B7501"/>
      <c r="C7501" s="98"/>
    </row>
    <row r="7502" spans="1:3">
      <c r="A7502"/>
      <c r="B7502"/>
      <c r="C7502" s="98"/>
    </row>
    <row r="7503" spans="1:3">
      <c r="A7503"/>
      <c r="B7503"/>
      <c r="C7503" s="98"/>
    </row>
    <row r="7504" spans="1:3">
      <c r="A7504"/>
      <c r="B7504"/>
      <c r="C7504" s="98"/>
    </row>
    <row r="7505" spans="1:3">
      <c r="A7505"/>
      <c r="B7505"/>
      <c r="C7505" s="98"/>
    </row>
    <row r="7506" spans="1:3">
      <c r="A7506"/>
      <c r="B7506"/>
      <c r="C7506" s="98"/>
    </row>
    <row r="7507" spans="1:3">
      <c r="A7507"/>
      <c r="B7507"/>
      <c r="C7507" s="98"/>
    </row>
    <row r="7508" spans="1:3">
      <c r="A7508"/>
      <c r="B7508"/>
      <c r="C7508" s="98"/>
    </row>
    <row r="7509" spans="1:3">
      <c r="A7509"/>
      <c r="B7509"/>
      <c r="C7509" s="98"/>
    </row>
    <row r="7510" spans="1:3">
      <c r="A7510"/>
      <c r="B7510"/>
      <c r="C7510" s="98"/>
    </row>
    <row r="7511" spans="1:3">
      <c r="A7511"/>
      <c r="B7511"/>
      <c r="C7511" s="98"/>
    </row>
    <row r="7512" spans="1:3">
      <c r="A7512"/>
      <c r="B7512"/>
      <c r="C7512" s="98"/>
    </row>
    <row r="7513" spans="1:3">
      <c r="A7513"/>
      <c r="B7513"/>
      <c r="C7513" s="98"/>
    </row>
    <row r="7514" spans="1:3">
      <c r="A7514"/>
      <c r="B7514"/>
      <c r="C7514" s="98"/>
    </row>
    <row r="7515" spans="1:3">
      <c r="A7515"/>
      <c r="B7515"/>
      <c r="C7515" s="98"/>
    </row>
    <row r="7516" spans="1:3">
      <c r="A7516"/>
      <c r="B7516"/>
      <c r="C7516" s="98"/>
    </row>
    <row r="7517" spans="1:3">
      <c r="A7517"/>
      <c r="B7517"/>
      <c r="C7517" s="98"/>
    </row>
    <row r="7518" spans="1:3">
      <c r="A7518"/>
      <c r="B7518"/>
      <c r="C7518" s="98"/>
    </row>
    <row r="7519" spans="1:3">
      <c r="A7519"/>
      <c r="B7519"/>
      <c r="C7519" s="98"/>
    </row>
    <row r="7520" spans="1:3">
      <c r="A7520"/>
      <c r="B7520"/>
      <c r="C7520" s="98"/>
    </row>
    <row r="7521" spans="1:3">
      <c r="A7521"/>
      <c r="B7521"/>
      <c r="C7521" s="98"/>
    </row>
    <row r="7522" spans="1:3">
      <c r="A7522"/>
      <c r="B7522"/>
      <c r="C7522" s="98"/>
    </row>
    <row r="7523" spans="1:3">
      <c r="A7523"/>
      <c r="B7523"/>
      <c r="C7523" s="98"/>
    </row>
    <row r="7524" spans="1:3">
      <c r="A7524"/>
      <c r="B7524"/>
      <c r="C7524" s="98"/>
    </row>
    <row r="7525" spans="1:3">
      <c r="A7525"/>
      <c r="B7525"/>
      <c r="C7525" s="98"/>
    </row>
    <row r="7526" spans="1:3">
      <c r="A7526"/>
      <c r="B7526"/>
      <c r="C7526" s="98"/>
    </row>
    <row r="7527" spans="1:3">
      <c r="A7527"/>
      <c r="B7527"/>
      <c r="C7527" s="98"/>
    </row>
    <row r="7528" spans="1:3">
      <c r="A7528"/>
      <c r="B7528"/>
      <c r="C7528" s="98"/>
    </row>
    <row r="7529" spans="1:3">
      <c r="A7529"/>
      <c r="B7529"/>
      <c r="C7529" s="98"/>
    </row>
    <row r="7530" spans="1:3">
      <c r="A7530"/>
      <c r="B7530"/>
      <c r="C7530" s="98"/>
    </row>
    <row r="7531" spans="1:3">
      <c r="A7531"/>
      <c r="B7531"/>
      <c r="C7531" s="98"/>
    </row>
    <row r="7532" spans="1:3">
      <c r="A7532"/>
      <c r="B7532"/>
      <c r="C7532" s="98"/>
    </row>
    <row r="7533" spans="1:3">
      <c r="A7533"/>
      <c r="B7533"/>
      <c r="C7533" s="98"/>
    </row>
    <row r="7534" spans="1:3">
      <c r="A7534"/>
      <c r="B7534"/>
      <c r="C7534" s="98"/>
    </row>
    <row r="7535" spans="1:3">
      <c r="A7535"/>
      <c r="B7535"/>
      <c r="C7535" s="98"/>
    </row>
    <row r="7536" spans="1:3">
      <c r="A7536"/>
      <c r="B7536"/>
      <c r="C7536" s="98"/>
    </row>
    <row r="7537" spans="1:3">
      <c r="A7537"/>
      <c r="B7537"/>
      <c r="C7537" s="98"/>
    </row>
    <row r="7538" spans="1:3">
      <c r="A7538"/>
      <c r="B7538"/>
      <c r="C7538" s="98"/>
    </row>
    <row r="7539" spans="1:3">
      <c r="A7539"/>
      <c r="B7539"/>
      <c r="C7539" s="98"/>
    </row>
    <row r="7540" spans="1:3">
      <c r="A7540"/>
      <c r="B7540"/>
      <c r="C7540" s="98"/>
    </row>
    <row r="7541" spans="1:3">
      <c r="A7541"/>
      <c r="B7541"/>
      <c r="C7541" s="98"/>
    </row>
    <row r="7542" spans="1:3">
      <c r="A7542"/>
      <c r="B7542"/>
      <c r="C7542" s="98"/>
    </row>
    <row r="7543" spans="1:3">
      <c r="A7543"/>
      <c r="B7543"/>
      <c r="C7543" s="98"/>
    </row>
    <row r="7544" spans="1:3">
      <c r="A7544"/>
      <c r="B7544"/>
      <c r="C7544" s="98"/>
    </row>
    <row r="7545" spans="1:3">
      <c r="A7545"/>
      <c r="B7545"/>
      <c r="C7545" s="98"/>
    </row>
    <row r="7546" spans="1:3">
      <c r="A7546"/>
      <c r="B7546"/>
      <c r="C7546" s="98"/>
    </row>
    <row r="7547" spans="1:3">
      <c r="A7547"/>
      <c r="B7547"/>
      <c r="C7547" s="98"/>
    </row>
    <row r="7548" spans="1:3">
      <c r="A7548"/>
      <c r="B7548"/>
      <c r="C7548" s="98"/>
    </row>
    <row r="7549" spans="1:3">
      <c r="A7549"/>
      <c r="B7549"/>
      <c r="C7549" s="98"/>
    </row>
    <row r="7550" spans="1:3">
      <c r="A7550"/>
      <c r="B7550"/>
      <c r="C7550" s="98"/>
    </row>
    <row r="7551" spans="1:3">
      <c r="A7551"/>
      <c r="B7551"/>
      <c r="C7551" s="98"/>
    </row>
    <row r="7552" spans="1:3">
      <c r="A7552"/>
      <c r="B7552"/>
      <c r="C7552" s="98"/>
    </row>
    <row r="7553" spans="1:3">
      <c r="A7553"/>
      <c r="B7553"/>
      <c r="C7553" s="98"/>
    </row>
    <row r="7554" spans="1:3">
      <c r="A7554"/>
      <c r="B7554"/>
      <c r="C7554" s="98"/>
    </row>
    <row r="7555" spans="1:3">
      <c r="A7555"/>
      <c r="B7555"/>
      <c r="C7555" s="98"/>
    </row>
    <row r="7556" spans="1:3">
      <c r="A7556"/>
      <c r="B7556"/>
      <c r="C7556" s="98"/>
    </row>
    <row r="7557" spans="1:3">
      <c r="A7557"/>
      <c r="B7557"/>
      <c r="C7557" s="98"/>
    </row>
    <row r="7558" spans="1:3">
      <c r="A7558"/>
      <c r="B7558"/>
      <c r="C7558" s="98"/>
    </row>
    <row r="7559" spans="1:3">
      <c r="A7559"/>
      <c r="B7559"/>
      <c r="C7559" s="98"/>
    </row>
    <row r="7560" spans="1:3">
      <c r="A7560"/>
      <c r="B7560"/>
      <c r="C7560" s="98"/>
    </row>
    <row r="7561" spans="1:3">
      <c r="A7561"/>
      <c r="B7561"/>
      <c r="C7561" s="98"/>
    </row>
    <row r="7562" spans="1:3">
      <c r="A7562"/>
      <c r="B7562"/>
      <c r="C7562" s="98"/>
    </row>
    <row r="7563" spans="1:3">
      <c r="A7563"/>
      <c r="B7563"/>
      <c r="C7563" s="98"/>
    </row>
    <row r="7564" spans="1:3">
      <c r="A7564"/>
      <c r="B7564"/>
      <c r="C7564" s="98"/>
    </row>
    <row r="7565" spans="1:3">
      <c r="A7565"/>
      <c r="B7565"/>
      <c r="C7565" s="98"/>
    </row>
    <row r="7566" spans="1:3">
      <c r="A7566"/>
      <c r="B7566"/>
      <c r="C7566" s="98"/>
    </row>
    <row r="7567" spans="1:3">
      <c r="A7567"/>
      <c r="B7567"/>
      <c r="C7567" s="98"/>
    </row>
    <row r="7568" spans="1:3">
      <c r="A7568"/>
      <c r="B7568"/>
      <c r="C7568" s="98"/>
    </row>
    <row r="7569" spans="1:3">
      <c r="A7569"/>
      <c r="B7569"/>
      <c r="C7569" s="98"/>
    </row>
    <row r="7570" spans="1:3">
      <c r="A7570"/>
      <c r="B7570"/>
      <c r="C7570" s="98"/>
    </row>
    <row r="7571" spans="1:3">
      <c r="A7571"/>
      <c r="B7571"/>
      <c r="C7571" s="98"/>
    </row>
    <row r="7572" spans="1:3">
      <c r="A7572"/>
      <c r="B7572"/>
      <c r="C7572" s="98"/>
    </row>
    <row r="7573" spans="1:3">
      <c r="A7573"/>
      <c r="B7573"/>
      <c r="C7573" s="98"/>
    </row>
    <row r="7574" spans="1:3">
      <c r="A7574"/>
      <c r="B7574"/>
      <c r="C7574" s="98"/>
    </row>
    <row r="7575" spans="1:3">
      <c r="A7575"/>
      <c r="B7575"/>
      <c r="C7575" s="98"/>
    </row>
    <row r="7576" spans="1:3">
      <c r="A7576"/>
      <c r="B7576"/>
      <c r="C7576" s="98"/>
    </row>
    <row r="7577" spans="1:3">
      <c r="A7577"/>
      <c r="B7577"/>
      <c r="C7577" s="98"/>
    </row>
    <row r="7578" spans="1:3">
      <c r="A7578"/>
      <c r="B7578"/>
      <c r="C7578" s="98"/>
    </row>
    <row r="7579" spans="1:3">
      <c r="A7579"/>
      <c r="B7579"/>
      <c r="C7579" s="98"/>
    </row>
    <row r="7580" spans="1:3">
      <c r="A7580"/>
      <c r="B7580"/>
      <c r="C7580" s="98"/>
    </row>
    <row r="7581" spans="1:3">
      <c r="A7581"/>
      <c r="B7581"/>
      <c r="C7581" s="98"/>
    </row>
    <row r="7582" spans="1:3">
      <c r="A7582"/>
      <c r="B7582"/>
      <c r="C7582" s="98"/>
    </row>
    <row r="7583" spans="1:3">
      <c r="A7583"/>
      <c r="B7583"/>
      <c r="C7583" s="98"/>
    </row>
    <row r="7584" spans="1:3">
      <c r="A7584"/>
      <c r="B7584"/>
      <c r="C7584" s="98"/>
    </row>
    <row r="7585" spans="1:3">
      <c r="A7585"/>
      <c r="B7585"/>
      <c r="C7585" s="98"/>
    </row>
    <row r="7586" spans="1:3">
      <c r="A7586"/>
      <c r="B7586"/>
      <c r="C7586" s="98"/>
    </row>
    <row r="7587" spans="1:3">
      <c r="A7587"/>
      <c r="B7587"/>
      <c r="C7587" s="98"/>
    </row>
    <row r="7588" spans="1:3">
      <c r="A7588"/>
      <c r="B7588"/>
      <c r="C7588" s="98"/>
    </row>
    <row r="7589" spans="1:3">
      <c r="A7589"/>
      <c r="B7589"/>
      <c r="C7589" s="98"/>
    </row>
    <row r="7590" spans="1:3">
      <c r="A7590"/>
      <c r="B7590"/>
      <c r="C7590" s="98"/>
    </row>
    <row r="7591" spans="1:3">
      <c r="A7591"/>
      <c r="B7591"/>
      <c r="C7591" s="98"/>
    </row>
    <row r="7592" spans="1:3">
      <c r="A7592"/>
      <c r="B7592"/>
      <c r="C7592" s="98"/>
    </row>
    <row r="7593" spans="1:3">
      <c r="A7593"/>
      <c r="B7593"/>
      <c r="C7593" s="98"/>
    </row>
    <row r="7594" spans="1:3">
      <c r="A7594"/>
      <c r="B7594"/>
      <c r="C7594" s="98"/>
    </row>
    <row r="7595" spans="1:3">
      <c r="A7595"/>
      <c r="B7595"/>
      <c r="C7595" s="98"/>
    </row>
    <row r="7596" spans="1:3">
      <c r="A7596"/>
      <c r="B7596"/>
      <c r="C7596" s="98"/>
    </row>
    <row r="7597" spans="1:3">
      <c r="A7597"/>
      <c r="B7597"/>
      <c r="C7597" s="98"/>
    </row>
    <row r="7598" spans="1:3">
      <c r="A7598"/>
      <c r="B7598"/>
      <c r="C7598" s="98"/>
    </row>
    <row r="7599" spans="1:3">
      <c r="A7599"/>
      <c r="B7599"/>
      <c r="C7599" s="98"/>
    </row>
    <row r="7600" spans="1:3">
      <c r="A7600"/>
      <c r="B7600"/>
      <c r="C7600" s="98"/>
    </row>
    <row r="7601" spans="1:3">
      <c r="A7601"/>
      <c r="B7601"/>
      <c r="C7601" s="98"/>
    </row>
    <row r="7602" spans="1:3">
      <c r="A7602"/>
      <c r="B7602"/>
      <c r="C7602" s="98"/>
    </row>
    <row r="7603" spans="1:3">
      <c r="A7603"/>
      <c r="B7603"/>
      <c r="C7603" s="98"/>
    </row>
    <row r="7604" spans="1:3">
      <c r="A7604"/>
      <c r="B7604"/>
      <c r="C7604" s="98"/>
    </row>
    <row r="7605" spans="1:3">
      <c r="A7605"/>
      <c r="B7605"/>
      <c r="C7605" s="98"/>
    </row>
    <row r="7606" spans="1:3">
      <c r="A7606"/>
      <c r="B7606"/>
      <c r="C7606" s="98"/>
    </row>
    <row r="7607" spans="1:3">
      <c r="A7607"/>
      <c r="B7607"/>
      <c r="C7607" s="98"/>
    </row>
    <row r="7608" spans="1:3">
      <c r="A7608"/>
      <c r="B7608"/>
      <c r="C7608" s="98"/>
    </row>
    <row r="7609" spans="1:3">
      <c r="A7609"/>
      <c r="B7609"/>
      <c r="C7609" s="98"/>
    </row>
    <row r="7610" spans="1:3">
      <c r="A7610"/>
      <c r="B7610"/>
      <c r="C7610" s="98"/>
    </row>
    <row r="7611" spans="1:3">
      <c r="A7611"/>
      <c r="B7611"/>
      <c r="C7611" s="98"/>
    </row>
    <row r="7612" spans="1:3">
      <c r="A7612"/>
      <c r="B7612"/>
      <c r="C7612" s="98"/>
    </row>
    <row r="7613" spans="1:3">
      <c r="A7613"/>
      <c r="B7613"/>
      <c r="C7613" s="98"/>
    </row>
    <row r="7614" spans="1:3">
      <c r="A7614"/>
      <c r="B7614"/>
      <c r="C7614" s="98"/>
    </row>
    <row r="7615" spans="1:3">
      <c r="A7615"/>
      <c r="B7615"/>
      <c r="C7615" s="98"/>
    </row>
    <row r="7616" spans="1:3">
      <c r="A7616"/>
      <c r="B7616"/>
      <c r="C7616" s="98"/>
    </row>
    <row r="7617" spans="1:3">
      <c r="A7617"/>
      <c r="B7617"/>
      <c r="C7617" s="98"/>
    </row>
    <row r="7618" spans="1:3">
      <c r="A7618"/>
      <c r="B7618"/>
      <c r="C7618" s="98"/>
    </row>
    <row r="7619" spans="1:3">
      <c r="A7619"/>
      <c r="B7619"/>
      <c r="C7619" s="98"/>
    </row>
    <row r="7620" spans="1:3">
      <c r="A7620"/>
      <c r="B7620"/>
      <c r="C7620" s="98"/>
    </row>
    <row r="7621" spans="1:3">
      <c r="A7621"/>
      <c r="B7621"/>
      <c r="C7621" s="98"/>
    </row>
    <row r="7622" spans="1:3">
      <c r="A7622"/>
      <c r="B7622"/>
      <c r="C7622" s="98"/>
    </row>
    <row r="7623" spans="1:3">
      <c r="A7623"/>
      <c r="B7623"/>
      <c r="C7623" s="98"/>
    </row>
    <row r="7624" spans="1:3">
      <c r="A7624"/>
      <c r="B7624"/>
      <c r="C7624" s="98"/>
    </row>
    <row r="7625" spans="1:3">
      <c r="A7625"/>
      <c r="B7625"/>
      <c r="C7625" s="98"/>
    </row>
    <row r="7626" spans="1:3">
      <c r="A7626"/>
      <c r="B7626"/>
      <c r="C7626" s="98"/>
    </row>
    <row r="7627" spans="1:3">
      <c r="A7627"/>
      <c r="B7627"/>
      <c r="C7627" s="98"/>
    </row>
    <row r="7628" spans="1:3">
      <c r="A7628"/>
      <c r="B7628"/>
      <c r="C7628" s="98"/>
    </row>
    <row r="7629" spans="1:3">
      <c r="A7629"/>
      <c r="B7629"/>
      <c r="C7629" s="98"/>
    </row>
    <row r="7630" spans="1:3">
      <c r="A7630"/>
      <c r="B7630"/>
      <c r="C7630" s="98"/>
    </row>
    <row r="7631" spans="1:3">
      <c r="A7631"/>
      <c r="B7631"/>
      <c r="C7631" s="98"/>
    </row>
    <row r="7632" spans="1:3">
      <c r="A7632"/>
      <c r="B7632"/>
      <c r="C7632" s="98"/>
    </row>
    <row r="7633" spans="1:3">
      <c r="A7633"/>
      <c r="B7633"/>
      <c r="C7633" s="98"/>
    </row>
    <row r="7634" spans="1:3">
      <c r="A7634"/>
      <c r="B7634"/>
      <c r="C7634" s="98"/>
    </row>
    <row r="7635" spans="1:3">
      <c r="A7635"/>
      <c r="B7635"/>
      <c r="C7635" s="98"/>
    </row>
    <row r="7636" spans="1:3">
      <c r="A7636"/>
      <c r="B7636"/>
      <c r="C7636" s="98"/>
    </row>
    <row r="7637" spans="1:3">
      <c r="A7637"/>
      <c r="B7637"/>
      <c r="C7637" s="98"/>
    </row>
    <row r="7638" spans="1:3">
      <c r="A7638"/>
      <c r="B7638"/>
      <c r="C7638" s="98"/>
    </row>
    <row r="7639" spans="1:3">
      <c r="A7639"/>
      <c r="B7639"/>
      <c r="C7639" s="98"/>
    </row>
    <row r="7640" spans="1:3">
      <c r="A7640"/>
      <c r="B7640"/>
      <c r="C7640" s="98"/>
    </row>
    <row r="7641" spans="1:3">
      <c r="A7641"/>
      <c r="B7641"/>
      <c r="C7641" s="98"/>
    </row>
    <row r="7642" spans="1:3">
      <c r="A7642"/>
      <c r="B7642"/>
      <c r="C7642" s="98"/>
    </row>
    <row r="7643" spans="1:3">
      <c r="A7643"/>
      <c r="B7643"/>
      <c r="C7643" s="98"/>
    </row>
    <row r="7644" spans="1:3">
      <c r="A7644"/>
      <c r="B7644"/>
      <c r="C7644" s="98"/>
    </row>
    <row r="7645" spans="1:3">
      <c r="A7645"/>
      <c r="B7645"/>
      <c r="C7645" s="98"/>
    </row>
    <row r="7646" spans="1:3">
      <c r="A7646"/>
      <c r="B7646"/>
      <c r="C7646" s="98"/>
    </row>
    <row r="7647" spans="1:3">
      <c r="A7647"/>
      <c r="B7647"/>
      <c r="C7647" s="98"/>
    </row>
    <row r="7648" spans="1:3">
      <c r="A7648"/>
      <c r="B7648"/>
      <c r="C7648" s="98"/>
    </row>
    <row r="7649" spans="1:3">
      <c r="A7649"/>
      <c r="B7649"/>
      <c r="C7649" s="98"/>
    </row>
    <row r="7650" spans="1:3">
      <c r="A7650"/>
      <c r="B7650"/>
      <c r="C7650" s="98"/>
    </row>
    <row r="7651" spans="1:3">
      <c r="A7651"/>
      <c r="B7651"/>
      <c r="C7651" s="98"/>
    </row>
    <row r="7652" spans="1:3">
      <c r="A7652"/>
      <c r="B7652"/>
      <c r="C7652" s="98"/>
    </row>
    <row r="7653" spans="1:3">
      <c r="A7653"/>
      <c r="B7653"/>
      <c r="C7653" s="98"/>
    </row>
    <row r="7654" spans="1:3">
      <c r="A7654"/>
      <c r="B7654"/>
      <c r="C7654" s="98"/>
    </row>
    <row r="7655" spans="1:3">
      <c r="A7655"/>
      <c r="B7655"/>
      <c r="C7655" s="98"/>
    </row>
    <row r="7656" spans="1:3">
      <c r="A7656"/>
      <c r="B7656"/>
      <c r="C7656" s="98"/>
    </row>
    <row r="7657" spans="1:3">
      <c r="A7657"/>
      <c r="B7657"/>
      <c r="C7657" s="98"/>
    </row>
    <row r="7658" spans="1:3">
      <c r="A7658"/>
      <c r="B7658"/>
      <c r="C7658" s="98"/>
    </row>
    <row r="7659" spans="1:3">
      <c r="A7659"/>
      <c r="B7659"/>
      <c r="C7659" s="98"/>
    </row>
    <row r="7660" spans="1:3">
      <c r="A7660"/>
      <c r="B7660"/>
      <c r="C7660" s="98"/>
    </row>
    <row r="7661" spans="1:3">
      <c r="A7661"/>
      <c r="B7661"/>
      <c r="C7661" s="98"/>
    </row>
    <row r="7662" spans="1:3">
      <c r="A7662"/>
      <c r="B7662"/>
      <c r="C7662" s="98"/>
    </row>
    <row r="7663" spans="1:3">
      <c r="A7663"/>
      <c r="B7663"/>
      <c r="C7663" s="98"/>
    </row>
    <row r="7664" spans="1:3">
      <c r="A7664"/>
      <c r="B7664"/>
      <c r="C7664" s="98"/>
    </row>
    <row r="7665" spans="1:3">
      <c r="A7665"/>
      <c r="B7665"/>
      <c r="C7665" s="98"/>
    </row>
    <row r="7666" spans="1:3">
      <c r="A7666"/>
      <c r="B7666"/>
      <c r="C7666" s="98"/>
    </row>
    <row r="7667" spans="1:3">
      <c r="A7667"/>
      <c r="B7667"/>
      <c r="C7667" s="98"/>
    </row>
    <row r="7668" spans="1:3">
      <c r="A7668"/>
      <c r="B7668"/>
      <c r="C7668" s="98"/>
    </row>
    <row r="7669" spans="1:3">
      <c r="A7669"/>
      <c r="B7669"/>
      <c r="C7669" s="98"/>
    </row>
    <row r="7670" spans="1:3">
      <c r="A7670"/>
      <c r="B7670"/>
      <c r="C7670" s="98"/>
    </row>
    <row r="7671" spans="1:3">
      <c r="A7671"/>
      <c r="B7671"/>
      <c r="C7671" s="98"/>
    </row>
    <row r="7672" spans="1:3">
      <c r="A7672"/>
      <c r="B7672"/>
      <c r="C7672" s="98"/>
    </row>
    <row r="7673" spans="1:3">
      <c r="A7673"/>
      <c r="B7673"/>
      <c r="C7673" s="98"/>
    </row>
    <row r="7674" spans="1:3">
      <c r="A7674"/>
      <c r="B7674"/>
      <c r="C7674" s="98"/>
    </row>
    <row r="7675" spans="1:3">
      <c r="A7675"/>
      <c r="B7675"/>
      <c r="C7675" s="98"/>
    </row>
    <row r="7676" spans="1:3">
      <c r="A7676"/>
      <c r="B7676"/>
      <c r="C7676" s="98"/>
    </row>
    <row r="7677" spans="1:3">
      <c r="A7677"/>
      <c r="B7677"/>
      <c r="C7677" s="98"/>
    </row>
    <row r="7678" spans="1:3">
      <c r="A7678"/>
      <c r="B7678"/>
      <c r="C7678" s="98"/>
    </row>
    <row r="7679" spans="1:3">
      <c r="A7679"/>
      <c r="B7679"/>
      <c r="C7679" s="98"/>
    </row>
    <row r="7680" spans="1:3">
      <c r="A7680"/>
      <c r="B7680"/>
      <c r="C7680" s="98"/>
    </row>
    <row r="7681" spans="1:3">
      <c r="A7681"/>
      <c r="B7681"/>
      <c r="C7681" s="98"/>
    </row>
    <row r="7682" spans="1:3">
      <c r="A7682"/>
      <c r="B7682"/>
      <c r="C7682" s="98"/>
    </row>
    <row r="7683" spans="1:3">
      <c r="A7683"/>
      <c r="B7683"/>
      <c r="C7683" s="98"/>
    </row>
    <row r="7684" spans="1:3">
      <c r="A7684"/>
      <c r="B7684"/>
      <c r="C7684" s="98"/>
    </row>
    <row r="7685" spans="1:3">
      <c r="A7685"/>
      <c r="B7685"/>
      <c r="C7685" s="98"/>
    </row>
    <row r="7686" spans="1:3">
      <c r="A7686"/>
      <c r="B7686"/>
      <c r="C7686" s="98"/>
    </row>
    <row r="7687" spans="1:3">
      <c r="A7687"/>
      <c r="B7687"/>
      <c r="C7687" s="98"/>
    </row>
    <row r="7688" spans="1:3">
      <c r="A7688"/>
      <c r="B7688"/>
      <c r="C7688" s="98"/>
    </row>
    <row r="7689" spans="1:3">
      <c r="A7689"/>
      <c r="B7689"/>
      <c r="C7689" s="98"/>
    </row>
    <row r="7690" spans="1:3">
      <c r="A7690"/>
      <c r="B7690"/>
      <c r="C7690" s="98"/>
    </row>
    <row r="7691" spans="1:3">
      <c r="A7691"/>
      <c r="B7691"/>
      <c r="C7691" s="98"/>
    </row>
    <row r="7692" spans="1:3">
      <c r="A7692"/>
      <c r="B7692"/>
      <c r="C7692" s="98"/>
    </row>
    <row r="7693" spans="1:3">
      <c r="A7693"/>
      <c r="B7693"/>
      <c r="C7693" s="98"/>
    </row>
    <row r="7694" spans="1:3">
      <c r="A7694"/>
      <c r="B7694"/>
      <c r="C7694" s="98"/>
    </row>
    <row r="7695" spans="1:3">
      <c r="A7695"/>
      <c r="B7695"/>
      <c r="C7695" s="98"/>
    </row>
    <row r="7696" spans="1:3">
      <c r="A7696"/>
      <c r="B7696"/>
      <c r="C7696" s="98"/>
    </row>
    <row r="7697" spans="1:3">
      <c r="A7697"/>
      <c r="B7697"/>
      <c r="C7697" s="98"/>
    </row>
    <row r="7698" spans="1:3">
      <c r="A7698"/>
      <c r="B7698"/>
      <c r="C7698" s="98"/>
    </row>
    <row r="7699" spans="1:3">
      <c r="A7699"/>
      <c r="B7699"/>
      <c r="C7699" s="98"/>
    </row>
    <row r="7700" spans="1:3">
      <c r="A7700"/>
      <c r="B7700"/>
      <c r="C7700" s="98"/>
    </row>
    <row r="7701" spans="1:3">
      <c r="A7701"/>
      <c r="B7701"/>
      <c r="C7701" s="98"/>
    </row>
    <row r="7702" spans="1:3">
      <c r="A7702"/>
      <c r="B7702"/>
      <c r="C7702" s="98"/>
    </row>
    <row r="7703" spans="1:3">
      <c r="A7703"/>
      <c r="B7703"/>
      <c r="C7703" s="98"/>
    </row>
    <row r="7704" spans="1:3">
      <c r="A7704"/>
      <c r="B7704"/>
      <c r="C7704" s="98"/>
    </row>
    <row r="7705" spans="1:3">
      <c r="A7705"/>
      <c r="B7705"/>
      <c r="C7705" s="98"/>
    </row>
    <row r="7706" spans="1:3">
      <c r="A7706"/>
      <c r="B7706"/>
      <c r="C7706" s="98"/>
    </row>
    <row r="7707" spans="1:3">
      <c r="A7707"/>
      <c r="B7707"/>
      <c r="C7707" s="98"/>
    </row>
    <row r="7708" spans="1:3">
      <c r="A7708"/>
      <c r="B7708"/>
      <c r="C7708" s="98"/>
    </row>
    <row r="7709" spans="1:3">
      <c r="A7709"/>
      <c r="B7709"/>
      <c r="C7709" s="98"/>
    </row>
    <row r="7710" spans="1:3">
      <c r="A7710"/>
      <c r="B7710"/>
      <c r="C7710" s="98"/>
    </row>
    <row r="7711" spans="1:3">
      <c r="A7711"/>
      <c r="B7711"/>
      <c r="C7711" s="98"/>
    </row>
    <row r="7712" spans="1:3">
      <c r="A7712"/>
      <c r="B7712"/>
      <c r="C7712" s="98"/>
    </row>
    <row r="7713" spans="1:3">
      <c r="A7713"/>
      <c r="B7713"/>
      <c r="C7713" s="98"/>
    </row>
    <row r="7714" spans="1:3">
      <c r="A7714"/>
      <c r="B7714"/>
      <c r="C7714" s="98"/>
    </row>
    <row r="7715" spans="1:3">
      <c r="A7715"/>
      <c r="B7715"/>
      <c r="C7715" s="98"/>
    </row>
    <row r="7716" spans="1:3">
      <c r="A7716"/>
      <c r="B7716"/>
      <c r="C7716" s="98"/>
    </row>
    <row r="7717" spans="1:3">
      <c r="A7717"/>
      <c r="B7717"/>
      <c r="C7717" s="98"/>
    </row>
    <row r="7718" spans="1:3">
      <c r="A7718"/>
      <c r="B7718"/>
      <c r="C7718" s="98"/>
    </row>
    <row r="7719" spans="1:3">
      <c r="A7719"/>
      <c r="B7719"/>
      <c r="C7719" s="98"/>
    </row>
    <row r="7720" spans="1:3">
      <c r="A7720"/>
      <c r="B7720"/>
      <c r="C7720" s="98"/>
    </row>
    <row r="7721" spans="1:3">
      <c r="A7721"/>
      <c r="B7721"/>
      <c r="C7721" s="98"/>
    </row>
    <row r="7722" spans="1:3">
      <c r="A7722"/>
      <c r="B7722"/>
      <c r="C7722" s="98"/>
    </row>
    <row r="7723" spans="1:3">
      <c r="A7723"/>
      <c r="B7723"/>
      <c r="C7723" s="98"/>
    </row>
    <row r="7724" spans="1:3">
      <c r="A7724"/>
      <c r="B7724"/>
      <c r="C7724" s="98"/>
    </row>
    <row r="7725" spans="1:3">
      <c r="A7725"/>
      <c r="B7725"/>
      <c r="C7725" s="98"/>
    </row>
    <row r="7726" spans="1:3">
      <c r="A7726"/>
      <c r="B7726"/>
      <c r="C7726" s="98"/>
    </row>
    <row r="7727" spans="1:3">
      <c r="A7727"/>
      <c r="B7727"/>
      <c r="C7727" s="98"/>
    </row>
    <row r="7728" spans="1:3">
      <c r="A7728"/>
      <c r="B7728"/>
      <c r="C7728" s="98"/>
    </row>
    <row r="7729" spans="1:3">
      <c r="A7729"/>
      <c r="B7729"/>
      <c r="C7729" s="98"/>
    </row>
    <row r="7730" spans="1:3">
      <c r="A7730"/>
      <c r="B7730"/>
      <c r="C7730" s="98"/>
    </row>
    <row r="7731" spans="1:3">
      <c r="A7731"/>
      <c r="B7731"/>
      <c r="C7731" s="98"/>
    </row>
    <row r="7732" spans="1:3">
      <c r="A7732"/>
      <c r="B7732"/>
      <c r="C7732" s="98"/>
    </row>
    <row r="7733" spans="1:3">
      <c r="A7733"/>
      <c r="B7733"/>
      <c r="C7733" s="98"/>
    </row>
    <row r="7734" spans="1:3">
      <c r="A7734"/>
      <c r="B7734"/>
      <c r="C7734" s="98"/>
    </row>
    <row r="7735" spans="1:3">
      <c r="A7735"/>
      <c r="B7735"/>
      <c r="C7735" s="98"/>
    </row>
    <row r="7736" spans="1:3">
      <c r="A7736"/>
      <c r="B7736"/>
      <c r="C7736" s="98"/>
    </row>
    <row r="7737" spans="1:3">
      <c r="A7737"/>
      <c r="B7737"/>
      <c r="C7737" s="98"/>
    </row>
    <row r="7738" spans="1:3">
      <c r="A7738"/>
      <c r="B7738"/>
      <c r="C7738" s="98"/>
    </row>
    <row r="7739" spans="1:3">
      <c r="A7739"/>
      <c r="B7739"/>
      <c r="C7739" s="98"/>
    </row>
    <row r="7740" spans="1:3">
      <c r="A7740"/>
      <c r="B7740"/>
      <c r="C7740" s="98"/>
    </row>
    <row r="7741" spans="1:3">
      <c r="A7741"/>
      <c r="B7741"/>
      <c r="C7741" s="98"/>
    </row>
    <row r="7742" spans="1:3">
      <c r="A7742"/>
      <c r="B7742"/>
      <c r="C7742" s="98"/>
    </row>
    <row r="7743" spans="1:3">
      <c r="A7743"/>
      <c r="B7743"/>
      <c r="C7743" s="98"/>
    </row>
    <row r="7744" spans="1:3">
      <c r="A7744"/>
      <c r="B7744"/>
      <c r="C7744" s="98"/>
    </row>
    <row r="7745" spans="1:3">
      <c r="A7745"/>
      <c r="B7745"/>
      <c r="C7745" s="98"/>
    </row>
    <row r="7746" spans="1:3">
      <c r="A7746"/>
      <c r="B7746"/>
      <c r="C7746" s="98"/>
    </row>
    <row r="7747" spans="1:3">
      <c r="A7747"/>
      <c r="B7747"/>
      <c r="C7747" s="98"/>
    </row>
    <row r="7748" spans="1:3">
      <c r="A7748"/>
      <c r="B7748"/>
      <c r="C7748" s="98"/>
    </row>
    <row r="7749" spans="1:3">
      <c r="A7749"/>
      <c r="B7749"/>
      <c r="C7749" s="98"/>
    </row>
    <row r="7750" spans="1:3">
      <c r="A7750"/>
      <c r="B7750"/>
      <c r="C7750" s="98"/>
    </row>
    <row r="7751" spans="1:3">
      <c r="A7751"/>
      <c r="B7751"/>
      <c r="C7751" s="98"/>
    </row>
    <row r="7752" spans="1:3">
      <c r="A7752"/>
      <c r="B7752"/>
      <c r="C7752" s="98"/>
    </row>
    <row r="7753" spans="1:3">
      <c r="A7753"/>
      <c r="B7753"/>
      <c r="C7753" s="98"/>
    </row>
    <row r="7754" spans="1:3">
      <c r="A7754"/>
      <c r="B7754"/>
      <c r="C7754" s="98"/>
    </row>
    <row r="7755" spans="1:3">
      <c r="A7755"/>
      <c r="B7755"/>
      <c r="C7755" s="98"/>
    </row>
    <row r="7756" spans="1:3">
      <c r="A7756"/>
      <c r="B7756"/>
      <c r="C7756" s="98"/>
    </row>
    <row r="7757" spans="1:3">
      <c r="A7757"/>
      <c r="B7757"/>
      <c r="C7757" s="98"/>
    </row>
    <row r="7758" spans="1:3">
      <c r="A7758"/>
      <c r="B7758"/>
      <c r="C7758" s="98"/>
    </row>
    <row r="7759" spans="1:3">
      <c r="A7759"/>
      <c r="B7759"/>
      <c r="C7759" s="98"/>
    </row>
    <row r="7760" spans="1:3">
      <c r="A7760"/>
      <c r="B7760"/>
      <c r="C7760" s="98"/>
    </row>
    <row r="7761" spans="1:3">
      <c r="A7761"/>
      <c r="B7761"/>
      <c r="C7761" s="98"/>
    </row>
    <row r="7762" spans="1:3">
      <c r="A7762"/>
      <c r="B7762"/>
      <c r="C7762" s="98"/>
    </row>
    <row r="7763" spans="1:3">
      <c r="A7763"/>
      <c r="B7763"/>
      <c r="C7763" s="98"/>
    </row>
    <row r="7764" spans="1:3">
      <c r="A7764"/>
      <c r="B7764"/>
      <c r="C7764" s="98"/>
    </row>
    <row r="7765" spans="1:3">
      <c r="A7765"/>
      <c r="B7765"/>
      <c r="C7765" s="98"/>
    </row>
    <row r="7766" spans="1:3">
      <c r="A7766"/>
      <c r="B7766"/>
      <c r="C7766" s="98"/>
    </row>
    <row r="7767" spans="1:3">
      <c r="A7767"/>
      <c r="B7767"/>
      <c r="C7767" s="98"/>
    </row>
    <row r="7768" spans="1:3">
      <c r="A7768"/>
      <c r="B7768"/>
      <c r="C7768" s="98"/>
    </row>
    <row r="7769" spans="1:3">
      <c r="A7769"/>
      <c r="B7769"/>
      <c r="C7769" s="98"/>
    </row>
    <row r="7770" spans="1:3">
      <c r="A7770"/>
      <c r="B7770"/>
      <c r="C7770" s="98"/>
    </row>
    <row r="7771" spans="1:3">
      <c r="A7771"/>
      <c r="B7771"/>
      <c r="C7771" s="98"/>
    </row>
    <row r="7772" spans="1:3">
      <c r="A7772"/>
      <c r="B7772"/>
      <c r="C7772" s="98"/>
    </row>
    <row r="7773" spans="1:3">
      <c r="A7773"/>
      <c r="B7773"/>
      <c r="C7773" s="98"/>
    </row>
    <row r="7774" spans="1:3">
      <c r="A7774"/>
      <c r="B7774"/>
      <c r="C7774" s="98"/>
    </row>
    <row r="7775" spans="1:3">
      <c r="A7775"/>
      <c r="B7775"/>
      <c r="C7775" s="98"/>
    </row>
    <row r="7776" spans="1:3">
      <c r="A7776"/>
      <c r="B7776"/>
      <c r="C7776" s="98"/>
    </row>
    <row r="7777" spans="1:3">
      <c r="A7777"/>
      <c r="B7777"/>
      <c r="C7777" s="98"/>
    </row>
    <row r="7778" spans="1:3">
      <c r="A7778"/>
      <c r="B7778"/>
      <c r="C7778" s="98"/>
    </row>
    <row r="7779" spans="1:3">
      <c r="A7779"/>
      <c r="B7779"/>
      <c r="C7779" s="98"/>
    </row>
    <row r="7780" spans="1:3">
      <c r="A7780"/>
      <c r="B7780"/>
      <c r="C7780" s="98"/>
    </row>
    <row r="7781" spans="1:3">
      <c r="A7781"/>
      <c r="B7781"/>
      <c r="C7781" s="98"/>
    </row>
    <row r="7782" spans="1:3">
      <c r="A7782"/>
      <c r="B7782"/>
      <c r="C7782" s="98"/>
    </row>
    <row r="7783" spans="1:3">
      <c r="A7783"/>
      <c r="B7783"/>
      <c r="C7783" s="98"/>
    </row>
    <row r="7784" spans="1:3">
      <c r="A7784"/>
      <c r="B7784"/>
      <c r="C7784" s="98"/>
    </row>
    <row r="7785" spans="1:3">
      <c r="A7785"/>
      <c r="B7785"/>
      <c r="C7785" s="98"/>
    </row>
    <row r="7786" spans="1:3">
      <c r="A7786"/>
      <c r="B7786"/>
      <c r="C7786" s="98"/>
    </row>
    <row r="7787" spans="1:3">
      <c r="A7787"/>
      <c r="B7787"/>
      <c r="C7787" s="98"/>
    </row>
    <row r="7788" spans="1:3">
      <c r="A7788"/>
      <c r="B7788"/>
      <c r="C7788" s="98"/>
    </row>
    <row r="7789" spans="1:3">
      <c r="A7789"/>
      <c r="B7789"/>
      <c r="C7789" s="98"/>
    </row>
    <row r="7790" spans="1:3">
      <c r="A7790"/>
      <c r="B7790"/>
      <c r="C7790" s="98"/>
    </row>
    <row r="7791" spans="1:3">
      <c r="A7791"/>
      <c r="B7791"/>
      <c r="C7791" s="98"/>
    </row>
    <row r="7792" spans="1:3">
      <c r="A7792"/>
      <c r="B7792"/>
      <c r="C7792" s="98"/>
    </row>
    <row r="7793" spans="1:3">
      <c r="A7793"/>
      <c r="B7793"/>
      <c r="C7793" s="98"/>
    </row>
    <row r="7794" spans="1:3">
      <c r="A7794"/>
      <c r="B7794"/>
      <c r="C7794" s="98"/>
    </row>
    <row r="7795" spans="1:3">
      <c r="A7795"/>
      <c r="B7795"/>
      <c r="C7795" s="98"/>
    </row>
    <row r="7796" spans="1:3">
      <c r="A7796"/>
      <c r="B7796"/>
      <c r="C7796" s="98"/>
    </row>
    <row r="7797" spans="1:3">
      <c r="A7797"/>
      <c r="B7797"/>
      <c r="C7797" s="98"/>
    </row>
    <row r="7798" spans="1:3">
      <c r="A7798"/>
      <c r="B7798"/>
      <c r="C7798" s="98"/>
    </row>
    <row r="7799" spans="1:3">
      <c r="A7799"/>
      <c r="B7799"/>
      <c r="C7799" s="98"/>
    </row>
    <row r="7800" spans="1:3">
      <c r="A7800"/>
      <c r="B7800"/>
      <c r="C7800" s="98"/>
    </row>
    <row r="7801" spans="1:3">
      <c r="A7801"/>
      <c r="B7801"/>
      <c r="C7801" s="98"/>
    </row>
    <row r="7802" spans="1:3">
      <c r="A7802"/>
      <c r="B7802"/>
      <c r="C7802" s="98"/>
    </row>
    <row r="7803" spans="1:3">
      <c r="A7803"/>
      <c r="B7803"/>
      <c r="C7803" s="98"/>
    </row>
    <row r="7804" spans="1:3">
      <c r="A7804"/>
      <c r="B7804"/>
      <c r="C7804" s="98"/>
    </row>
    <row r="7805" spans="1:3">
      <c r="A7805"/>
      <c r="B7805"/>
      <c r="C7805" s="98"/>
    </row>
    <row r="7806" spans="1:3">
      <c r="A7806"/>
      <c r="B7806"/>
      <c r="C7806" s="98"/>
    </row>
    <row r="7807" spans="1:3">
      <c r="A7807"/>
      <c r="B7807"/>
      <c r="C7807" s="98"/>
    </row>
    <row r="7808" spans="1:3">
      <c r="A7808"/>
      <c r="B7808"/>
      <c r="C7808" s="98"/>
    </row>
    <row r="7809" spans="1:3">
      <c r="A7809"/>
      <c r="B7809"/>
      <c r="C7809" s="98"/>
    </row>
    <row r="7810" spans="1:3">
      <c r="A7810"/>
      <c r="B7810"/>
      <c r="C7810" s="98"/>
    </row>
    <row r="7811" spans="1:3">
      <c r="A7811"/>
      <c r="B7811"/>
      <c r="C7811" s="98"/>
    </row>
    <row r="7812" spans="1:3">
      <c r="A7812"/>
      <c r="B7812"/>
      <c r="C7812" s="98"/>
    </row>
    <row r="7813" spans="1:3">
      <c r="A7813"/>
      <c r="B7813"/>
      <c r="C7813" s="98"/>
    </row>
    <row r="7814" spans="1:3">
      <c r="A7814"/>
      <c r="B7814"/>
      <c r="C7814" s="98"/>
    </row>
    <row r="7815" spans="1:3">
      <c r="A7815"/>
      <c r="B7815"/>
      <c r="C7815" s="98"/>
    </row>
    <row r="7816" spans="1:3">
      <c r="A7816"/>
      <c r="B7816"/>
      <c r="C7816" s="98"/>
    </row>
    <row r="7817" spans="1:3">
      <c r="A7817"/>
      <c r="B7817"/>
      <c r="C7817" s="98"/>
    </row>
    <row r="7818" spans="1:3">
      <c r="A7818"/>
      <c r="B7818"/>
      <c r="C7818" s="98"/>
    </row>
    <row r="7819" spans="1:3">
      <c r="A7819"/>
      <c r="B7819"/>
      <c r="C7819" s="98"/>
    </row>
    <row r="7820" spans="1:3">
      <c r="A7820"/>
      <c r="B7820"/>
      <c r="C7820" s="98"/>
    </row>
    <row r="7821" spans="1:3">
      <c r="A7821"/>
      <c r="B7821"/>
      <c r="C7821" s="98"/>
    </row>
    <row r="7822" spans="1:3">
      <c r="A7822"/>
      <c r="B7822"/>
      <c r="C7822" s="98"/>
    </row>
    <row r="7823" spans="1:3">
      <c r="A7823"/>
      <c r="B7823"/>
      <c r="C7823" s="98"/>
    </row>
    <row r="7824" spans="1:3">
      <c r="A7824"/>
      <c r="B7824"/>
      <c r="C7824" s="98"/>
    </row>
    <row r="7825" spans="1:3">
      <c r="A7825"/>
      <c r="B7825"/>
      <c r="C7825" s="98"/>
    </row>
    <row r="7826" spans="1:3">
      <c r="A7826"/>
      <c r="B7826"/>
      <c r="C7826" s="98"/>
    </row>
    <row r="7827" spans="1:3">
      <c r="A7827"/>
      <c r="B7827"/>
      <c r="C7827" s="98"/>
    </row>
    <row r="7828" spans="1:3">
      <c r="A7828"/>
      <c r="B7828"/>
      <c r="C7828" s="98"/>
    </row>
    <row r="7829" spans="1:3">
      <c r="A7829"/>
      <c r="B7829"/>
      <c r="C7829" s="98"/>
    </row>
    <row r="7830" spans="1:3">
      <c r="A7830"/>
      <c r="B7830"/>
      <c r="C7830" s="98"/>
    </row>
    <row r="7831" spans="1:3">
      <c r="A7831"/>
      <c r="B7831"/>
      <c r="C7831" s="98"/>
    </row>
    <row r="7832" spans="1:3">
      <c r="A7832"/>
      <c r="B7832"/>
      <c r="C7832" s="98"/>
    </row>
    <row r="7833" spans="1:3">
      <c r="A7833"/>
      <c r="B7833"/>
      <c r="C7833" s="98"/>
    </row>
    <row r="7834" spans="1:3">
      <c r="A7834"/>
      <c r="B7834"/>
      <c r="C7834" s="98"/>
    </row>
    <row r="7835" spans="1:3">
      <c r="A7835"/>
      <c r="B7835"/>
      <c r="C7835" s="98"/>
    </row>
    <row r="7836" spans="1:3">
      <c r="A7836"/>
      <c r="B7836"/>
      <c r="C7836" s="98"/>
    </row>
    <row r="7837" spans="1:3">
      <c r="A7837"/>
      <c r="B7837"/>
      <c r="C7837" s="98"/>
    </row>
    <row r="7838" spans="1:3">
      <c r="A7838"/>
      <c r="B7838"/>
      <c r="C7838" s="98"/>
    </row>
    <row r="7839" spans="1:3">
      <c r="A7839"/>
      <c r="B7839"/>
      <c r="C7839" s="98"/>
    </row>
    <row r="7840" spans="1:3">
      <c r="A7840"/>
      <c r="B7840"/>
      <c r="C7840" s="98"/>
    </row>
    <row r="7841" spans="1:3">
      <c r="A7841"/>
      <c r="B7841"/>
      <c r="C7841" s="98"/>
    </row>
    <row r="7842" spans="1:3">
      <c r="A7842"/>
      <c r="B7842"/>
      <c r="C7842" s="98"/>
    </row>
    <row r="7843" spans="1:3">
      <c r="A7843"/>
      <c r="B7843"/>
      <c r="C7843" s="98"/>
    </row>
    <row r="7844" spans="1:3">
      <c r="A7844"/>
      <c r="B7844"/>
      <c r="C7844" s="98"/>
    </row>
    <row r="7845" spans="1:3">
      <c r="A7845"/>
      <c r="B7845"/>
      <c r="C7845" s="98"/>
    </row>
    <row r="7846" spans="1:3">
      <c r="A7846"/>
      <c r="B7846"/>
      <c r="C7846" s="98"/>
    </row>
    <row r="7847" spans="1:3">
      <c r="A7847"/>
      <c r="B7847"/>
      <c r="C7847" s="98"/>
    </row>
    <row r="7848" spans="1:3">
      <c r="A7848"/>
      <c r="B7848"/>
      <c r="C7848" s="98"/>
    </row>
    <row r="7849" spans="1:3">
      <c r="A7849"/>
      <c r="B7849"/>
      <c r="C7849" s="98"/>
    </row>
    <row r="7850" spans="1:3">
      <c r="A7850"/>
      <c r="B7850"/>
      <c r="C7850" s="98"/>
    </row>
    <row r="7851" spans="1:3">
      <c r="A7851"/>
      <c r="B7851"/>
      <c r="C7851" s="98"/>
    </row>
    <row r="7852" spans="1:3">
      <c r="A7852"/>
      <c r="B7852"/>
      <c r="C7852" s="98"/>
    </row>
    <row r="7853" spans="1:3">
      <c r="A7853"/>
      <c r="B7853"/>
      <c r="C7853" s="98"/>
    </row>
    <row r="7854" spans="1:3">
      <c r="A7854"/>
      <c r="B7854"/>
      <c r="C7854" s="98"/>
    </row>
    <row r="7855" spans="1:3">
      <c r="A7855"/>
      <c r="B7855"/>
      <c r="C7855" s="98"/>
    </row>
    <row r="7856" spans="1:3">
      <c r="A7856"/>
      <c r="B7856"/>
      <c r="C7856" s="98"/>
    </row>
    <row r="7857" spans="1:3">
      <c r="A7857"/>
      <c r="B7857"/>
      <c r="C7857" s="98"/>
    </row>
    <row r="7858" spans="1:3">
      <c r="A7858"/>
      <c r="B7858"/>
      <c r="C7858" s="98"/>
    </row>
    <row r="7859" spans="1:3">
      <c r="A7859"/>
      <c r="B7859"/>
      <c r="C7859" s="98"/>
    </row>
    <row r="7860" spans="1:3">
      <c r="A7860"/>
      <c r="B7860"/>
      <c r="C7860" s="98"/>
    </row>
    <row r="7861" spans="1:3">
      <c r="A7861"/>
      <c r="B7861"/>
      <c r="C7861" s="98"/>
    </row>
    <row r="7862" spans="1:3">
      <c r="A7862"/>
      <c r="B7862"/>
      <c r="C7862" s="98"/>
    </row>
    <row r="7863" spans="1:3">
      <c r="A7863"/>
      <c r="B7863"/>
      <c r="C7863" s="98"/>
    </row>
    <row r="7864" spans="1:3">
      <c r="A7864"/>
      <c r="B7864"/>
      <c r="C7864" s="98"/>
    </row>
    <row r="7865" spans="1:3">
      <c r="A7865"/>
      <c r="B7865"/>
      <c r="C7865" s="98"/>
    </row>
    <row r="7866" spans="1:3">
      <c r="A7866"/>
      <c r="B7866"/>
      <c r="C7866" s="98"/>
    </row>
    <row r="7867" spans="1:3">
      <c r="A7867"/>
      <c r="B7867"/>
      <c r="C7867" s="98"/>
    </row>
    <row r="7868" spans="1:3">
      <c r="A7868"/>
      <c r="B7868"/>
      <c r="C7868" s="98"/>
    </row>
    <row r="7869" spans="1:3">
      <c r="A7869"/>
      <c r="B7869"/>
      <c r="C7869" s="98"/>
    </row>
    <row r="7870" spans="1:3">
      <c r="A7870"/>
      <c r="B7870"/>
      <c r="C7870" s="98"/>
    </row>
    <row r="7871" spans="1:3">
      <c r="A7871"/>
      <c r="B7871"/>
      <c r="C7871" s="98"/>
    </row>
    <row r="7872" spans="1:3">
      <c r="A7872"/>
      <c r="B7872"/>
      <c r="C7872" s="98"/>
    </row>
    <row r="7873" spans="1:3">
      <c r="A7873"/>
      <c r="B7873"/>
      <c r="C7873" s="98"/>
    </row>
    <row r="7874" spans="1:3">
      <c r="A7874"/>
      <c r="B7874"/>
      <c r="C7874" s="98"/>
    </row>
    <row r="7875" spans="1:3">
      <c r="A7875"/>
      <c r="B7875"/>
      <c r="C7875" s="98"/>
    </row>
    <row r="7876" spans="1:3">
      <c r="A7876"/>
      <c r="B7876"/>
      <c r="C7876" s="98"/>
    </row>
    <row r="7877" spans="1:3">
      <c r="A7877"/>
      <c r="B7877"/>
      <c r="C7877" s="98"/>
    </row>
    <row r="7878" spans="1:3">
      <c r="A7878"/>
      <c r="B7878"/>
      <c r="C7878" s="98"/>
    </row>
    <row r="7879" spans="1:3">
      <c r="A7879"/>
      <c r="B7879"/>
      <c r="C7879" s="98"/>
    </row>
    <row r="7880" spans="1:3">
      <c r="A7880"/>
      <c r="B7880"/>
      <c r="C7880" s="98"/>
    </row>
    <row r="7881" spans="1:3">
      <c r="A7881"/>
      <c r="B7881"/>
      <c r="C7881" s="98"/>
    </row>
    <row r="7882" spans="1:3">
      <c r="A7882"/>
      <c r="B7882"/>
      <c r="C7882" s="98"/>
    </row>
    <row r="7883" spans="1:3">
      <c r="A7883"/>
      <c r="B7883"/>
      <c r="C7883" s="98"/>
    </row>
    <row r="7884" spans="1:3">
      <c r="A7884"/>
      <c r="B7884"/>
      <c r="C7884" s="98"/>
    </row>
    <row r="7885" spans="1:3">
      <c r="A7885"/>
      <c r="B7885"/>
      <c r="C7885" s="98"/>
    </row>
    <row r="7886" spans="1:3">
      <c r="A7886"/>
      <c r="B7886"/>
      <c r="C7886" s="98"/>
    </row>
    <row r="7887" spans="1:3">
      <c r="A7887"/>
      <c r="B7887"/>
      <c r="C7887" s="98"/>
    </row>
    <row r="7888" spans="1:3">
      <c r="A7888"/>
      <c r="B7888"/>
      <c r="C7888" s="98"/>
    </row>
    <row r="7889" spans="1:3">
      <c r="A7889"/>
      <c r="B7889"/>
      <c r="C7889" s="98"/>
    </row>
    <row r="7890" spans="1:3">
      <c r="A7890"/>
      <c r="B7890"/>
      <c r="C7890" s="98"/>
    </row>
    <row r="7891" spans="1:3">
      <c r="A7891"/>
      <c r="B7891"/>
      <c r="C7891" s="98"/>
    </row>
    <row r="7892" spans="1:3">
      <c r="A7892"/>
      <c r="B7892"/>
      <c r="C7892" s="98"/>
    </row>
    <row r="7893" spans="1:3">
      <c r="A7893"/>
      <c r="B7893"/>
      <c r="C7893" s="98"/>
    </row>
    <row r="7894" spans="1:3">
      <c r="A7894"/>
      <c r="B7894"/>
      <c r="C7894" s="98"/>
    </row>
    <row r="7895" spans="1:3">
      <c r="A7895"/>
      <c r="B7895"/>
      <c r="C7895" s="98"/>
    </row>
    <row r="7896" spans="1:3">
      <c r="A7896"/>
      <c r="B7896"/>
      <c r="C7896" s="98"/>
    </row>
    <row r="7897" spans="1:3">
      <c r="A7897"/>
      <c r="B7897"/>
      <c r="C7897" s="98"/>
    </row>
    <row r="7898" spans="1:3">
      <c r="A7898"/>
      <c r="B7898"/>
      <c r="C7898" s="98"/>
    </row>
    <row r="7899" spans="1:3">
      <c r="A7899"/>
      <c r="B7899"/>
      <c r="C7899" s="98"/>
    </row>
    <row r="7900" spans="1:3">
      <c r="A7900"/>
      <c r="B7900"/>
      <c r="C7900" s="98"/>
    </row>
    <row r="7901" spans="1:3">
      <c r="A7901"/>
      <c r="B7901"/>
      <c r="C7901" s="98"/>
    </row>
    <row r="7902" spans="1:3">
      <c r="A7902"/>
      <c r="B7902"/>
      <c r="C7902" s="98"/>
    </row>
    <row r="7903" spans="1:3">
      <c r="A7903"/>
      <c r="B7903"/>
      <c r="C7903" s="98"/>
    </row>
    <row r="7904" spans="1:3">
      <c r="A7904"/>
      <c r="B7904"/>
      <c r="C7904" s="98"/>
    </row>
    <row r="7905" spans="1:3">
      <c r="A7905"/>
      <c r="B7905"/>
      <c r="C7905" s="98"/>
    </row>
    <row r="7906" spans="1:3">
      <c r="A7906"/>
      <c r="B7906"/>
      <c r="C7906" s="98"/>
    </row>
    <row r="7907" spans="1:3">
      <c r="A7907"/>
      <c r="B7907"/>
      <c r="C7907" s="98"/>
    </row>
    <row r="7908" spans="1:3">
      <c r="A7908"/>
      <c r="B7908"/>
      <c r="C7908" s="98"/>
    </row>
    <row r="7909" spans="1:3">
      <c r="A7909"/>
      <c r="B7909"/>
      <c r="C7909" s="98"/>
    </row>
    <row r="7910" spans="1:3">
      <c r="A7910"/>
      <c r="B7910"/>
      <c r="C7910" s="98"/>
    </row>
    <row r="7911" spans="1:3">
      <c r="A7911"/>
      <c r="B7911"/>
      <c r="C7911" s="98"/>
    </row>
    <row r="7912" spans="1:3">
      <c r="A7912"/>
      <c r="B7912"/>
      <c r="C7912" s="98"/>
    </row>
    <row r="7913" spans="1:3">
      <c r="A7913"/>
      <c r="B7913"/>
      <c r="C7913" s="98"/>
    </row>
    <row r="7914" spans="1:3">
      <c r="A7914"/>
      <c r="B7914"/>
      <c r="C7914" s="98"/>
    </row>
    <row r="7915" spans="1:3">
      <c r="A7915"/>
      <c r="B7915"/>
      <c r="C7915" s="98"/>
    </row>
    <row r="7916" spans="1:3">
      <c r="A7916"/>
      <c r="B7916"/>
      <c r="C7916" s="98"/>
    </row>
    <row r="7917" spans="1:3">
      <c r="A7917"/>
      <c r="B7917"/>
      <c r="C7917" s="98"/>
    </row>
    <row r="7918" spans="1:3">
      <c r="A7918"/>
      <c r="B7918"/>
      <c r="C7918" s="98"/>
    </row>
    <row r="7919" spans="1:3">
      <c r="A7919"/>
      <c r="B7919"/>
      <c r="C7919" s="98"/>
    </row>
    <row r="7920" spans="1:3">
      <c r="A7920"/>
      <c r="B7920"/>
      <c r="C7920" s="98"/>
    </row>
    <row r="7921" spans="1:3">
      <c r="A7921"/>
      <c r="B7921"/>
      <c r="C7921" s="98"/>
    </row>
    <row r="7922" spans="1:3">
      <c r="A7922"/>
      <c r="B7922"/>
      <c r="C7922" s="98"/>
    </row>
    <row r="7923" spans="1:3">
      <c r="A7923"/>
      <c r="B7923"/>
      <c r="C7923" s="98"/>
    </row>
    <row r="7924" spans="1:3">
      <c r="A7924"/>
      <c r="B7924"/>
      <c r="C7924" s="98"/>
    </row>
    <row r="7925" spans="1:3">
      <c r="A7925"/>
      <c r="B7925"/>
      <c r="C7925" s="98"/>
    </row>
    <row r="7926" spans="1:3">
      <c r="A7926"/>
      <c r="B7926"/>
      <c r="C7926" s="98"/>
    </row>
    <row r="7927" spans="1:3">
      <c r="A7927"/>
      <c r="B7927"/>
      <c r="C7927" s="98"/>
    </row>
    <row r="7928" spans="1:3">
      <c r="A7928"/>
      <c r="B7928"/>
      <c r="C7928" s="98"/>
    </row>
    <row r="7929" spans="1:3">
      <c r="A7929"/>
      <c r="B7929"/>
      <c r="C7929" s="98"/>
    </row>
    <row r="7930" spans="1:3">
      <c r="A7930"/>
      <c r="B7930"/>
      <c r="C7930" s="98"/>
    </row>
    <row r="7931" spans="1:3">
      <c r="A7931"/>
      <c r="B7931"/>
      <c r="C7931" s="98"/>
    </row>
    <row r="7932" spans="1:3">
      <c r="A7932"/>
      <c r="B7932"/>
      <c r="C7932" s="98"/>
    </row>
    <row r="7933" spans="1:3">
      <c r="A7933"/>
      <c r="B7933"/>
      <c r="C7933" s="98"/>
    </row>
    <row r="7934" spans="1:3">
      <c r="A7934"/>
      <c r="B7934"/>
      <c r="C7934" s="98"/>
    </row>
    <row r="7935" spans="1:3">
      <c r="A7935"/>
      <c r="B7935"/>
      <c r="C7935" s="98"/>
    </row>
    <row r="7936" spans="1:3">
      <c r="A7936"/>
      <c r="B7936"/>
      <c r="C7936" s="98"/>
    </row>
    <row r="7937" spans="1:3">
      <c r="A7937"/>
      <c r="B7937"/>
      <c r="C7937" s="98"/>
    </row>
    <row r="7938" spans="1:3">
      <c r="A7938"/>
      <c r="B7938"/>
      <c r="C7938" s="98"/>
    </row>
    <row r="7939" spans="1:3">
      <c r="A7939"/>
      <c r="B7939"/>
      <c r="C7939" s="98"/>
    </row>
    <row r="7940" spans="1:3">
      <c r="A7940"/>
      <c r="B7940"/>
      <c r="C7940" s="98"/>
    </row>
    <row r="7941" spans="1:3">
      <c r="A7941"/>
      <c r="B7941"/>
      <c r="C7941" s="98"/>
    </row>
    <row r="7942" spans="1:3">
      <c r="A7942"/>
      <c r="B7942"/>
      <c r="C7942" s="98"/>
    </row>
    <row r="7943" spans="1:3">
      <c r="A7943"/>
      <c r="B7943"/>
      <c r="C7943" s="98"/>
    </row>
    <row r="7944" spans="1:3">
      <c r="A7944"/>
      <c r="B7944"/>
      <c r="C7944" s="98"/>
    </row>
    <row r="7945" spans="1:3">
      <c r="A7945"/>
      <c r="B7945"/>
      <c r="C7945" s="98"/>
    </row>
    <row r="7946" spans="1:3">
      <c r="A7946"/>
      <c r="B7946"/>
      <c r="C7946" s="98"/>
    </row>
    <row r="7947" spans="1:3">
      <c r="A7947"/>
      <c r="B7947"/>
      <c r="C7947" s="98"/>
    </row>
    <row r="7948" spans="1:3">
      <c r="A7948"/>
      <c r="B7948"/>
      <c r="C7948" s="98"/>
    </row>
    <row r="7949" spans="1:3">
      <c r="A7949"/>
      <c r="B7949"/>
      <c r="C7949" s="98"/>
    </row>
    <row r="7950" spans="1:3">
      <c r="A7950"/>
      <c r="B7950"/>
      <c r="C7950" s="98"/>
    </row>
    <row r="7951" spans="1:3">
      <c r="A7951"/>
      <c r="B7951"/>
      <c r="C7951" s="98"/>
    </row>
    <row r="7952" spans="1:3">
      <c r="A7952"/>
      <c r="B7952"/>
      <c r="C7952" s="98"/>
    </row>
    <row r="7953" spans="1:3">
      <c r="A7953"/>
      <c r="B7953"/>
      <c r="C7953" s="98"/>
    </row>
    <row r="7954" spans="1:3">
      <c r="A7954"/>
      <c r="B7954"/>
      <c r="C7954" s="98"/>
    </row>
    <row r="7955" spans="1:3">
      <c r="A7955"/>
      <c r="B7955"/>
      <c r="C7955" s="98"/>
    </row>
    <row r="7956" spans="1:3">
      <c r="A7956"/>
      <c r="B7956"/>
      <c r="C7956" s="98"/>
    </row>
    <row r="7957" spans="1:3">
      <c r="A7957"/>
      <c r="B7957"/>
      <c r="C7957" s="98"/>
    </row>
    <row r="7958" spans="1:3">
      <c r="A7958"/>
      <c r="B7958"/>
      <c r="C7958" s="98"/>
    </row>
    <row r="7959" spans="1:3">
      <c r="A7959"/>
      <c r="B7959"/>
      <c r="C7959" s="98"/>
    </row>
    <row r="7960" spans="1:3">
      <c r="A7960"/>
      <c r="B7960"/>
      <c r="C7960" s="98"/>
    </row>
    <row r="7961" spans="1:3">
      <c r="A7961"/>
      <c r="B7961"/>
      <c r="C7961" s="98"/>
    </row>
    <row r="7962" spans="1:3">
      <c r="A7962"/>
      <c r="B7962"/>
      <c r="C7962" s="98"/>
    </row>
    <row r="7963" spans="1:3">
      <c r="A7963"/>
      <c r="B7963"/>
      <c r="C7963" s="98"/>
    </row>
    <row r="7964" spans="1:3">
      <c r="A7964"/>
      <c r="B7964"/>
      <c r="C7964" s="98"/>
    </row>
    <row r="7965" spans="1:3">
      <c r="A7965"/>
      <c r="B7965"/>
      <c r="C7965" s="98"/>
    </row>
    <row r="7966" spans="1:3">
      <c r="A7966"/>
      <c r="B7966"/>
      <c r="C7966" s="98"/>
    </row>
    <row r="7967" spans="1:3">
      <c r="A7967"/>
      <c r="B7967"/>
      <c r="C7967" s="98"/>
    </row>
    <row r="7968" spans="1:3">
      <c r="A7968"/>
      <c r="B7968"/>
      <c r="C7968" s="98"/>
    </row>
    <row r="7969" spans="1:3">
      <c r="A7969"/>
      <c r="B7969"/>
      <c r="C7969" s="98"/>
    </row>
    <row r="7970" spans="1:3">
      <c r="A7970"/>
      <c r="B7970"/>
      <c r="C7970" s="98"/>
    </row>
    <row r="7971" spans="1:3">
      <c r="A7971"/>
      <c r="B7971"/>
      <c r="C7971" s="98"/>
    </row>
    <row r="7972" spans="1:3">
      <c r="A7972"/>
      <c r="B7972"/>
      <c r="C7972" s="98"/>
    </row>
    <row r="7973" spans="1:3">
      <c r="A7973"/>
      <c r="B7973"/>
      <c r="C7973" s="98"/>
    </row>
    <row r="7974" spans="1:3">
      <c r="A7974"/>
      <c r="B7974"/>
      <c r="C7974" s="98"/>
    </row>
    <row r="7975" spans="1:3">
      <c r="A7975"/>
      <c r="B7975"/>
      <c r="C7975" s="98"/>
    </row>
    <row r="7976" spans="1:3">
      <c r="A7976"/>
      <c r="B7976"/>
      <c r="C7976" s="98"/>
    </row>
    <row r="7977" spans="1:3">
      <c r="A7977"/>
      <c r="B7977"/>
      <c r="C7977" s="98"/>
    </row>
    <row r="7978" spans="1:3">
      <c r="A7978"/>
      <c r="B7978"/>
      <c r="C7978" s="98"/>
    </row>
    <row r="7979" spans="1:3">
      <c r="A7979"/>
      <c r="B7979"/>
      <c r="C7979" s="98"/>
    </row>
    <row r="7980" spans="1:3">
      <c r="A7980"/>
      <c r="B7980"/>
      <c r="C7980" s="98"/>
    </row>
    <row r="7981" spans="1:3">
      <c r="A7981"/>
      <c r="B7981"/>
      <c r="C7981" s="98"/>
    </row>
    <row r="7982" spans="1:3">
      <c r="A7982"/>
      <c r="B7982"/>
      <c r="C7982" s="98"/>
    </row>
    <row r="7983" spans="1:3">
      <c r="A7983"/>
      <c r="B7983"/>
      <c r="C7983" s="98"/>
    </row>
    <row r="7984" spans="1:3">
      <c r="A7984"/>
      <c r="B7984"/>
      <c r="C7984" s="98"/>
    </row>
    <row r="7985" spans="1:3">
      <c r="A7985"/>
      <c r="B7985"/>
      <c r="C7985" s="98"/>
    </row>
    <row r="7986" spans="1:3">
      <c r="A7986"/>
      <c r="B7986"/>
      <c r="C7986" s="98"/>
    </row>
    <row r="7987" spans="1:3">
      <c r="A7987"/>
      <c r="B7987"/>
      <c r="C7987" s="98"/>
    </row>
    <row r="7988" spans="1:3">
      <c r="A7988"/>
      <c r="B7988"/>
      <c r="C7988" s="98"/>
    </row>
    <row r="7989" spans="1:3">
      <c r="A7989"/>
      <c r="B7989"/>
      <c r="C7989" s="98"/>
    </row>
    <row r="7990" spans="1:3">
      <c r="A7990"/>
      <c r="B7990"/>
      <c r="C7990" s="98"/>
    </row>
    <row r="7991" spans="1:3">
      <c r="A7991"/>
      <c r="B7991"/>
      <c r="C7991" s="98"/>
    </row>
    <row r="7992" spans="1:3">
      <c r="A7992"/>
      <c r="B7992"/>
      <c r="C7992" s="98"/>
    </row>
    <row r="7993" spans="1:3">
      <c r="A7993"/>
      <c r="B7993"/>
      <c r="C7993" s="98"/>
    </row>
    <row r="7994" spans="1:3">
      <c r="A7994"/>
      <c r="B7994"/>
      <c r="C7994" s="98"/>
    </row>
    <row r="7995" spans="1:3">
      <c r="A7995"/>
      <c r="B7995"/>
      <c r="C7995" s="98"/>
    </row>
    <row r="7996" spans="1:3">
      <c r="A7996"/>
      <c r="B7996"/>
      <c r="C7996" s="98"/>
    </row>
    <row r="7997" spans="1:3">
      <c r="A7997"/>
      <c r="B7997"/>
      <c r="C7997" s="98"/>
    </row>
    <row r="7998" spans="1:3">
      <c r="A7998"/>
      <c r="B7998"/>
      <c r="C7998" s="98"/>
    </row>
    <row r="7999" spans="1:3">
      <c r="A7999"/>
      <c r="B7999"/>
      <c r="C7999" s="98"/>
    </row>
    <row r="8000" spans="1:3">
      <c r="A8000"/>
      <c r="B8000"/>
      <c r="C8000" s="98"/>
    </row>
    <row r="8001" spans="1:3">
      <c r="A8001"/>
      <c r="B8001"/>
      <c r="C8001" s="98"/>
    </row>
    <row r="8002" spans="1:3">
      <c r="A8002"/>
      <c r="B8002"/>
      <c r="C8002" s="98"/>
    </row>
    <row r="8003" spans="1:3">
      <c r="A8003"/>
      <c r="B8003"/>
      <c r="C8003" s="98"/>
    </row>
    <row r="8004" spans="1:3">
      <c r="A8004"/>
      <c r="B8004"/>
      <c r="C8004" s="98"/>
    </row>
    <row r="8005" spans="1:3">
      <c r="A8005"/>
      <c r="B8005"/>
      <c r="C8005" s="98"/>
    </row>
    <row r="8006" spans="1:3">
      <c r="A8006"/>
      <c r="B8006"/>
      <c r="C8006" s="98"/>
    </row>
    <row r="8007" spans="1:3">
      <c r="A8007"/>
      <c r="B8007"/>
      <c r="C8007" s="98"/>
    </row>
    <row r="8008" spans="1:3">
      <c r="A8008"/>
      <c r="B8008"/>
      <c r="C8008" s="98"/>
    </row>
    <row r="8009" spans="1:3">
      <c r="A8009"/>
      <c r="B8009"/>
      <c r="C8009" s="98"/>
    </row>
    <row r="8010" spans="1:3">
      <c r="A8010"/>
      <c r="B8010"/>
      <c r="C8010" s="98"/>
    </row>
    <row r="8011" spans="1:3">
      <c r="A8011"/>
      <c r="B8011"/>
      <c r="C8011" s="98"/>
    </row>
    <row r="8012" spans="1:3">
      <c r="A8012"/>
      <c r="B8012"/>
      <c r="C8012" s="98"/>
    </row>
    <row r="8013" spans="1:3">
      <c r="A8013"/>
      <c r="B8013"/>
      <c r="C8013" s="98"/>
    </row>
    <row r="8014" spans="1:3">
      <c r="A8014"/>
      <c r="B8014"/>
      <c r="C8014" s="98"/>
    </row>
    <row r="8015" spans="1:3">
      <c r="A8015"/>
      <c r="B8015"/>
      <c r="C8015" s="98"/>
    </row>
    <row r="8016" spans="1:3">
      <c r="A8016"/>
      <c r="B8016"/>
      <c r="C8016" s="98"/>
    </row>
    <row r="8017" spans="1:3">
      <c r="A8017"/>
      <c r="B8017"/>
      <c r="C8017" s="98"/>
    </row>
    <row r="8018" spans="1:3">
      <c r="A8018"/>
      <c r="B8018"/>
      <c r="C8018" s="98"/>
    </row>
    <row r="8019" spans="1:3">
      <c r="A8019"/>
      <c r="B8019"/>
      <c r="C8019" s="98"/>
    </row>
    <row r="8020" spans="1:3">
      <c r="A8020"/>
      <c r="B8020"/>
      <c r="C8020" s="98"/>
    </row>
    <row r="8021" spans="1:3">
      <c r="A8021"/>
      <c r="B8021"/>
      <c r="C8021" s="98"/>
    </row>
    <row r="8022" spans="1:3">
      <c r="A8022"/>
      <c r="B8022"/>
      <c r="C8022" s="98"/>
    </row>
    <row r="8023" spans="1:3">
      <c r="A8023"/>
      <c r="B8023"/>
      <c r="C8023" s="98"/>
    </row>
    <row r="8024" spans="1:3">
      <c r="A8024"/>
      <c r="B8024"/>
      <c r="C8024" s="98"/>
    </row>
    <row r="8025" spans="1:3">
      <c r="A8025"/>
      <c r="B8025"/>
      <c r="C8025" s="98"/>
    </row>
    <row r="8026" spans="1:3">
      <c r="A8026"/>
      <c r="B8026"/>
      <c r="C8026" s="98"/>
    </row>
    <row r="8027" spans="1:3">
      <c r="A8027"/>
      <c r="B8027"/>
      <c r="C8027" s="98"/>
    </row>
    <row r="8028" spans="1:3">
      <c r="A8028"/>
      <c r="B8028"/>
      <c r="C8028" s="98"/>
    </row>
    <row r="8029" spans="1:3">
      <c r="A8029"/>
      <c r="B8029"/>
      <c r="C8029" s="98"/>
    </row>
    <row r="8030" spans="1:3">
      <c r="A8030"/>
      <c r="B8030"/>
      <c r="C8030" s="98"/>
    </row>
    <row r="8031" spans="1:3">
      <c r="A8031"/>
      <c r="B8031"/>
      <c r="C8031" s="98"/>
    </row>
    <row r="8032" spans="1:3">
      <c r="A8032"/>
      <c r="B8032"/>
      <c r="C8032" s="98"/>
    </row>
    <row r="8033" spans="1:3">
      <c r="A8033"/>
      <c r="B8033"/>
      <c r="C8033" s="98"/>
    </row>
    <row r="8034" spans="1:3">
      <c r="A8034"/>
      <c r="B8034"/>
      <c r="C8034" s="98"/>
    </row>
    <row r="8035" spans="1:3">
      <c r="A8035"/>
      <c r="B8035"/>
      <c r="C8035" s="98"/>
    </row>
    <row r="8036" spans="1:3">
      <c r="A8036"/>
      <c r="B8036"/>
      <c r="C8036" s="98"/>
    </row>
    <row r="8037" spans="1:3">
      <c r="A8037"/>
      <c r="B8037"/>
      <c r="C8037" s="98"/>
    </row>
    <row r="8038" spans="1:3">
      <c r="A8038"/>
      <c r="B8038"/>
      <c r="C8038" s="98"/>
    </row>
    <row r="8039" spans="1:3">
      <c r="A8039"/>
      <c r="B8039"/>
      <c r="C8039" s="98"/>
    </row>
    <row r="8040" spans="1:3">
      <c r="A8040"/>
      <c r="B8040"/>
      <c r="C8040" s="98"/>
    </row>
    <row r="8041" spans="1:3">
      <c r="A8041"/>
      <c r="B8041"/>
      <c r="C8041" s="98"/>
    </row>
    <row r="8042" spans="1:3">
      <c r="A8042"/>
      <c r="B8042"/>
      <c r="C8042" s="98"/>
    </row>
    <row r="8043" spans="1:3">
      <c r="A8043"/>
      <c r="B8043"/>
      <c r="C8043" s="98"/>
    </row>
    <row r="8044" spans="1:3">
      <c r="A8044"/>
      <c r="B8044"/>
      <c r="C8044" s="98"/>
    </row>
    <row r="8045" spans="1:3">
      <c r="A8045"/>
      <c r="B8045"/>
      <c r="C8045" s="98"/>
    </row>
    <row r="8046" spans="1:3">
      <c r="A8046"/>
      <c r="B8046"/>
      <c r="C8046" s="98"/>
    </row>
    <row r="8047" spans="1:3">
      <c r="A8047"/>
      <c r="B8047"/>
      <c r="C8047" s="98"/>
    </row>
    <row r="8048" spans="1:3">
      <c r="A8048"/>
      <c r="B8048"/>
      <c r="C8048" s="98"/>
    </row>
    <row r="8049" spans="1:3">
      <c r="A8049"/>
      <c r="B8049"/>
      <c r="C8049" s="98"/>
    </row>
    <row r="8050" spans="1:3">
      <c r="A8050"/>
      <c r="B8050"/>
      <c r="C8050" s="98"/>
    </row>
    <row r="8051" spans="1:3">
      <c r="A8051"/>
      <c r="B8051"/>
      <c r="C8051" s="98"/>
    </row>
    <row r="8052" spans="1:3">
      <c r="A8052"/>
      <c r="B8052"/>
      <c r="C8052" s="98"/>
    </row>
    <row r="8053" spans="1:3">
      <c r="A8053"/>
      <c r="B8053"/>
      <c r="C8053" s="98"/>
    </row>
    <row r="8054" spans="1:3">
      <c r="A8054"/>
      <c r="B8054"/>
      <c r="C8054" s="98"/>
    </row>
    <row r="8055" spans="1:3">
      <c r="A8055"/>
      <c r="B8055"/>
      <c r="C8055" s="98"/>
    </row>
    <row r="8056" spans="1:3">
      <c r="A8056"/>
      <c r="B8056"/>
      <c r="C8056" s="98"/>
    </row>
    <row r="8057" spans="1:3">
      <c r="A8057"/>
      <c r="B8057"/>
      <c r="C8057" s="98"/>
    </row>
    <row r="8058" spans="1:3">
      <c r="A8058"/>
      <c r="B8058"/>
      <c r="C8058" s="98"/>
    </row>
    <row r="8059" spans="1:3">
      <c r="A8059"/>
      <c r="B8059"/>
      <c r="C8059" s="98"/>
    </row>
    <row r="8060" spans="1:3">
      <c r="A8060"/>
      <c r="B8060"/>
      <c r="C8060" s="98"/>
    </row>
    <row r="8061" spans="1:3">
      <c r="A8061"/>
      <c r="B8061"/>
      <c r="C8061" s="98"/>
    </row>
    <row r="8062" spans="1:3">
      <c r="A8062"/>
      <c r="B8062"/>
      <c r="C8062" s="98"/>
    </row>
    <row r="8063" spans="1:3">
      <c r="A8063"/>
      <c r="B8063"/>
      <c r="C8063" s="98"/>
    </row>
    <row r="8064" spans="1:3">
      <c r="A8064"/>
      <c r="B8064"/>
      <c r="C8064" s="98"/>
    </row>
    <row r="8065" spans="1:3">
      <c r="A8065"/>
      <c r="B8065"/>
      <c r="C8065" s="98"/>
    </row>
    <row r="8066" spans="1:3">
      <c r="A8066"/>
      <c r="B8066"/>
      <c r="C8066" s="98"/>
    </row>
    <row r="8067" spans="1:3">
      <c r="A8067"/>
      <c r="B8067"/>
      <c r="C8067" s="98"/>
    </row>
    <row r="8068" spans="1:3">
      <c r="A8068"/>
      <c r="B8068"/>
      <c r="C8068" s="98"/>
    </row>
    <row r="8069" spans="1:3">
      <c r="A8069"/>
      <c r="B8069"/>
      <c r="C8069" s="98"/>
    </row>
    <row r="8070" spans="1:3">
      <c r="A8070"/>
      <c r="B8070"/>
      <c r="C8070" s="98"/>
    </row>
    <row r="8071" spans="1:3">
      <c r="A8071"/>
      <c r="B8071"/>
      <c r="C8071" s="98"/>
    </row>
    <row r="8072" spans="1:3">
      <c r="A8072"/>
      <c r="B8072"/>
      <c r="C8072" s="98"/>
    </row>
    <row r="8073" spans="1:3">
      <c r="A8073"/>
      <c r="B8073"/>
      <c r="C8073" s="98"/>
    </row>
    <row r="8074" spans="1:3">
      <c r="A8074"/>
      <c r="B8074"/>
      <c r="C8074" s="98"/>
    </row>
    <row r="8075" spans="1:3">
      <c r="A8075"/>
      <c r="B8075"/>
      <c r="C8075" s="98"/>
    </row>
    <row r="8076" spans="1:3">
      <c r="A8076"/>
      <c r="B8076"/>
      <c r="C8076" s="98"/>
    </row>
    <row r="8077" spans="1:3">
      <c r="A8077"/>
      <c r="B8077"/>
      <c r="C8077" s="98"/>
    </row>
    <row r="8078" spans="1:3">
      <c r="A8078"/>
      <c r="B8078"/>
      <c r="C8078" s="98"/>
    </row>
    <row r="8079" spans="1:3">
      <c r="A8079"/>
      <c r="B8079"/>
      <c r="C8079" s="98"/>
    </row>
    <row r="8080" spans="1:3">
      <c r="A8080"/>
      <c r="B8080"/>
      <c r="C8080" s="98"/>
    </row>
    <row r="8081" spans="1:3">
      <c r="A8081"/>
      <c r="B8081"/>
      <c r="C8081" s="98"/>
    </row>
    <row r="8082" spans="1:3">
      <c r="A8082"/>
      <c r="B8082"/>
      <c r="C8082" s="98"/>
    </row>
    <row r="8083" spans="1:3">
      <c r="A8083"/>
      <c r="B8083"/>
      <c r="C8083" s="98"/>
    </row>
    <row r="8084" spans="1:3">
      <c r="A8084"/>
      <c r="B8084"/>
      <c r="C8084" s="98"/>
    </row>
    <row r="8085" spans="1:3">
      <c r="A8085"/>
      <c r="B8085"/>
      <c r="C8085" s="98"/>
    </row>
    <row r="8086" spans="1:3">
      <c r="A8086"/>
      <c r="B8086"/>
      <c r="C8086" s="98"/>
    </row>
    <row r="8087" spans="1:3">
      <c r="A8087"/>
      <c r="B8087"/>
      <c r="C8087" s="98"/>
    </row>
    <row r="8088" spans="1:3">
      <c r="A8088"/>
      <c r="B8088"/>
      <c r="C8088" s="98"/>
    </row>
    <row r="8089" spans="1:3">
      <c r="A8089"/>
      <c r="B8089"/>
      <c r="C8089" s="98"/>
    </row>
    <row r="8090" spans="1:3">
      <c r="A8090"/>
      <c r="B8090"/>
      <c r="C8090" s="98"/>
    </row>
    <row r="8091" spans="1:3">
      <c r="A8091"/>
      <c r="B8091"/>
      <c r="C8091" s="98"/>
    </row>
    <row r="8092" spans="1:3">
      <c r="A8092"/>
      <c r="B8092"/>
      <c r="C8092" s="98"/>
    </row>
    <row r="8093" spans="1:3">
      <c r="A8093"/>
      <c r="B8093"/>
      <c r="C8093" s="98"/>
    </row>
    <row r="8094" spans="1:3">
      <c r="A8094"/>
      <c r="B8094"/>
      <c r="C8094" s="98"/>
    </row>
    <row r="8095" spans="1:3">
      <c r="A8095"/>
      <c r="B8095"/>
      <c r="C8095" s="98"/>
    </row>
    <row r="8096" spans="1:3">
      <c r="A8096"/>
      <c r="B8096"/>
      <c r="C8096" s="98"/>
    </row>
    <row r="8097" spans="1:3">
      <c r="A8097"/>
      <c r="B8097"/>
      <c r="C8097" s="98"/>
    </row>
    <row r="8098" spans="1:3">
      <c r="A8098"/>
      <c r="B8098"/>
      <c r="C8098" s="98"/>
    </row>
    <row r="8099" spans="1:3">
      <c r="A8099"/>
      <c r="B8099"/>
      <c r="C8099" s="98"/>
    </row>
    <row r="8100" spans="1:3">
      <c r="A8100"/>
      <c r="B8100"/>
      <c r="C8100" s="98"/>
    </row>
    <row r="8101" spans="1:3">
      <c r="A8101"/>
      <c r="B8101"/>
      <c r="C8101" s="98"/>
    </row>
    <row r="8102" spans="1:3">
      <c r="A8102"/>
      <c r="B8102"/>
      <c r="C8102" s="98"/>
    </row>
    <row r="8103" spans="1:3">
      <c r="A8103"/>
      <c r="B8103"/>
      <c r="C8103" s="98"/>
    </row>
    <row r="8104" spans="1:3">
      <c r="A8104"/>
      <c r="B8104"/>
      <c r="C8104" s="98"/>
    </row>
    <row r="8105" spans="1:3">
      <c r="A8105"/>
      <c r="B8105"/>
      <c r="C8105" s="98"/>
    </row>
    <row r="8106" spans="1:3">
      <c r="A8106"/>
      <c r="B8106"/>
      <c r="C8106" s="98"/>
    </row>
    <row r="8107" spans="1:3">
      <c r="A8107"/>
      <c r="B8107"/>
      <c r="C8107" s="98"/>
    </row>
    <row r="8108" spans="1:3">
      <c r="A8108"/>
      <c r="B8108"/>
      <c r="C8108" s="98"/>
    </row>
    <row r="8109" spans="1:3">
      <c r="A8109"/>
      <c r="B8109"/>
      <c r="C8109" s="98"/>
    </row>
    <row r="8110" spans="1:3">
      <c r="A8110"/>
      <c r="B8110"/>
      <c r="C8110" s="98"/>
    </row>
    <row r="8111" spans="1:3">
      <c r="A8111"/>
      <c r="B8111"/>
      <c r="C8111" s="98"/>
    </row>
    <row r="8112" spans="1:3">
      <c r="A8112"/>
      <c r="B8112"/>
      <c r="C8112" s="98"/>
    </row>
    <row r="8113" spans="1:3">
      <c r="A8113"/>
      <c r="B8113"/>
      <c r="C8113" s="98"/>
    </row>
    <row r="8114" spans="1:3">
      <c r="A8114"/>
      <c r="B8114"/>
      <c r="C8114" s="98"/>
    </row>
    <row r="8115" spans="1:3">
      <c r="A8115"/>
      <c r="B8115"/>
      <c r="C8115" s="98"/>
    </row>
    <row r="8116" spans="1:3">
      <c r="A8116"/>
      <c r="B8116"/>
      <c r="C8116" s="98"/>
    </row>
    <row r="8117" spans="1:3">
      <c r="A8117"/>
      <c r="B8117"/>
      <c r="C8117" s="98"/>
    </row>
    <row r="8118" spans="1:3">
      <c r="A8118"/>
      <c r="B8118"/>
      <c r="C8118" s="98"/>
    </row>
    <row r="8119" spans="1:3">
      <c r="A8119"/>
      <c r="B8119"/>
      <c r="C8119" s="98"/>
    </row>
    <row r="8120" spans="1:3">
      <c r="A8120"/>
      <c r="B8120"/>
      <c r="C8120" s="98"/>
    </row>
    <row r="8121" spans="1:3">
      <c r="A8121"/>
      <c r="B8121"/>
      <c r="C8121" s="98"/>
    </row>
    <row r="8122" spans="1:3">
      <c r="A8122"/>
      <c r="B8122"/>
      <c r="C8122" s="98"/>
    </row>
    <row r="8123" spans="1:3">
      <c r="A8123"/>
      <c r="B8123"/>
      <c r="C8123" s="98"/>
    </row>
    <row r="8124" spans="1:3">
      <c r="A8124"/>
      <c r="B8124"/>
      <c r="C8124" s="98"/>
    </row>
    <row r="8125" spans="1:3">
      <c r="A8125"/>
      <c r="B8125"/>
      <c r="C8125" s="98"/>
    </row>
    <row r="8126" spans="1:3">
      <c r="A8126"/>
      <c r="B8126"/>
      <c r="C8126" s="98"/>
    </row>
    <row r="8127" spans="1:3">
      <c r="A8127"/>
      <c r="B8127"/>
      <c r="C8127" s="98"/>
    </row>
    <row r="8128" spans="1:3">
      <c r="A8128"/>
      <c r="B8128"/>
      <c r="C8128" s="98"/>
    </row>
    <row r="8129" spans="1:3">
      <c r="A8129"/>
      <c r="B8129"/>
      <c r="C8129" s="98"/>
    </row>
    <row r="8130" spans="1:3">
      <c r="A8130"/>
      <c r="B8130"/>
      <c r="C8130" s="98"/>
    </row>
    <row r="8131" spans="1:3">
      <c r="A8131"/>
      <c r="B8131"/>
      <c r="C8131" s="98"/>
    </row>
    <row r="8132" spans="1:3">
      <c r="A8132"/>
      <c r="B8132"/>
      <c r="C8132" s="98"/>
    </row>
    <row r="8133" spans="1:3">
      <c r="A8133"/>
      <c r="B8133"/>
      <c r="C8133" s="98"/>
    </row>
    <row r="8134" spans="1:3">
      <c r="A8134"/>
      <c r="B8134"/>
      <c r="C8134" s="98"/>
    </row>
    <row r="8135" spans="1:3">
      <c r="A8135"/>
      <c r="B8135"/>
      <c r="C8135" s="98"/>
    </row>
    <row r="8136" spans="1:3">
      <c r="A8136"/>
      <c r="B8136"/>
      <c r="C8136" s="98"/>
    </row>
    <row r="8137" spans="1:3">
      <c r="A8137"/>
      <c r="B8137"/>
      <c r="C8137" s="98"/>
    </row>
    <row r="8138" spans="1:3">
      <c r="A8138"/>
      <c r="B8138"/>
      <c r="C8138" s="98"/>
    </row>
    <row r="8139" spans="1:3">
      <c r="A8139"/>
      <c r="B8139"/>
      <c r="C8139" s="98"/>
    </row>
    <row r="8140" spans="1:3">
      <c r="A8140"/>
      <c r="B8140"/>
      <c r="C8140" s="98"/>
    </row>
    <row r="8141" spans="1:3">
      <c r="A8141"/>
      <c r="B8141"/>
      <c r="C8141" s="98"/>
    </row>
    <row r="8142" spans="1:3">
      <c r="A8142"/>
      <c r="B8142"/>
      <c r="C8142" s="98"/>
    </row>
    <row r="8143" spans="1:3">
      <c r="A8143"/>
      <c r="B8143"/>
      <c r="C8143" s="98"/>
    </row>
    <row r="8144" spans="1:3">
      <c r="A8144"/>
      <c r="B8144"/>
      <c r="C8144" s="98"/>
    </row>
    <row r="8145" spans="1:3">
      <c r="A8145"/>
      <c r="B8145"/>
      <c r="C8145" s="98"/>
    </row>
    <row r="8146" spans="1:3">
      <c r="A8146"/>
      <c r="B8146"/>
      <c r="C8146" s="98"/>
    </row>
    <row r="8147" spans="1:3">
      <c r="A8147"/>
      <c r="B8147"/>
      <c r="C8147" s="98"/>
    </row>
    <row r="8148" spans="1:3">
      <c r="A8148"/>
      <c r="B8148"/>
      <c r="C8148" s="98"/>
    </row>
    <row r="8149" spans="1:3">
      <c r="A8149"/>
      <c r="B8149"/>
      <c r="C8149" s="98"/>
    </row>
    <row r="8150" spans="1:3">
      <c r="A8150"/>
      <c r="B8150"/>
      <c r="C8150" s="98"/>
    </row>
    <row r="8151" spans="1:3">
      <c r="A8151"/>
      <c r="B8151"/>
      <c r="C8151" s="98"/>
    </row>
    <row r="8152" spans="1:3">
      <c r="A8152"/>
      <c r="B8152"/>
      <c r="C8152" s="98"/>
    </row>
    <row r="8153" spans="1:3">
      <c r="A8153"/>
      <c r="B8153"/>
      <c r="C8153" s="98"/>
    </row>
    <row r="8154" spans="1:3">
      <c r="A8154"/>
      <c r="B8154"/>
      <c r="C8154" s="98"/>
    </row>
    <row r="8155" spans="1:3">
      <c r="A8155"/>
      <c r="B8155"/>
      <c r="C8155" s="98"/>
    </row>
    <row r="8156" spans="1:3">
      <c r="A8156"/>
      <c r="B8156"/>
      <c r="C8156" s="98"/>
    </row>
    <row r="8157" spans="1:3">
      <c r="A8157"/>
      <c r="B8157"/>
      <c r="C8157" s="98"/>
    </row>
    <row r="8158" spans="1:3">
      <c r="A8158"/>
      <c r="B8158"/>
      <c r="C8158" s="98"/>
    </row>
    <row r="8159" spans="1:3">
      <c r="A8159"/>
      <c r="B8159"/>
      <c r="C8159" s="98"/>
    </row>
    <row r="8160" spans="1:3">
      <c r="A8160"/>
      <c r="B8160"/>
      <c r="C8160" s="98"/>
    </row>
    <row r="8161" spans="1:3">
      <c r="A8161"/>
      <c r="B8161"/>
      <c r="C8161" s="98"/>
    </row>
    <row r="8162" spans="1:3">
      <c r="A8162"/>
      <c r="B8162"/>
      <c r="C8162" s="98"/>
    </row>
    <row r="8163" spans="1:3">
      <c r="A8163"/>
      <c r="B8163"/>
      <c r="C8163" s="98"/>
    </row>
    <row r="8164" spans="1:3">
      <c r="A8164"/>
      <c r="B8164"/>
      <c r="C8164" s="98"/>
    </row>
    <row r="8165" spans="1:3">
      <c r="A8165"/>
      <c r="B8165"/>
      <c r="C8165" s="98"/>
    </row>
    <row r="8166" spans="1:3">
      <c r="A8166"/>
      <c r="B8166"/>
      <c r="C8166" s="98"/>
    </row>
    <row r="8167" spans="1:3">
      <c r="A8167"/>
      <c r="B8167"/>
      <c r="C8167" s="98"/>
    </row>
    <row r="8168" spans="1:3">
      <c r="A8168"/>
      <c r="B8168"/>
      <c r="C8168" s="98"/>
    </row>
    <row r="8169" spans="1:3">
      <c r="A8169"/>
      <c r="B8169"/>
      <c r="C8169" s="98"/>
    </row>
    <row r="8170" spans="1:3">
      <c r="A8170"/>
      <c r="B8170"/>
      <c r="C8170" s="98"/>
    </row>
    <row r="8171" spans="1:3">
      <c r="A8171"/>
      <c r="B8171"/>
      <c r="C8171" s="98"/>
    </row>
    <row r="8172" spans="1:3">
      <c r="A8172"/>
      <c r="B8172"/>
      <c r="C8172" s="98"/>
    </row>
    <row r="8173" spans="1:3">
      <c r="A8173"/>
      <c r="B8173"/>
      <c r="C8173" s="98"/>
    </row>
    <row r="8174" spans="1:3">
      <c r="A8174"/>
      <c r="B8174"/>
      <c r="C8174" s="98"/>
    </row>
    <row r="8175" spans="1:3">
      <c r="A8175"/>
      <c r="B8175"/>
      <c r="C8175" s="98"/>
    </row>
    <row r="8176" spans="1:3">
      <c r="A8176"/>
      <c r="B8176"/>
      <c r="C8176" s="98"/>
    </row>
    <row r="8177" spans="1:3">
      <c r="A8177"/>
      <c r="B8177"/>
      <c r="C8177" s="98"/>
    </row>
    <row r="8178" spans="1:3">
      <c r="A8178"/>
      <c r="B8178"/>
      <c r="C8178" s="98"/>
    </row>
    <row r="8179" spans="1:3">
      <c r="A8179"/>
      <c r="B8179"/>
      <c r="C8179" s="98"/>
    </row>
    <row r="8180" spans="1:3">
      <c r="A8180"/>
      <c r="B8180"/>
      <c r="C8180" s="98"/>
    </row>
    <row r="8181" spans="1:3">
      <c r="A8181"/>
      <c r="B8181"/>
      <c r="C8181" s="98"/>
    </row>
    <row r="8182" spans="1:3">
      <c r="A8182"/>
      <c r="B8182"/>
      <c r="C8182" s="98"/>
    </row>
    <row r="8183" spans="1:3">
      <c r="A8183"/>
      <c r="B8183"/>
      <c r="C8183" s="98"/>
    </row>
    <row r="8184" spans="1:3">
      <c r="A8184"/>
      <c r="B8184"/>
      <c r="C8184" s="98"/>
    </row>
    <row r="8185" spans="1:3">
      <c r="A8185"/>
      <c r="B8185"/>
      <c r="C8185" s="98"/>
    </row>
    <row r="8186" spans="1:3">
      <c r="A8186"/>
      <c r="B8186"/>
      <c r="C8186" s="98"/>
    </row>
    <row r="8187" spans="1:3">
      <c r="A8187"/>
      <c r="B8187"/>
      <c r="C8187" s="98"/>
    </row>
    <row r="8188" spans="1:3">
      <c r="A8188"/>
      <c r="B8188"/>
      <c r="C8188" s="98"/>
    </row>
    <row r="8189" spans="1:3">
      <c r="A8189"/>
      <c r="B8189"/>
      <c r="C8189" s="98"/>
    </row>
    <row r="8190" spans="1:3">
      <c r="A8190"/>
      <c r="B8190"/>
      <c r="C8190" s="98"/>
    </row>
    <row r="8191" spans="1:3">
      <c r="A8191"/>
      <c r="B8191"/>
      <c r="C8191" s="98"/>
    </row>
    <row r="8192" spans="1:3">
      <c r="A8192"/>
      <c r="B8192"/>
      <c r="C8192" s="98"/>
    </row>
    <row r="8193" spans="1:3">
      <c r="A8193"/>
      <c r="B8193"/>
      <c r="C8193" s="98"/>
    </row>
    <row r="8194" spans="1:3">
      <c r="A8194"/>
      <c r="B8194"/>
      <c r="C8194" s="98"/>
    </row>
    <row r="8195" spans="1:3">
      <c r="A8195"/>
      <c r="B8195"/>
      <c r="C8195" s="98"/>
    </row>
    <row r="8196" spans="1:3">
      <c r="A8196"/>
      <c r="B8196"/>
      <c r="C8196" s="98"/>
    </row>
    <row r="8197" spans="1:3">
      <c r="A8197"/>
      <c r="B8197"/>
      <c r="C8197" s="98"/>
    </row>
    <row r="8198" spans="1:3">
      <c r="A8198"/>
      <c r="B8198"/>
      <c r="C8198" s="98"/>
    </row>
    <row r="8199" spans="1:3">
      <c r="A8199"/>
      <c r="B8199"/>
      <c r="C8199" s="98"/>
    </row>
    <row r="8200" spans="1:3">
      <c r="A8200"/>
      <c r="B8200"/>
      <c r="C8200" s="98"/>
    </row>
    <row r="8201" spans="1:3">
      <c r="A8201"/>
      <c r="B8201"/>
      <c r="C8201" s="98"/>
    </row>
    <row r="8202" spans="1:3">
      <c r="A8202"/>
      <c r="B8202"/>
      <c r="C8202" s="98"/>
    </row>
    <row r="8203" spans="1:3">
      <c r="A8203"/>
      <c r="B8203"/>
      <c r="C8203" s="98"/>
    </row>
    <row r="8204" spans="1:3">
      <c r="A8204"/>
      <c r="B8204"/>
      <c r="C8204" s="98"/>
    </row>
    <row r="8205" spans="1:3">
      <c r="A8205"/>
      <c r="B8205"/>
      <c r="C8205" s="98"/>
    </row>
    <row r="8206" spans="1:3">
      <c r="A8206"/>
      <c r="B8206"/>
      <c r="C8206" s="98"/>
    </row>
    <row r="8207" spans="1:3">
      <c r="A8207"/>
      <c r="B8207"/>
      <c r="C8207" s="98"/>
    </row>
    <row r="8208" spans="1:3">
      <c r="A8208"/>
      <c r="B8208"/>
      <c r="C8208" s="98"/>
    </row>
    <row r="8209" spans="1:3">
      <c r="A8209"/>
      <c r="B8209"/>
      <c r="C8209" s="98"/>
    </row>
    <row r="8210" spans="1:3">
      <c r="A8210"/>
      <c r="B8210"/>
      <c r="C8210" s="98"/>
    </row>
    <row r="8211" spans="1:3">
      <c r="A8211"/>
      <c r="B8211"/>
      <c r="C8211" s="98"/>
    </row>
    <row r="8212" spans="1:3">
      <c r="A8212"/>
      <c r="B8212"/>
      <c r="C8212" s="98"/>
    </row>
    <row r="8213" spans="1:3">
      <c r="A8213"/>
      <c r="B8213"/>
      <c r="C8213" s="98"/>
    </row>
    <row r="8214" spans="1:3">
      <c r="A8214"/>
      <c r="B8214"/>
      <c r="C8214" s="98"/>
    </row>
    <row r="8215" spans="1:3">
      <c r="A8215"/>
      <c r="B8215"/>
      <c r="C8215" s="98"/>
    </row>
    <row r="8216" spans="1:3">
      <c r="A8216"/>
      <c r="B8216"/>
      <c r="C8216" s="98"/>
    </row>
    <row r="8217" spans="1:3">
      <c r="A8217"/>
      <c r="B8217"/>
      <c r="C8217" s="98"/>
    </row>
    <row r="8218" spans="1:3">
      <c r="A8218"/>
      <c r="B8218"/>
      <c r="C8218" s="98"/>
    </row>
    <row r="8219" spans="1:3">
      <c r="A8219"/>
      <c r="B8219"/>
      <c r="C8219" s="98"/>
    </row>
    <row r="8220" spans="1:3">
      <c r="A8220"/>
      <c r="B8220"/>
      <c r="C8220" s="98"/>
    </row>
    <row r="8221" spans="1:3">
      <c r="A8221"/>
      <c r="B8221"/>
      <c r="C8221" s="98"/>
    </row>
    <row r="8222" spans="1:3">
      <c r="A8222"/>
      <c r="B8222"/>
      <c r="C8222" s="98"/>
    </row>
    <row r="8223" spans="1:3">
      <c r="A8223"/>
      <c r="B8223"/>
      <c r="C8223" s="98"/>
    </row>
    <row r="8224" spans="1:3">
      <c r="A8224"/>
      <c r="B8224"/>
      <c r="C8224" s="98"/>
    </row>
    <row r="8225" spans="1:3">
      <c r="A8225"/>
      <c r="B8225"/>
      <c r="C8225" s="98"/>
    </row>
    <row r="8226" spans="1:3">
      <c r="A8226"/>
      <c r="B8226"/>
      <c r="C8226" s="98"/>
    </row>
    <row r="8227" spans="1:3">
      <c r="A8227"/>
      <c r="B8227"/>
      <c r="C8227" s="98"/>
    </row>
    <row r="8228" spans="1:3">
      <c r="A8228"/>
      <c r="B8228"/>
      <c r="C8228" s="98"/>
    </row>
    <row r="8229" spans="1:3">
      <c r="A8229"/>
      <c r="B8229"/>
      <c r="C8229" s="98"/>
    </row>
    <row r="8230" spans="1:3">
      <c r="A8230"/>
      <c r="B8230"/>
      <c r="C8230" s="98"/>
    </row>
    <row r="8231" spans="1:3">
      <c r="A8231"/>
      <c r="B8231"/>
      <c r="C8231" s="98"/>
    </row>
    <row r="8232" spans="1:3">
      <c r="A8232"/>
      <c r="B8232"/>
      <c r="C8232" s="98"/>
    </row>
    <row r="8233" spans="1:3">
      <c r="A8233"/>
      <c r="B8233"/>
      <c r="C8233" s="98"/>
    </row>
    <row r="8234" spans="1:3">
      <c r="A8234"/>
      <c r="B8234"/>
      <c r="C8234" s="98"/>
    </row>
    <row r="8235" spans="1:3">
      <c r="A8235"/>
      <c r="B8235"/>
      <c r="C8235" s="98"/>
    </row>
    <row r="8236" spans="1:3">
      <c r="A8236"/>
      <c r="B8236"/>
      <c r="C8236" s="98"/>
    </row>
    <row r="8237" spans="1:3">
      <c r="A8237"/>
      <c r="B8237"/>
      <c r="C8237" s="98"/>
    </row>
    <row r="8238" spans="1:3">
      <c r="A8238"/>
      <c r="B8238"/>
      <c r="C8238" s="98"/>
    </row>
    <row r="8239" spans="1:3">
      <c r="A8239"/>
      <c r="B8239"/>
      <c r="C8239" s="98"/>
    </row>
    <row r="8240" spans="1:3">
      <c r="A8240"/>
      <c r="B8240"/>
      <c r="C8240" s="98"/>
    </row>
    <row r="8241" spans="1:3">
      <c r="A8241"/>
      <c r="B8241"/>
      <c r="C8241" s="98"/>
    </row>
    <row r="8242" spans="1:3">
      <c r="A8242"/>
      <c r="B8242"/>
      <c r="C8242" s="98"/>
    </row>
    <row r="8243" spans="1:3">
      <c r="A8243"/>
      <c r="B8243"/>
      <c r="C8243" s="98"/>
    </row>
    <row r="8244" spans="1:3">
      <c r="A8244"/>
      <c r="B8244"/>
      <c r="C8244" s="98"/>
    </row>
    <row r="8245" spans="1:3">
      <c r="A8245"/>
      <c r="B8245"/>
      <c r="C8245" s="98"/>
    </row>
    <row r="8246" spans="1:3">
      <c r="A8246"/>
      <c r="B8246"/>
      <c r="C8246" s="98"/>
    </row>
    <row r="8247" spans="1:3">
      <c r="A8247"/>
      <c r="B8247"/>
      <c r="C8247" s="98"/>
    </row>
    <row r="8248" spans="1:3">
      <c r="A8248"/>
      <c r="B8248"/>
      <c r="C8248" s="98"/>
    </row>
    <row r="8249" spans="1:3">
      <c r="A8249"/>
      <c r="B8249"/>
      <c r="C8249" s="98"/>
    </row>
    <row r="8250" spans="1:3">
      <c r="A8250"/>
      <c r="B8250"/>
      <c r="C8250" s="98"/>
    </row>
    <row r="8251" spans="1:3">
      <c r="A8251"/>
      <c r="B8251"/>
      <c r="C8251" s="98"/>
    </row>
    <row r="8252" spans="1:3">
      <c r="A8252"/>
      <c r="B8252"/>
      <c r="C8252" s="98"/>
    </row>
    <row r="8253" spans="1:3">
      <c r="A8253"/>
      <c r="B8253"/>
      <c r="C8253" s="98"/>
    </row>
    <row r="8254" spans="1:3">
      <c r="A8254"/>
      <c r="B8254"/>
      <c r="C8254" s="98"/>
    </row>
    <row r="8255" spans="1:3">
      <c r="A8255"/>
      <c r="B8255"/>
      <c r="C8255" s="98"/>
    </row>
    <row r="8256" spans="1:3">
      <c r="A8256"/>
      <c r="B8256"/>
      <c r="C8256" s="98"/>
    </row>
    <row r="8257" spans="1:3">
      <c r="A8257"/>
      <c r="B8257"/>
      <c r="C8257" s="98"/>
    </row>
    <row r="8258" spans="1:3">
      <c r="A8258"/>
      <c r="B8258"/>
      <c r="C8258" s="98"/>
    </row>
    <row r="8259" spans="1:3">
      <c r="A8259"/>
      <c r="B8259"/>
      <c r="C8259" s="98"/>
    </row>
    <row r="8260" spans="1:3">
      <c r="A8260"/>
      <c r="B8260"/>
      <c r="C8260" s="98"/>
    </row>
    <row r="8261" spans="1:3">
      <c r="A8261"/>
      <c r="B8261"/>
      <c r="C8261" s="98"/>
    </row>
    <row r="8262" spans="1:3">
      <c r="A8262"/>
      <c r="B8262"/>
      <c r="C8262" s="98"/>
    </row>
    <row r="8263" spans="1:3">
      <c r="A8263"/>
      <c r="B8263"/>
      <c r="C8263" s="98"/>
    </row>
    <row r="8264" spans="1:3">
      <c r="A8264"/>
      <c r="B8264"/>
      <c r="C8264" s="98"/>
    </row>
    <row r="8265" spans="1:3">
      <c r="A8265"/>
      <c r="B8265"/>
      <c r="C8265" s="98"/>
    </row>
    <row r="8266" spans="1:3">
      <c r="A8266"/>
      <c r="B8266"/>
      <c r="C8266" s="98"/>
    </row>
    <row r="8267" spans="1:3">
      <c r="A8267"/>
      <c r="B8267"/>
      <c r="C8267" s="98"/>
    </row>
    <row r="8268" spans="1:3">
      <c r="A8268"/>
      <c r="B8268"/>
      <c r="C8268" s="98"/>
    </row>
    <row r="8269" spans="1:3">
      <c r="A8269"/>
      <c r="B8269"/>
      <c r="C8269" s="98"/>
    </row>
    <row r="8270" spans="1:3">
      <c r="A8270"/>
      <c r="B8270"/>
      <c r="C8270" s="98"/>
    </row>
    <row r="8271" spans="1:3">
      <c r="A8271"/>
      <c r="B8271"/>
      <c r="C8271" s="98"/>
    </row>
    <row r="8272" spans="1:3">
      <c r="A8272"/>
      <c r="B8272"/>
      <c r="C8272" s="98"/>
    </row>
    <row r="8273" spans="1:3">
      <c r="A8273"/>
      <c r="B8273"/>
      <c r="C8273" s="98"/>
    </row>
    <row r="8274" spans="1:3">
      <c r="A8274"/>
      <c r="B8274"/>
      <c r="C8274" s="98"/>
    </row>
    <row r="8275" spans="1:3">
      <c r="A8275"/>
      <c r="B8275"/>
      <c r="C8275" s="98"/>
    </row>
    <row r="8276" spans="1:3">
      <c r="A8276"/>
      <c r="B8276"/>
      <c r="C8276" s="98"/>
    </row>
    <row r="8277" spans="1:3">
      <c r="A8277"/>
      <c r="B8277"/>
      <c r="C8277" s="98"/>
    </row>
    <row r="8278" spans="1:3">
      <c r="A8278"/>
      <c r="B8278"/>
      <c r="C8278" s="98"/>
    </row>
    <row r="8279" spans="1:3">
      <c r="A8279"/>
      <c r="B8279"/>
      <c r="C8279" s="98"/>
    </row>
    <row r="8280" spans="1:3">
      <c r="A8280"/>
      <c r="B8280"/>
      <c r="C8280" s="98"/>
    </row>
    <row r="8281" spans="1:3">
      <c r="A8281"/>
      <c r="B8281"/>
      <c r="C8281" s="98"/>
    </row>
    <row r="8282" spans="1:3">
      <c r="A8282"/>
      <c r="B8282"/>
      <c r="C8282" s="98"/>
    </row>
    <row r="8283" spans="1:3">
      <c r="A8283"/>
      <c r="B8283"/>
      <c r="C8283" s="98"/>
    </row>
    <row r="8284" spans="1:3">
      <c r="A8284"/>
      <c r="B8284"/>
      <c r="C8284" s="98"/>
    </row>
    <row r="8285" spans="1:3">
      <c r="A8285"/>
      <c r="B8285"/>
      <c r="C8285" s="98"/>
    </row>
    <row r="8286" spans="1:3">
      <c r="A8286"/>
      <c r="B8286"/>
      <c r="C8286" s="98"/>
    </row>
    <row r="8287" spans="1:3">
      <c r="A8287"/>
      <c r="B8287"/>
      <c r="C8287" s="98"/>
    </row>
    <row r="8288" spans="1:3">
      <c r="A8288"/>
      <c r="B8288"/>
      <c r="C8288" s="98"/>
    </row>
    <row r="8289" spans="1:3">
      <c r="A8289"/>
      <c r="B8289"/>
      <c r="C8289" s="98"/>
    </row>
    <row r="8290" spans="1:3">
      <c r="A8290"/>
      <c r="B8290"/>
      <c r="C8290" s="98"/>
    </row>
    <row r="8291" spans="1:3">
      <c r="A8291"/>
      <c r="B8291"/>
      <c r="C8291" s="98"/>
    </row>
    <row r="8292" spans="1:3">
      <c r="A8292"/>
      <c r="B8292"/>
      <c r="C8292" s="98"/>
    </row>
    <row r="8293" spans="1:3">
      <c r="A8293"/>
      <c r="B8293"/>
      <c r="C8293" s="98"/>
    </row>
    <row r="8294" spans="1:3">
      <c r="A8294"/>
      <c r="B8294"/>
      <c r="C8294" s="98"/>
    </row>
    <row r="8295" spans="1:3">
      <c r="A8295"/>
      <c r="B8295"/>
      <c r="C8295" s="98"/>
    </row>
    <row r="8296" spans="1:3">
      <c r="A8296"/>
      <c r="B8296"/>
      <c r="C8296" s="98"/>
    </row>
    <row r="8297" spans="1:3">
      <c r="A8297"/>
      <c r="B8297"/>
      <c r="C8297" s="98"/>
    </row>
    <row r="8298" spans="1:3">
      <c r="A8298"/>
      <c r="B8298"/>
      <c r="C8298" s="98"/>
    </row>
    <row r="8299" spans="1:3">
      <c r="A8299"/>
      <c r="B8299"/>
      <c r="C8299" s="98"/>
    </row>
    <row r="8300" spans="1:3">
      <c r="A8300"/>
      <c r="B8300"/>
      <c r="C8300" s="98"/>
    </row>
    <row r="8301" spans="1:3">
      <c r="A8301"/>
      <c r="B8301"/>
      <c r="C8301" s="98"/>
    </row>
    <row r="8302" spans="1:3">
      <c r="A8302"/>
      <c r="B8302"/>
      <c r="C8302" s="98"/>
    </row>
    <row r="8303" spans="1:3">
      <c r="A8303"/>
      <c r="B8303"/>
      <c r="C8303" s="98"/>
    </row>
    <row r="8304" spans="1:3">
      <c r="A8304"/>
      <c r="B8304"/>
      <c r="C8304" s="98"/>
    </row>
    <row r="8305" spans="1:3">
      <c r="A8305"/>
      <c r="B8305"/>
      <c r="C8305" s="98"/>
    </row>
    <row r="8306" spans="1:3">
      <c r="A8306"/>
      <c r="B8306"/>
      <c r="C8306" s="98"/>
    </row>
    <row r="8307" spans="1:3">
      <c r="A8307"/>
      <c r="B8307"/>
      <c r="C8307" s="98"/>
    </row>
    <row r="8308" spans="1:3">
      <c r="A8308"/>
      <c r="B8308"/>
      <c r="C8308" s="98"/>
    </row>
    <row r="8309" spans="1:3">
      <c r="A8309"/>
      <c r="B8309"/>
      <c r="C8309" s="98"/>
    </row>
    <row r="8310" spans="1:3">
      <c r="A8310"/>
      <c r="B8310"/>
      <c r="C8310" s="98"/>
    </row>
    <row r="8311" spans="1:3">
      <c r="A8311"/>
      <c r="B8311"/>
      <c r="C8311" s="98"/>
    </row>
    <row r="8312" spans="1:3">
      <c r="A8312"/>
      <c r="B8312"/>
      <c r="C8312" s="98"/>
    </row>
    <row r="8313" spans="1:3">
      <c r="A8313"/>
      <c r="B8313"/>
      <c r="C8313" s="98"/>
    </row>
    <row r="8314" spans="1:3">
      <c r="A8314"/>
      <c r="B8314"/>
      <c r="C8314" s="98"/>
    </row>
    <row r="8315" spans="1:3">
      <c r="A8315"/>
      <c r="B8315"/>
      <c r="C8315" s="98"/>
    </row>
    <row r="8316" spans="1:3">
      <c r="A8316"/>
      <c r="B8316"/>
      <c r="C8316" s="98"/>
    </row>
    <row r="8317" spans="1:3">
      <c r="A8317"/>
      <c r="B8317"/>
      <c r="C8317" s="98"/>
    </row>
    <row r="8318" spans="1:3">
      <c r="A8318"/>
      <c r="B8318"/>
      <c r="C8318" s="98"/>
    </row>
    <row r="8319" spans="1:3">
      <c r="A8319"/>
      <c r="B8319"/>
      <c r="C8319" s="98"/>
    </row>
    <row r="8320" spans="1:3">
      <c r="A8320"/>
      <c r="B8320"/>
      <c r="C8320" s="98"/>
    </row>
    <row r="8321" spans="1:3">
      <c r="A8321"/>
      <c r="B8321"/>
      <c r="C8321" s="98"/>
    </row>
    <row r="8322" spans="1:3">
      <c r="A8322"/>
      <c r="B8322"/>
      <c r="C8322" s="98"/>
    </row>
    <row r="8323" spans="1:3">
      <c r="A8323"/>
      <c r="B8323"/>
      <c r="C8323" s="98"/>
    </row>
    <row r="8324" spans="1:3">
      <c r="A8324"/>
      <c r="B8324"/>
      <c r="C8324" s="98"/>
    </row>
    <row r="8325" spans="1:3">
      <c r="A8325"/>
      <c r="B8325"/>
      <c r="C8325" s="98"/>
    </row>
    <row r="8326" spans="1:3">
      <c r="A8326"/>
      <c r="B8326"/>
      <c r="C8326" s="98"/>
    </row>
    <row r="8327" spans="1:3">
      <c r="A8327"/>
      <c r="B8327"/>
      <c r="C8327" s="98"/>
    </row>
    <row r="8328" spans="1:3">
      <c r="A8328"/>
      <c r="B8328"/>
      <c r="C8328" s="98"/>
    </row>
    <row r="8329" spans="1:3">
      <c r="A8329"/>
      <c r="B8329"/>
      <c r="C8329" s="98"/>
    </row>
    <row r="8330" spans="1:3">
      <c r="A8330"/>
      <c r="B8330"/>
      <c r="C8330" s="98"/>
    </row>
    <row r="8331" spans="1:3">
      <c r="A8331"/>
      <c r="B8331"/>
      <c r="C8331" s="98"/>
    </row>
    <row r="8332" spans="1:3">
      <c r="A8332"/>
      <c r="B8332"/>
      <c r="C8332" s="98"/>
    </row>
    <row r="8333" spans="1:3">
      <c r="A8333"/>
      <c r="B8333"/>
      <c r="C8333" s="98"/>
    </row>
    <row r="8334" spans="1:3">
      <c r="A8334"/>
      <c r="B8334"/>
      <c r="C8334" s="98"/>
    </row>
    <row r="8335" spans="1:3">
      <c r="A8335"/>
      <c r="B8335"/>
      <c r="C8335" s="98"/>
    </row>
    <row r="8336" spans="1:3">
      <c r="A8336"/>
      <c r="B8336"/>
      <c r="C8336" s="98"/>
    </row>
    <row r="8337" spans="1:3">
      <c r="A8337"/>
      <c r="B8337"/>
      <c r="C8337" s="98"/>
    </row>
    <row r="8338" spans="1:3">
      <c r="A8338"/>
      <c r="B8338"/>
      <c r="C8338" s="98"/>
    </row>
    <row r="8339" spans="1:3">
      <c r="A8339"/>
      <c r="B8339"/>
      <c r="C8339" s="98"/>
    </row>
    <row r="8340" spans="1:3">
      <c r="A8340"/>
      <c r="B8340"/>
      <c r="C8340" s="98"/>
    </row>
    <row r="8341" spans="1:3">
      <c r="A8341"/>
      <c r="B8341"/>
      <c r="C8341" s="98"/>
    </row>
    <row r="8342" spans="1:3">
      <c r="A8342"/>
      <c r="B8342"/>
      <c r="C8342" s="98"/>
    </row>
    <row r="8343" spans="1:3">
      <c r="A8343"/>
      <c r="B8343"/>
      <c r="C8343" s="98"/>
    </row>
    <row r="8344" spans="1:3">
      <c r="A8344"/>
      <c r="B8344"/>
      <c r="C8344" s="98"/>
    </row>
    <row r="8345" spans="1:3">
      <c r="A8345"/>
      <c r="B8345"/>
      <c r="C8345" s="98"/>
    </row>
    <row r="8346" spans="1:3">
      <c r="A8346"/>
      <c r="B8346"/>
      <c r="C8346" s="98"/>
    </row>
    <row r="8347" spans="1:3">
      <c r="A8347"/>
      <c r="B8347"/>
      <c r="C8347" s="98"/>
    </row>
    <row r="8348" spans="1:3">
      <c r="A8348"/>
      <c r="B8348"/>
      <c r="C8348" s="98"/>
    </row>
    <row r="8349" spans="1:3">
      <c r="A8349"/>
      <c r="B8349"/>
      <c r="C8349" s="98"/>
    </row>
    <row r="8350" spans="1:3">
      <c r="A8350"/>
      <c r="B8350"/>
      <c r="C8350" s="98"/>
    </row>
    <row r="8351" spans="1:3">
      <c r="A8351"/>
      <c r="B8351"/>
      <c r="C8351" s="98"/>
    </row>
    <row r="8352" spans="1:3">
      <c r="A8352"/>
      <c r="B8352"/>
      <c r="C8352" s="98"/>
    </row>
    <row r="8353" spans="1:3">
      <c r="A8353"/>
      <c r="B8353"/>
      <c r="C8353" s="98"/>
    </row>
    <row r="8354" spans="1:3">
      <c r="A8354"/>
      <c r="B8354"/>
      <c r="C8354" s="98"/>
    </row>
    <row r="8355" spans="1:3">
      <c r="A8355"/>
      <c r="B8355"/>
      <c r="C8355" s="98"/>
    </row>
    <row r="8356" spans="1:3">
      <c r="A8356"/>
      <c r="B8356"/>
      <c r="C8356" s="98"/>
    </row>
    <row r="8357" spans="1:3">
      <c r="A8357"/>
      <c r="B8357"/>
      <c r="C8357" s="98"/>
    </row>
    <row r="8358" spans="1:3">
      <c r="A8358"/>
      <c r="B8358"/>
      <c r="C8358" s="98"/>
    </row>
    <row r="8359" spans="1:3">
      <c r="A8359"/>
      <c r="B8359"/>
      <c r="C8359" s="98"/>
    </row>
    <row r="8360" spans="1:3">
      <c r="A8360"/>
      <c r="B8360"/>
      <c r="C8360" s="98"/>
    </row>
    <row r="8361" spans="1:3">
      <c r="A8361"/>
      <c r="B8361"/>
      <c r="C8361" s="98"/>
    </row>
    <row r="8362" spans="1:3">
      <c r="A8362"/>
      <c r="B8362"/>
      <c r="C8362" s="98"/>
    </row>
    <row r="8363" spans="1:3">
      <c r="A8363"/>
      <c r="B8363"/>
      <c r="C8363" s="98"/>
    </row>
    <row r="8364" spans="1:3">
      <c r="A8364"/>
      <c r="B8364"/>
      <c r="C8364" s="98"/>
    </row>
    <row r="8365" spans="1:3">
      <c r="A8365"/>
      <c r="B8365"/>
      <c r="C8365" s="98"/>
    </row>
    <row r="8366" spans="1:3">
      <c r="A8366"/>
      <c r="B8366"/>
      <c r="C8366" s="98"/>
    </row>
    <row r="8367" spans="1:3">
      <c r="A8367"/>
      <c r="B8367"/>
      <c r="C8367" s="98"/>
    </row>
    <row r="8368" spans="1:3">
      <c r="A8368"/>
      <c r="B8368"/>
      <c r="C8368" s="98"/>
    </row>
    <row r="8369" spans="1:3">
      <c r="A8369"/>
      <c r="B8369"/>
      <c r="C8369" s="98"/>
    </row>
    <row r="8370" spans="1:3">
      <c r="A8370"/>
      <c r="B8370"/>
      <c r="C8370" s="98"/>
    </row>
    <row r="8371" spans="1:3">
      <c r="A8371"/>
      <c r="B8371"/>
      <c r="C8371" s="98"/>
    </row>
    <row r="8372" spans="1:3">
      <c r="A8372"/>
      <c r="B8372"/>
      <c r="C8372" s="98"/>
    </row>
    <row r="8373" spans="1:3">
      <c r="A8373"/>
      <c r="B8373"/>
      <c r="C8373" s="98"/>
    </row>
    <row r="8374" spans="1:3">
      <c r="A8374"/>
      <c r="B8374"/>
      <c r="C8374" s="98"/>
    </row>
    <row r="8375" spans="1:3">
      <c r="A8375"/>
      <c r="B8375"/>
      <c r="C8375" s="98"/>
    </row>
    <row r="8376" spans="1:3">
      <c r="A8376"/>
      <c r="B8376"/>
      <c r="C8376" s="98"/>
    </row>
    <row r="8377" spans="1:3">
      <c r="A8377"/>
      <c r="B8377"/>
      <c r="C8377" s="98"/>
    </row>
    <row r="8378" spans="1:3">
      <c r="A8378"/>
      <c r="B8378"/>
      <c r="C8378" s="98"/>
    </row>
    <row r="8379" spans="1:3">
      <c r="A8379"/>
      <c r="B8379"/>
      <c r="C8379" s="98"/>
    </row>
    <row r="8380" spans="1:3">
      <c r="A8380"/>
      <c r="B8380"/>
      <c r="C8380" s="98"/>
    </row>
    <row r="8381" spans="1:3">
      <c r="A8381"/>
      <c r="B8381"/>
      <c r="C8381" s="98"/>
    </row>
    <row r="8382" spans="1:3">
      <c r="A8382"/>
      <c r="B8382"/>
      <c r="C8382" s="98"/>
    </row>
    <row r="8383" spans="1:3">
      <c r="A8383"/>
      <c r="B8383"/>
      <c r="C8383" s="98"/>
    </row>
    <row r="8384" spans="1:3">
      <c r="A8384"/>
      <c r="B8384"/>
      <c r="C8384" s="98"/>
    </row>
    <row r="8385" spans="1:3">
      <c r="A8385"/>
      <c r="B8385"/>
      <c r="C8385" s="98"/>
    </row>
    <row r="8386" spans="1:3">
      <c r="A8386"/>
      <c r="B8386"/>
      <c r="C8386" s="98"/>
    </row>
    <row r="8387" spans="1:3">
      <c r="A8387"/>
      <c r="B8387"/>
      <c r="C8387" s="98"/>
    </row>
    <row r="8388" spans="1:3">
      <c r="A8388"/>
      <c r="B8388"/>
      <c r="C8388" s="98"/>
    </row>
    <row r="8389" spans="1:3">
      <c r="A8389"/>
      <c r="B8389"/>
      <c r="C8389" s="98"/>
    </row>
    <row r="8390" spans="1:3">
      <c r="A8390"/>
      <c r="B8390"/>
      <c r="C8390" s="98"/>
    </row>
    <row r="8391" spans="1:3">
      <c r="A8391"/>
      <c r="B8391"/>
      <c r="C8391" s="98"/>
    </row>
    <row r="8392" spans="1:3">
      <c r="A8392"/>
      <c r="B8392"/>
      <c r="C8392" s="98"/>
    </row>
    <row r="8393" spans="1:3">
      <c r="A8393"/>
      <c r="B8393"/>
      <c r="C8393" s="98"/>
    </row>
    <row r="8394" spans="1:3">
      <c r="A8394"/>
      <c r="B8394"/>
      <c r="C8394" s="98"/>
    </row>
    <row r="8395" spans="1:3">
      <c r="A8395"/>
      <c r="B8395"/>
      <c r="C8395" s="98"/>
    </row>
    <row r="8396" spans="1:3">
      <c r="A8396"/>
      <c r="B8396"/>
      <c r="C8396" s="98"/>
    </row>
    <row r="8397" spans="1:3">
      <c r="A8397"/>
      <c r="B8397"/>
      <c r="C8397" s="98"/>
    </row>
    <row r="8398" spans="1:3">
      <c r="A8398"/>
      <c r="B8398"/>
      <c r="C8398" s="98"/>
    </row>
    <row r="8399" spans="1:3">
      <c r="A8399"/>
      <c r="B8399"/>
      <c r="C8399" s="98"/>
    </row>
    <row r="8400" spans="1:3">
      <c r="A8400"/>
      <c r="B8400"/>
      <c r="C8400" s="98"/>
    </row>
    <row r="8401" spans="1:3">
      <c r="A8401"/>
      <c r="B8401"/>
      <c r="C8401" s="98"/>
    </row>
    <row r="8402" spans="1:3">
      <c r="A8402"/>
      <c r="B8402"/>
      <c r="C8402" s="98"/>
    </row>
    <row r="8403" spans="1:3">
      <c r="A8403"/>
      <c r="B8403"/>
      <c r="C8403" s="98"/>
    </row>
    <row r="8404" spans="1:3">
      <c r="A8404"/>
      <c r="B8404"/>
      <c r="C8404" s="98"/>
    </row>
    <row r="8405" spans="1:3">
      <c r="A8405"/>
      <c r="B8405"/>
      <c r="C8405" s="98"/>
    </row>
    <row r="8406" spans="1:3">
      <c r="A8406"/>
      <c r="B8406"/>
      <c r="C8406" s="98"/>
    </row>
    <row r="8407" spans="1:3">
      <c r="A8407"/>
      <c r="B8407"/>
      <c r="C8407" s="98"/>
    </row>
    <row r="8408" spans="1:3">
      <c r="A8408"/>
      <c r="B8408"/>
      <c r="C8408" s="98"/>
    </row>
    <row r="8409" spans="1:3">
      <c r="A8409"/>
      <c r="B8409"/>
      <c r="C8409" s="98"/>
    </row>
    <row r="8410" spans="1:3">
      <c r="A8410"/>
      <c r="B8410"/>
      <c r="C8410" s="98"/>
    </row>
    <row r="8411" spans="1:3">
      <c r="A8411"/>
      <c r="B8411"/>
      <c r="C8411" s="98"/>
    </row>
    <row r="8412" spans="1:3">
      <c r="A8412"/>
      <c r="B8412"/>
      <c r="C8412" s="98"/>
    </row>
    <row r="8413" spans="1:3">
      <c r="A8413"/>
      <c r="B8413"/>
      <c r="C8413" s="98"/>
    </row>
    <row r="8414" spans="1:3">
      <c r="A8414"/>
      <c r="B8414"/>
      <c r="C8414" s="98"/>
    </row>
    <row r="8415" spans="1:3">
      <c r="A8415"/>
      <c r="B8415"/>
      <c r="C8415" s="98"/>
    </row>
    <row r="8416" spans="1:3">
      <c r="A8416"/>
      <c r="B8416"/>
      <c r="C8416" s="98"/>
    </row>
    <row r="8417" spans="1:3">
      <c r="A8417"/>
      <c r="B8417"/>
      <c r="C8417" s="98"/>
    </row>
    <row r="8418" spans="1:3">
      <c r="A8418"/>
      <c r="B8418"/>
      <c r="C8418" s="98"/>
    </row>
    <row r="8419" spans="1:3">
      <c r="A8419"/>
      <c r="B8419"/>
      <c r="C8419" s="98"/>
    </row>
    <row r="8420" spans="1:3">
      <c r="A8420"/>
      <c r="B8420"/>
      <c r="C8420" s="98"/>
    </row>
    <row r="8421" spans="1:3">
      <c r="A8421"/>
      <c r="B8421"/>
      <c r="C8421" s="98"/>
    </row>
    <row r="8422" spans="1:3">
      <c r="A8422"/>
      <c r="B8422"/>
      <c r="C8422" s="98"/>
    </row>
    <row r="8423" spans="1:3">
      <c r="A8423"/>
      <c r="B8423"/>
      <c r="C8423" s="98"/>
    </row>
    <row r="8424" spans="1:3">
      <c r="A8424"/>
      <c r="B8424"/>
      <c r="C8424" s="98"/>
    </row>
    <row r="8425" spans="1:3">
      <c r="A8425"/>
      <c r="B8425"/>
      <c r="C8425" s="98"/>
    </row>
    <row r="8426" spans="1:3">
      <c r="A8426"/>
      <c r="B8426"/>
      <c r="C8426" s="98"/>
    </row>
    <row r="8427" spans="1:3">
      <c r="A8427"/>
      <c r="B8427"/>
      <c r="C8427" s="98"/>
    </row>
    <row r="8428" spans="1:3">
      <c r="A8428"/>
      <c r="B8428"/>
      <c r="C8428" s="98"/>
    </row>
    <row r="8429" spans="1:3">
      <c r="A8429"/>
      <c r="B8429"/>
      <c r="C8429" s="98"/>
    </row>
    <row r="8430" spans="1:3">
      <c r="A8430"/>
      <c r="B8430"/>
      <c r="C8430" s="98"/>
    </row>
    <row r="8431" spans="1:3">
      <c r="A8431"/>
      <c r="B8431"/>
      <c r="C8431" s="98"/>
    </row>
    <row r="8432" spans="1:3">
      <c r="A8432"/>
      <c r="B8432"/>
      <c r="C8432" s="98"/>
    </row>
    <row r="8433" spans="1:3">
      <c r="A8433"/>
      <c r="B8433"/>
      <c r="C8433" s="98"/>
    </row>
    <row r="8434" spans="1:3">
      <c r="A8434"/>
      <c r="B8434"/>
      <c r="C8434" s="98"/>
    </row>
    <row r="8435" spans="1:3">
      <c r="A8435"/>
      <c r="B8435"/>
      <c r="C8435" s="98"/>
    </row>
    <row r="8436" spans="1:3">
      <c r="A8436"/>
      <c r="B8436"/>
      <c r="C8436" s="98"/>
    </row>
    <row r="8437" spans="1:3">
      <c r="A8437"/>
      <c r="B8437"/>
      <c r="C8437" s="98"/>
    </row>
    <row r="8438" spans="1:3">
      <c r="A8438"/>
      <c r="B8438"/>
      <c r="C8438" s="98"/>
    </row>
    <row r="8439" spans="1:3">
      <c r="A8439"/>
      <c r="B8439"/>
      <c r="C8439" s="98"/>
    </row>
    <row r="8440" spans="1:3">
      <c r="A8440"/>
      <c r="B8440"/>
      <c r="C8440" s="98"/>
    </row>
    <row r="8441" spans="1:3">
      <c r="A8441"/>
      <c r="B8441"/>
      <c r="C8441" s="98"/>
    </row>
    <row r="8442" spans="1:3">
      <c r="A8442"/>
      <c r="B8442"/>
      <c r="C8442" s="98"/>
    </row>
    <row r="8443" spans="1:3">
      <c r="A8443"/>
      <c r="B8443"/>
      <c r="C8443" s="98"/>
    </row>
    <row r="8444" spans="1:3">
      <c r="A8444"/>
      <c r="B8444"/>
      <c r="C8444" s="98"/>
    </row>
    <row r="8445" spans="1:3">
      <c r="A8445"/>
      <c r="B8445"/>
      <c r="C8445" s="98"/>
    </row>
    <row r="8446" spans="1:3">
      <c r="A8446"/>
      <c r="B8446"/>
      <c r="C8446" s="98"/>
    </row>
    <row r="8447" spans="1:3">
      <c r="A8447"/>
      <c r="B8447"/>
      <c r="C8447" s="98"/>
    </row>
    <row r="8448" spans="1:3">
      <c r="A8448"/>
      <c r="B8448"/>
      <c r="C8448" s="98"/>
    </row>
    <row r="8449" spans="1:3">
      <c r="A8449"/>
      <c r="B8449"/>
      <c r="C8449" s="98"/>
    </row>
    <row r="8450" spans="1:3">
      <c r="A8450"/>
      <c r="B8450"/>
      <c r="C8450" s="98"/>
    </row>
    <row r="8451" spans="1:3">
      <c r="A8451"/>
      <c r="B8451"/>
      <c r="C8451" s="98"/>
    </row>
    <row r="8452" spans="1:3">
      <c r="A8452"/>
      <c r="B8452"/>
      <c r="C8452" s="98"/>
    </row>
    <row r="8453" spans="1:3">
      <c r="A8453"/>
      <c r="B8453"/>
      <c r="C8453" s="98"/>
    </row>
    <row r="8454" spans="1:3">
      <c r="A8454"/>
      <c r="B8454"/>
      <c r="C8454" s="98"/>
    </row>
    <row r="8455" spans="1:3">
      <c r="A8455"/>
      <c r="B8455"/>
      <c r="C8455" s="98"/>
    </row>
    <row r="8456" spans="1:3">
      <c r="A8456"/>
      <c r="B8456"/>
      <c r="C8456" s="98"/>
    </row>
    <row r="8457" spans="1:3">
      <c r="A8457"/>
      <c r="B8457"/>
      <c r="C8457" s="98"/>
    </row>
    <row r="8458" spans="1:3">
      <c r="A8458"/>
      <c r="B8458"/>
      <c r="C8458" s="98"/>
    </row>
    <row r="8459" spans="1:3">
      <c r="A8459"/>
      <c r="B8459"/>
      <c r="C8459" s="98"/>
    </row>
    <row r="8460" spans="1:3">
      <c r="A8460"/>
      <c r="B8460"/>
      <c r="C8460" s="98"/>
    </row>
    <row r="8461" spans="1:3">
      <c r="A8461"/>
      <c r="B8461"/>
      <c r="C8461" s="98"/>
    </row>
    <row r="8462" spans="1:3">
      <c r="A8462"/>
      <c r="B8462"/>
      <c r="C8462" s="98"/>
    </row>
    <row r="8463" spans="1:3">
      <c r="A8463"/>
      <c r="B8463"/>
      <c r="C8463" s="98"/>
    </row>
    <row r="8464" spans="1:3">
      <c r="A8464"/>
      <c r="B8464"/>
      <c r="C8464" s="98"/>
    </row>
    <row r="8465" spans="1:3">
      <c r="A8465"/>
      <c r="B8465"/>
      <c r="C8465" s="98"/>
    </row>
    <row r="8466" spans="1:3">
      <c r="A8466"/>
      <c r="B8466"/>
      <c r="C8466" s="98"/>
    </row>
    <row r="8467" spans="1:3">
      <c r="A8467"/>
      <c r="B8467"/>
      <c r="C8467" s="98"/>
    </row>
    <row r="8468" spans="1:3">
      <c r="A8468"/>
      <c r="B8468"/>
      <c r="C8468" s="98"/>
    </row>
    <row r="8469" spans="1:3">
      <c r="A8469"/>
      <c r="B8469"/>
      <c r="C8469" s="98"/>
    </row>
    <row r="8470" spans="1:3">
      <c r="A8470"/>
      <c r="B8470"/>
      <c r="C8470" s="98"/>
    </row>
    <row r="8471" spans="1:3">
      <c r="A8471"/>
      <c r="B8471"/>
      <c r="C8471" s="98"/>
    </row>
    <row r="8472" spans="1:3">
      <c r="A8472"/>
      <c r="B8472"/>
      <c r="C8472" s="98"/>
    </row>
    <row r="8473" spans="1:3">
      <c r="A8473"/>
      <c r="B8473"/>
      <c r="C8473" s="98"/>
    </row>
    <row r="8474" spans="1:3">
      <c r="A8474"/>
      <c r="B8474"/>
      <c r="C8474" s="98"/>
    </row>
    <row r="8475" spans="1:3">
      <c r="A8475"/>
      <c r="B8475"/>
      <c r="C8475" s="98"/>
    </row>
    <row r="8476" spans="1:3">
      <c r="A8476"/>
      <c r="B8476"/>
      <c r="C8476" s="98"/>
    </row>
    <row r="8477" spans="1:3">
      <c r="A8477"/>
      <c r="B8477"/>
      <c r="C8477" s="98"/>
    </row>
    <row r="8478" spans="1:3">
      <c r="A8478"/>
      <c r="B8478"/>
      <c r="C8478" s="98"/>
    </row>
    <row r="8479" spans="1:3">
      <c r="A8479"/>
      <c r="B8479"/>
      <c r="C8479" s="98"/>
    </row>
    <row r="8480" spans="1:3">
      <c r="A8480"/>
      <c r="B8480"/>
      <c r="C8480" s="98"/>
    </row>
    <row r="8481" spans="1:3">
      <c r="A8481"/>
      <c r="B8481"/>
      <c r="C8481" s="98"/>
    </row>
    <row r="8482" spans="1:3">
      <c r="A8482"/>
      <c r="B8482"/>
      <c r="C8482" s="98"/>
    </row>
    <row r="8483" spans="1:3">
      <c r="A8483"/>
      <c r="B8483"/>
      <c r="C8483" s="98"/>
    </row>
    <row r="8484" spans="1:3">
      <c r="A8484"/>
      <c r="B8484"/>
      <c r="C8484" s="98"/>
    </row>
    <row r="8485" spans="1:3">
      <c r="A8485"/>
      <c r="B8485"/>
      <c r="C8485" s="98"/>
    </row>
    <row r="8486" spans="1:3">
      <c r="A8486"/>
      <c r="B8486"/>
      <c r="C8486" s="98"/>
    </row>
    <row r="8487" spans="1:3">
      <c r="A8487"/>
      <c r="B8487"/>
      <c r="C8487" s="98"/>
    </row>
    <row r="8488" spans="1:3">
      <c r="A8488"/>
      <c r="B8488"/>
      <c r="C8488" s="98"/>
    </row>
    <row r="8489" spans="1:3">
      <c r="A8489"/>
      <c r="B8489"/>
      <c r="C8489" s="98"/>
    </row>
    <row r="8490" spans="1:3">
      <c r="A8490"/>
      <c r="B8490"/>
      <c r="C8490" s="98"/>
    </row>
    <row r="8491" spans="1:3">
      <c r="A8491"/>
      <c r="B8491"/>
      <c r="C8491" s="98"/>
    </row>
    <row r="8492" spans="1:3">
      <c r="A8492"/>
      <c r="B8492"/>
      <c r="C8492" s="98"/>
    </row>
    <row r="8493" spans="1:3">
      <c r="A8493"/>
      <c r="B8493"/>
      <c r="C8493" s="98"/>
    </row>
    <row r="8494" spans="1:3">
      <c r="A8494"/>
      <c r="B8494"/>
      <c r="C8494" s="98"/>
    </row>
    <row r="8495" spans="1:3">
      <c r="A8495"/>
      <c r="B8495"/>
      <c r="C8495" s="98"/>
    </row>
    <row r="8496" spans="1:3">
      <c r="A8496"/>
      <c r="B8496"/>
      <c r="C8496" s="98"/>
    </row>
    <row r="8497" spans="1:3">
      <c r="A8497"/>
      <c r="B8497"/>
      <c r="C8497" s="98"/>
    </row>
    <row r="8498" spans="1:3">
      <c r="A8498"/>
      <c r="B8498"/>
      <c r="C8498" s="98"/>
    </row>
    <row r="8499" spans="1:3">
      <c r="A8499"/>
      <c r="B8499"/>
      <c r="C8499" s="98"/>
    </row>
    <row r="8500" spans="1:3">
      <c r="A8500"/>
      <c r="B8500"/>
      <c r="C8500" s="98"/>
    </row>
    <row r="8501" spans="1:3">
      <c r="A8501"/>
      <c r="B8501"/>
      <c r="C8501" s="98"/>
    </row>
    <row r="8502" spans="1:3">
      <c r="A8502"/>
      <c r="B8502"/>
      <c r="C8502" s="98"/>
    </row>
    <row r="8503" spans="1:3">
      <c r="A8503"/>
      <c r="B8503"/>
      <c r="C8503" s="98"/>
    </row>
    <row r="8504" spans="1:3">
      <c r="A8504"/>
      <c r="B8504"/>
      <c r="C8504" s="98"/>
    </row>
    <row r="8505" spans="1:3">
      <c r="A8505"/>
      <c r="B8505"/>
      <c r="C8505" s="98"/>
    </row>
    <row r="8506" spans="1:3">
      <c r="A8506"/>
      <c r="B8506"/>
      <c r="C8506" s="98"/>
    </row>
    <row r="8507" spans="1:3">
      <c r="A8507"/>
      <c r="B8507"/>
      <c r="C8507" s="98"/>
    </row>
    <row r="8508" spans="1:3">
      <c r="A8508"/>
      <c r="B8508"/>
      <c r="C8508" s="98"/>
    </row>
    <row r="8509" spans="1:3">
      <c r="A8509"/>
      <c r="B8509"/>
      <c r="C8509" s="98"/>
    </row>
    <row r="8510" spans="1:3">
      <c r="A8510"/>
      <c r="B8510"/>
      <c r="C8510" s="98"/>
    </row>
    <row r="8511" spans="1:3">
      <c r="A8511"/>
      <c r="B8511"/>
      <c r="C8511" s="98"/>
    </row>
    <row r="8512" spans="1:3">
      <c r="A8512"/>
      <c r="B8512"/>
      <c r="C8512" s="98"/>
    </row>
    <row r="8513" spans="1:3">
      <c r="A8513"/>
      <c r="B8513"/>
      <c r="C8513" s="98"/>
    </row>
    <row r="8514" spans="1:3">
      <c r="A8514"/>
      <c r="B8514"/>
      <c r="C8514" s="98"/>
    </row>
    <row r="8515" spans="1:3">
      <c r="A8515"/>
      <c r="B8515"/>
      <c r="C8515" s="98"/>
    </row>
    <row r="8516" spans="1:3">
      <c r="A8516"/>
      <c r="B8516"/>
      <c r="C8516" s="98"/>
    </row>
    <row r="8517" spans="1:3">
      <c r="A8517"/>
      <c r="B8517"/>
      <c r="C8517" s="98"/>
    </row>
    <row r="8518" spans="1:3">
      <c r="A8518"/>
      <c r="B8518"/>
      <c r="C8518" s="98"/>
    </row>
    <row r="8519" spans="1:3">
      <c r="A8519"/>
      <c r="B8519"/>
      <c r="C8519" s="98"/>
    </row>
    <row r="8520" spans="1:3">
      <c r="A8520"/>
      <c r="B8520"/>
      <c r="C8520" s="98"/>
    </row>
    <row r="8521" spans="1:3">
      <c r="A8521"/>
      <c r="B8521"/>
      <c r="C8521" s="98"/>
    </row>
    <row r="8522" spans="1:3">
      <c r="A8522"/>
      <c r="B8522"/>
      <c r="C8522" s="98"/>
    </row>
    <row r="8523" spans="1:3">
      <c r="A8523"/>
      <c r="B8523"/>
      <c r="C8523" s="98"/>
    </row>
    <row r="8524" spans="1:3">
      <c r="A8524"/>
      <c r="B8524"/>
      <c r="C8524" s="98"/>
    </row>
    <row r="8525" spans="1:3">
      <c r="A8525"/>
      <c r="B8525"/>
      <c r="C8525" s="98"/>
    </row>
    <row r="8526" spans="1:3">
      <c r="A8526"/>
      <c r="B8526"/>
      <c r="C8526" s="98"/>
    </row>
    <row r="8527" spans="1:3">
      <c r="A8527"/>
      <c r="B8527"/>
      <c r="C8527" s="98"/>
    </row>
    <row r="8528" spans="1:3">
      <c r="A8528"/>
      <c r="B8528"/>
      <c r="C8528" s="98"/>
    </row>
    <row r="8529" spans="1:3">
      <c r="A8529"/>
      <c r="B8529"/>
      <c r="C8529" s="98"/>
    </row>
    <row r="8530" spans="1:3">
      <c r="A8530"/>
      <c r="B8530"/>
      <c r="C8530" s="98"/>
    </row>
    <row r="8531" spans="1:3">
      <c r="A8531"/>
      <c r="B8531"/>
      <c r="C8531" s="98"/>
    </row>
    <row r="8532" spans="1:3">
      <c r="A8532"/>
      <c r="B8532"/>
      <c r="C8532" s="98"/>
    </row>
    <row r="8533" spans="1:3">
      <c r="A8533"/>
      <c r="B8533"/>
      <c r="C8533" s="98"/>
    </row>
    <row r="8534" spans="1:3">
      <c r="A8534"/>
      <c r="B8534"/>
      <c r="C8534" s="98"/>
    </row>
    <row r="8535" spans="1:3">
      <c r="A8535"/>
      <c r="B8535"/>
      <c r="C8535" s="98"/>
    </row>
    <row r="8536" spans="1:3">
      <c r="A8536"/>
      <c r="B8536"/>
      <c r="C8536" s="98"/>
    </row>
    <row r="8537" spans="1:3">
      <c r="A8537"/>
      <c r="B8537"/>
      <c r="C8537" s="98"/>
    </row>
    <row r="8538" spans="1:3">
      <c r="A8538"/>
      <c r="B8538"/>
      <c r="C8538" s="98"/>
    </row>
    <row r="8539" spans="1:3">
      <c r="A8539"/>
      <c r="B8539"/>
      <c r="C8539" s="98"/>
    </row>
    <row r="8540" spans="1:3">
      <c r="A8540"/>
      <c r="B8540"/>
      <c r="C8540" s="98"/>
    </row>
    <row r="8541" spans="1:3">
      <c r="A8541"/>
      <c r="B8541"/>
      <c r="C8541" s="98"/>
    </row>
    <row r="8542" spans="1:3">
      <c r="A8542"/>
      <c r="B8542"/>
      <c r="C8542" s="98"/>
    </row>
    <row r="8543" spans="1:3">
      <c r="A8543"/>
      <c r="B8543"/>
      <c r="C8543" s="98"/>
    </row>
    <row r="8544" spans="1:3">
      <c r="A8544"/>
      <c r="B8544"/>
      <c r="C8544" s="98"/>
    </row>
    <row r="8545" spans="1:3">
      <c r="A8545"/>
      <c r="B8545"/>
      <c r="C8545" s="98"/>
    </row>
    <row r="8546" spans="1:3">
      <c r="A8546"/>
      <c r="B8546"/>
      <c r="C8546" s="98"/>
    </row>
    <row r="8547" spans="1:3">
      <c r="A8547"/>
      <c r="B8547"/>
      <c r="C8547" s="98"/>
    </row>
    <row r="8548" spans="1:3">
      <c r="A8548"/>
      <c r="B8548"/>
      <c r="C8548" s="98"/>
    </row>
    <row r="8549" spans="1:3">
      <c r="A8549"/>
      <c r="B8549"/>
      <c r="C8549" s="98"/>
    </row>
    <row r="8550" spans="1:3">
      <c r="A8550"/>
      <c r="B8550"/>
      <c r="C8550" s="98"/>
    </row>
    <row r="8551" spans="1:3">
      <c r="A8551"/>
      <c r="B8551"/>
      <c r="C8551" s="98"/>
    </row>
    <row r="8552" spans="1:3">
      <c r="A8552"/>
      <c r="B8552"/>
      <c r="C8552" s="98"/>
    </row>
    <row r="8553" spans="1:3">
      <c r="A8553"/>
      <c r="B8553"/>
      <c r="C8553" s="98"/>
    </row>
    <row r="8554" spans="1:3">
      <c r="A8554"/>
      <c r="B8554"/>
      <c r="C8554" s="98"/>
    </row>
    <row r="8555" spans="1:3">
      <c r="A8555"/>
      <c r="B8555"/>
      <c r="C8555" s="98"/>
    </row>
    <row r="8556" spans="1:3">
      <c r="A8556"/>
      <c r="B8556"/>
      <c r="C8556" s="98"/>
    </row>
    <row r="8557" spans="1:3">
      <c r="A8557"/>
      <c r="B8557"/>
      <c r="C8557" s="98"/>
    </row>
    <row r="8558" spans="1:3">
      <c r="A8558"/>
      <c r="B8558"/>
      <c r="C8558" s="98"/>
    </row>
    <row r="8559" spans="1:3">
      <c r="A8559"/>
      <c r="B8559"/>
      <c r="C8559" s="98"/>
    </row>
    <row r="8560" spans="1:3">
      <c r="A8560"/>
      <c r="B8560"/>
      <c r="C8560" s="98"/>
    </row>
    <row r="8561" spans="1:3">
      <c r="A8561"/>
      <c r="B8561"/>
      <c r="C8561" s="98"/>
    </row>
    <row r="8562" spans="1:3">
      <c r="A8562"/>
      <c r="B8562"/>
      <c r="C8562" s="98"/>
    </row>
    <row r="8563" spans="1:3">
      <c r="A8563"/>
      <c r="B8563"/>
      <c r="C8563" s="98"/>
    </row>
    <row r="8564" spans="1:3">
      <c r="A8564"/>
      <c r="B8564"/>
      <c r="C8564" s="98"/>
    </row>
    <row r="8565" spans="1:3">
      <c r="A8565"/>
      <c r="B8565"/>
      <c r="C8565" s="98"/>
    </row>
    <row r="8566" spans="1:3">
      <c r="A8566"/>
      <c r="B8566"/>
      <c r="C8566" s="98"/>
    </row>
    <row r="8567" spans="1:3">
      <c r="A8567"/>
      <c r="B8567"/>
      <c r="C8567" s="98"/>
    </row>
    <row r="8568" spans="1:3">
      <c r="A8568"/>
      <c r="B8568"/>
      <c r="C8568" s="98"/>
    </row>
    <row r="8569" spans="1:3">
      <c r="A8569"/>
      <c r="B8569"/>
      <c r="C8569" s="98"/>
    </row>
    <row r="8570" spans="1:3">
      <c r="A8570"/>
      <c r="B8570"/>
      <c r="C8570" s="98"/>
    </row>
    <row r="8571" spans="1:3">
      <c r="A8571"/>
      <c r="B8571"/>
      <c r="C8571" s="98"/>
    </row>
    <row r="8572" spans="1:3">
      <c r="A8572"/>
      <c r="B8572"/>
      <c r="C8572" s="98"/>
    </row>
    <row r="8573" spans="1:3">
      <c r="A8573"/>
      <c r="B8573"/>
      <c r="C8573" s="98"/>
    </row>
    <row r="8574" spans="1:3">
      <c r="A8574"/>
      <c r="B8574"/>
      <c r="C8574" s="98"/>
    </row>
    <row r="8575" spans="1:3">
      <c r="A8575"/>
      <c r="B8575"/>
      <c r="C8575" s="98"/>
    </row>
    <row r="8576" spans="1:3">
      <c r="A8576"/>
      <c r="B8576"/>
      <c r="C8576" s="98"/>
    </row>
    <row r="8577" spans="1:3">
      <c r="A8577"/>
      <c r="B8577"/>
      <c r="C8577" s="98"/>
    </row>
    <row r="8578" spans="1:3">
      <c r="A8578"/>
      <c r="B8578"/>
      <c r="C8578" s="98"/>
    </row>
    <row r="8579" spans="1:3">
      <c r="A8579"/>
      <c r="B8579"/>
      <c r="C8579" s="98"/>
    </row>
    <row r="8580" spans="1:3">
      <c r="A8580"/>
      <c r="B8580"/>
      <c r="C8580" s="98"/>
    </row>
    <row r="8581" spans="1:3">
      <c r="A8581"/>
      <c r="B8581"/>
      <c r="C8581" s="98"/>
    </row>
    <row r="8582" spans="1:3">
      <c r="A8582"/>
      <c r="B8582"/>
      <c r="C8582" s="98"/>
    </row>
    <row r="8583" spans="1:3">
      <c r="A8583"/>
      <c r="B8583"/>
      <c r="C8583" s="98"/>
    </row>
    <row r="8584" spans="1:3">
      <c r="A8584"/>
      <c r="B8584"/>
      <c r="C8584" s="98"/>
    </row>
    <row r="8585" spans="1:3">
      <c r="A8585"/>
      <c r="B8585"/>
      <c r="C8585" s="98"/>
    </row>
    <row r="8586" spans="1:3">
      <c r="A8586"/>
      <c r="B8586"/>
      <c r="C8586" s="98"/>
    </row>
    <row r="8587" spans="1:3">
      <c r="A8587"/>
      <c r="B8587"/>
      <c r="C8587" s="98"/>
    </row>
    <row r="8588" spans="1:3">
      <c r="A8588"/>
      <c r="B8588"/>
      <c r="C8588" s="98"/>
    </row>
    <row r="8589" spans="1:3">
      <c r="A8589"/>
      <c r="B8589"/>
      <c r="C8589" s="98"/>
    </row>
    <row r="8590" spans="1:3">
      <c r="A8590"/>
      <c r="B8590"/>
      <c r="C8590" s="98"/>
    </row>
    <row r="8591" spans="1:3">
      <c r="A8591"/>
      <c r="B8591"/>
      <c r="C8591" s="98"/>
    </row>
    <row r="8592" spans="1:3">
      <c r="A8592"/>
      <c r="B8592"/>
      <c r="C8592" s="98"/>
    </row>
    <row r="8593" spans="1:3">
      <c r="A8593"/>
      <c r="B8593"/>
      <c r="C8593" s="98"/>
    </row>
    <row r="8594" spans="1:3">
      <c r="A8594"/>
      <c r="B8594"/>
      <c r="C8594" s="98"/>
    </row>
    <row r="8595" spans="1:3">
      <c r="A8595"/>
      <c r="B8595"/>
      <c r="C8595" s="98"/>
    </row>
    <row r="8596" spans="1:3">
      <c r="A8596"/>
      <c r="B8596"/>
      <c r="C8596" s="98"/>
    </row>
    <row r="8597" spans="1:3">
      <c r="A8597"/>
      <c r="B8597"/>
      <c r="C8597" s="98"/>
    </row>
    <row r="8598" spans="1:3">
      <c r="A8598"/>
      <c r="B8598"/>
      <c r="C8598" s="98"/>
    </row>
    <row r="8599" spans="1:3">
      <c r="A8599"/>
      <c r="B8599"/>
      <c r="C8599" s="98"/>
    </row>
    <row r="8600" spans="1:3">
      <c r="A8600"/>
      <c r="B8600"/>
      <c r="C8600" s="98"/>
    </row>
    <row r="8601" spans="1:3">
      <c r="A8601"/>
      <c r="B8601"/>
      <c r="C8601" s="98"/>
    </row>
    <row r="8602" spans="1:3">
      <c r="A8602"/>
      <c r="B8602"/>
      <c r="C8602" s="98"/>
    </row>
    <row r="8603" spans="1:3">
      <c r="A8603"/>
      <c r="B8603"/>
      <c r="C8603" s="98"/>
    </row>
    <row r="8604" spans="1:3">
      <c r="A8604"/>
      <c r="B8604"/>
      <c r="C8604" s="98"/>
    </row>
    <row r="8605" spans="1:3">
      <c r="A8605"/>
      <c r="B8605"/>
      <c r="C8605" s="98"/>
    </row>
    <row r="8606" spans="1:3">
      <c r="A8606"/>
      <c r="B8606"/>
      <c r="C8606" s="98"/>
    </row>
    <row r="8607" spans="1:3">
      <c r="A8607"/>
      <c r="B8607"/>
      <c r="C8607" s="98"/>
    </row>
    <row r="8608" spans="1:3">
      <c r="A8608"/>
      <c r="B8608"/>
      <c r="C8608" s="98"/>
    </row>
    <row r="8609" spans="1:3">
      <c r="A8609"/>
      <c r="B8609"/>
      <c r="C8609" s="98"/>
    </row>
    <row r="8610" spans="1:3">
      <c r="A8610"/>
      <c r="B8610"/>
      <c r="C8610" s="98"/>
    </row>
    <row r="8611" spans="1:3">
      <c r="A8611"/>
      <c r="B8611"/>
      <c r="C8611" s="98"/>
    </row>
    <row r="8612" spans="1:3">
      <c r="A8612"/>
      <c r="B8612"/>
      <c r="C8612" s="98"/>
    </row>
    <row r="8613" spans="1:3">
      <c r="A8613"/>
      <c r="B8613"/>
      <c r="C8613" s="98"/>
    </row>
    <row r="8614" spans="1:3">
      <c r="A8614"/>
      <c r="B8614"/>
      <c r="C8614" s="98"/>
    </row>
    <row r="8615" spans="1:3">
      <c r="A8615"/>
      <c r="B8615"/>
      <c r="C8615" s="98"/>
    </row>
    <row r="8616" spans="1:3">
      <c r="A8616"/>
      <c r="B8616"/>
      <c r="C8616" s="98"/>
    </row>
    <row r="8617" spans="1:3">
      <c r="A8617"/>
      <c r="B8617"/>
      <c r="C8617" s="98"/>
    </row>
    <row r="8618" spans="1:3">
      <c r="A8618"/>
      <c r="B8618"/>
      <c r="C8618" s="98"/>
    </row>
    <row r="8619" spans="1:3">
      <c r="A8619"/>
      <c r="B8619"/>
      <c r="C8619" s="98"/>
    </row>
    <row r="8620" spans="1:3">
      <c r="A8620"/>
      <c r="B8620"/>
      <c r="C8620" s="98"/>
    </row>
    <row r="8621" spans="1:3">
      <c r="A8621"/>
      <c r="B8621"/>
      <c r="C8621" s="98"/>
    </row>
    <row r="8622" spans="1:3">
      <c r="A8622"/>
      <c r="B8622"/>
      <c r="C8622" s="98"/>
    </row>
    <row r="8623" spans="1:3">
      <c r="A8623"/>
      <c r="B8623"/>
      <c r="C8623" s="98"/>
    </row>
    <row r="8624" spans="1:3">
      <c r="A8624"/>
      <c r="B8624"/>
      <c r="C8624" s="98"/>
    </row>
    <row r="8625" spans="1:3">
      <c r="A8625"/>
      <c r="B8625"/>
      <c r="C8625" s="98"/>
    </row>
    <row r="8626" spans="1:3">
      <c r="A8626"/>
      <c r="B8626"/>
      <c r="C8626" s="98"/>
    </row>
    <row r="8627" spans="1:3">
      <c r="A8627"/>
      <c r="B8627"/>
      <c r="C8627" s="98"/>
    </row>
    <row r="8628" spans="1:3">
      <c r="A8628"/>
      <c r="B8628"/>
      <c r="C8628" s="98"/>
    </row>
    <row r="8629" spans="1:3">
      <c r="A8629"/>
      <c r="B8629"/>
      <c r="C8629" s="98"/>
    </row>
    <row r="8630" spans="1:3">
      <c r="A8630"/>
      <c r="B8630"/>
      <c r="C8630" s="98"/>
    </row>
    <row r="8631" spans="1:3">
      <c r="A8631"/>
      <c r="B8631"/>
      <c r="C8631" s="98"/>
    </row>
    <row r="8632" spans="1:3">
      <c r="A8632"/>
      <c r="B8632"/>
      <c r="C8632" s="98"/>
    </row>
    <row r="8633" spans="1:3">
      <c r="A8633"/>
      <c r="B8633"/>
      <c r="C8633" s="98"/>
    </row>
    <row r="8634" spans="1:3">
      <c r="A8634"/>
      <c r="B8634"/>
      <c r="C8634" s="98"/>
    </row>
    <row r="8635" spans="1:3">
      <c r="A8635"/>
      <c r="B8635"/>
      <c r="C8635" s="98"/>
    </row>
    <row r="8636" spans="1:3">
      <c r="A8636"/>
      <c r="B8636"/>
      <c r="C8636" s="98"/>
    </row>
    <row r="8637" spans="1:3">
      <c r="A8637"/>
      <c r="B8637"/>
      <c r="C8637" s="98"/>
    </row>
    <row r="8638" spans="1:3">
      <c r="A8638"/>
      <c r="B8638"/>
      <c r="C8638" s="98"/>
    </row>
    <row r="8639" spans="1:3">
      <c r="A8639"/>
      <c r="B8639"/>
      <c r="C8639" s="98"/>
    </row>
    <row r="8640" spans="1:3">
      <c r="A8640"/>
      <c r="B8640"/>
      <c r="C8640" s="98"/>
    </row>
    <row r="8641" spans="1:3">
      <c r="A8641"/>
      <c r="B8641"/>
      <c r="C8641" s="98"/>
    </row>
    <row r="8642" spans="1:3">
      <c r="A8642"/>
      <c r="B8642"/>
      <c r="C8642" s="98"/>
    </row>
    <row r="8643" spans="1:3">
      <c r="A8643"/>
      <c r="B8643"/>
      <c r="C8643" s="98"/>
    </row>
    <row r="8644" spans="1:3">
      <c r="A8644"/>
      <c r="B8644"/>
      <c r="C8644" s="98"/>
    </row>
    <row r="8645" spans="1:3">
      <c r="A8645"/>
      <c r="B8645"/>
      <c r="C8645" s="98"/>
    </row>
    <row r="8646" spans="1:3">
      <c r="A8646"/>
      <c r="B8646"/>
      <c r="C8646" s="98"/>
    </row>
    <row r="8647" spans="1:3">
      <c r="A8647"/>
      <c r="B8647"/>
      <c r="C8647" s="98"/>
    </row>
    <row r="8648" spans="1:3">
      <c r="A8648"/>
      <c r="B8648"/>
      <c r="C8648" s="98"/>
    </row>
    <row r="8649" spans="1:3">
      <c r="A8649"/>
      <c r="B8649"/>
      <c r="C8649" s="98"/>
    </row>
    <row r="8650" spans="1:3">
      <c r="A8650"/>
      <c r="B8650"/>
      <c r="C8650" s="98"/>
    </row>
    <row r="8651" spans="1:3">
      <c r="A8651"/>
      <c r="B8651"/>
      <c r="C8651" s="98"/>
    </row>
    <row r="8652" spans="1:3">
      <c r="A8652"/>
      <c r="B8652"/>
      <c r="C8652" s="98"/>
    </row>
    <row r="8653" spans="1:3">
      <c r="A8653"/>
      <c r="B8653"/>
      <c r="C8653" s="98"/>
    </row>
    <row r="8654" spans="1:3">
      <c r="A8654"/>
      <c r="B8654"/>
      <c r="C8654" s="98"/>
    </row>
    <row r="8655" spans="1:3">
      <c r="A8655"/>
      <c r="B8655"/>
      <c r="C8655" s="98"/>
    </row>
    <row r="8656" spans="1:3">
      <c r="A8656"/>
      <c r="B8656"/>
      <c r="C8656" s="98"/>
    </row>
    <row r="8657" spans="1:3">
      <c r="A8657"/>
      <c r="B8657"/>
      <c r="C8657" s="98"/>
    </row>
    <row r="8658" spans="1:3">
      <c r="A8658"/>
      <c r="B8658"/>
      <c r="C8658" s="98"/>
    </row>
    <row r="8659" spans="1:3">
      <c r="A8659"/>
      <c r="B8659"/>
      <c r="C8659" s="98"/>
    </row>
    <row r="8660" spans="1:3">
      <c r="A8660"/>
      <c r="B8660"/>
      <c r="C8660" s="98"/>
    </row>
    <row r="8661" spans="1:3">
      <c r="A8661"/>
      <c r="B8661"/>
      <c r="C8661" s="98"/>
    </row>
    <row r="8662" spans="1:3">
      <c r="A8662"/>
      <c r="B8662"/>
      <c r="C8662" s="98"/>
    </row>
    <row r="8663" spans="1:3">
      <c r="A8663"/>
      <c r="B8663"/>
      <c r="C8663" s="98"/>
    </row>
    <row r="8664" spans="1:3">
      <c r="A8664"/>
      <c r="B8664"/>
      <c r="C8664" s="98"/>
    </row>
    <row r="8665" spans="1:3">
      <c r="A8665"/>
      <c r="B8665"/>
      <c r="C8665" s="98"/>
    </row>
    <row r="8666" spans="1:3">
      <c r="A8666"/>
      <c r="B8666"/>
      <c r="C8666" s="98"/>
    </row>
    <row r="8667" spans="1:3">
      <c r="A8667"/>
      <c r="B8667"/>
      <c r="C8667" s="98"/>
    </row>
    <row r="8668" spans="1:3">
      <c r="A8668"/>
      <c r="B8668"/>
      <c r="C8668" s="98"/>
    </row>
    <row r="8669" spans="1:3">
      <c r="A8669"/>
      <c r="B8669"/>
      <c r="C8669" s="98"/>
    </row>
    <row r="8670" spans="1:3">
      <c r="A8670"/>
      <c r="B8670"/>
      <c r="C8670" s="98"/>
    </row>
    <row r="8671" spans="1:3">
      <c r="A8671"/>
      <c r="B8671"/>
      <c r="C8671" s="98"/>
    </row>
    <row r="8672" spans="1:3">
      <c r="A8672"/>
      <c r="B8672"/>
      <c r="C8672" s="98"/>
    </row>
    <row r="8673" spans="1:3">
      <c r="A8673"/>
      <c r="B8673"/>
      <c r="C8673" s="98"/>
    </row>
    <row r="8674" spans="1:3">
      <c r="A8674"/>
      <c r="B8674"/>
      <c r="C8674" s="98"/>
    </row>
    <row r="8675" spans="1:3">
      <c r="A8675"/>
      <c r="B8675"/>
      <c r="C8675" s="98"/>
    </row>
    <row r="8676" spans="1:3">
      <c r="A8676"/>
      <c r="B8676"/>
      <c r="C8676" s="98"/>
    </row>
    <row r="8677" spans="1:3">
      <c r="A8677"/>
      <c r="B8677"/>
      <c r="C8677" s="98"/>
    </row>
    <row r="8678" spans="1:3">
      <c r="A8678"/>
      <c r="B8678"/>
      <c r="C8678" s="98"/>
    </row>
    <row r="8679" spans="1:3">
      <c r="A8679"/>
      <c r="B8679"/>
      <c r="C8679" s="98"/>
    </row>
    <row r="8680" spans="1:3">
      <c r="A8680"/>
      <c r="B8680"/>
      <c r="C8680" s="98"/>
    </row>
    <row r="8681" spans="1:3">
      <c r="A8681"/>
      <c r="B8681"/>
      <c r="C8681" s="98"/>
    </row>
    <row r="8682" spans="1:3">
      <c r="A8682"/>
      <c r="B8682"/>
      <c r="C8682" s="98"/>
    </row>
    <row r="8683" spans="1:3">
      <c r="A8683"/>
      <c r="B8683"/>
      <c r="C8683" s="98"/>
    </row>
    <row r="8684" spans="1:3">
      <c r="A8684"/>
      <c r="B8684"/>
      <c r="C8684" s="98"/>
    </row>
    <row r="8685" spans="1:3">
      <c r="A8685"/>
      <c r="B8685"/>
      <c r="C8685" s="98"/>
    </row>
    <row r="8686" spans="1:3">
      <c r="A8686"/>
      <c r="B8686"/>
      <c r="C8686" s="98"/>
    </row>
    <row r="8687" spans="1:3">
      <c r="A8687"/>
      <c r="B8687"/>
      <c r="C8687" s="98"/>
    </row>
    <row r="8688" spans="1:3">
      <c r="A8688"/>
      <c r="B8688"/>
      <c r="C8688" s="98"/>
    </row>
    <row r="8689" spans="1:3">
      <c r="A8689"/>
      <c r="B8689"/>
      <c r="C8689" s="98"/>
    </row>
    <row r="8690" spans="1:3">
      <c r="A8690"/>
      <c r="B8690"/>
      <c r="C8690" s="98"/>
    </row>
    <row r="8691" spans="1:3">
      <c r="A8691"/>
      <c r="B8691"/>
      <c r="C8691" s="98"/>
    </row>
    <row r="8692" spans="1:3">
      <c r="A8692"/>
      <c r="B8692"/>
      <c r="C8692" s="98"/>
    </row>
    <row r="8693" spans="1:3">
      <c r="A8693"/>
      <c r="B8693"/>
      <c r="C8693" s="98"/>
    </row>
    <row r="8694" spans="1:3">
      <c r="A8694"/>
      <c r="B8694"/>
      <c r="C8694" s="98"/>
    </row>
    <row r="8695" spans="1:3">
      <c r="A8695"/>
      <c r="B8695"/>
      <c r="C8695" s="98"/>
    </row>
    <row r="8696" spans="1:3">
      <c r="A8696"/>
      <c r="B8696"/>
      <c r="C8696" s="98"/>
    </row>
    <row r="8697" spans="1:3">
      <c r="A8697"/>
      <c r="B8697"/>
      <c r="C8697" s="98"/>
    </row>
    <row r="8698" spans="1:3">
      <c r="A8698"/>
      <c r="B8698"/>
      <c r="C8698" s="98"/>
    </row>
    <row r="8699" spans="1:3">
      <c r="A8699"/>
      <c r="B8699"/>
      <c r="C8699" s="98"/>
    </row>
    <row r="8700" spans="1:3">
      <c r="A8700"/>
      <c r="B8700"/>
      <c r="C8700" s="98"/>
    </row>
    <row r="8701" spans="1:3">
      <c r="A8701"/>
      <c r="B8701"/>
      <c r="C8701" s="98"/>
    </row>
    <row r="8702" spans="1:3">
      <c r="A8702"/>
      <c r="B8702"/>
      <c r="C8702" s="98"/>
    </row>
    <row r="8703" spans="1:3">
      <c r="A8703"/>
      <c r="B8703"/>
      <c r="C8703" s="98"/>
    </row>
    <row r="8704" spans="1:3">
      <c r="A8704"/>
      <c r="B8704"/>
      <c r="C8704" s="98"/>
    </row>
    <row r="8705" spans="1:3">
      <c r="A8705"/>
      <c r="B8705"/>
      <c r="C8705" s="98"/>
    </row>
    <row r="8706" spans="1:3">
      <c r="A8706"/>
      <c r="B8706"/>
      <c r="C8706" s="98"/>
    </row>
    <row r="8707" spans="1:3">
      <c r="A8707"/>
      <c r="B8707"/>
      <c r="C8707" s="98"/>
    </row>
    <row r="8708" spans="1:3">
      <c r="A8708"/>
      <c r="B8708"/>
      <c r="C8708" s="98"/>
    </row>
    <row r="8709" spans="1:3">
      <c r="A8709"/>
      <c r="B8709"/>
      <c r="C8709" s="98"/>
    </row>
    <row r="8710" spans="1:3">
      <c r="A8710"/>
      <c r="B8710"/>
      <c r="C8710" s="98"/>
    </row>
    <row r="8711" spans="1:3">
      <c r="A8711"/>
      <c r="B8711"/>
      <c r="C8711" s="98"/>
    </row>
    <row r="8712" spans="1:3">
      <c r="A8712"/>
      <c r="B8712"/>
      <c r="C8712" s="98"/>
    </row>
    <row r="8713" spans="1:3">
      <c r="A8713"/>
      <c r="B8713"/>
      <c r="C8713" s="98"/>
    </row>
    <row r="8714" spans="1:3">
      <c r="A8714"/>
      <c r="B8714"/>
      <c r="C8714" s="98"/>
    </row>
    <row r="8715" spans="1:3">
      <c r="A8715"/>
      <c r="B8715"/>
      <c r="C8715" s="98"/>
    </row>
    <row r="8716" spans="1:3">
      <c r="A8716"/>
      <c r="B8716"/>
      <c r="C8716" s="98"/>
    </row>
    <row r="8717" spans="1:3">
      <c r="A8717"/>
      <c r="B8717"/>
      <c r="C8717" s="98"/>
    </row>
    <row r="8718" spans="1:3">
      <c r="A8718"/>
      <c r="B8718"/>
      <c r="C8718" s="98"/>
    </row>
    <row r="8719" spans="1:3">
      <c r="A8719"/>
      <c r="B8719"/>
      <c r="C8719" s="98"/>
    </row>
    <row r="8720" spans="1:3">
      <c r="A8720"/>
      <c r="B8720"/>
      <c r="C8720" s="98"/>
    </row>
    <row r="8721" spans="1:3">
      <c r="A8721"/>
      <c r="B8721"/>
      <c r="C8721" s="98"/>
    </row>
    <row r="8722" spans="1:3">
      <c r="A8722"/>
      <c r="B8722"/>
      <c r="C8722" s="98"/>
    </row>
    <row r="8723" spans="1:3">
      <c r="A8723"/>
      <c r="B8723"/>
      <c r="C8723" s="98"/>
    </row>
    <row r="8724" spans="1:3">
      <c r="A8724"/>
      <c r="B8724"/>
      <c r="C8724" s="98"/>
    </row>
    <row r="8725" spans="1:3">
      <c r="A8725"/>
      <c r="B8725"/>
      <c r="C8725" s="98"/>
    </row>
    <row r="8726" spans="1:3">
      <c r="A8726"/>
      <c r="B8726"/>
      <c r="C8726" s="98"/>
    </row>
    <row r="8727" spans="1:3">
      <c r="A8727"/>
      <c r="B8727"/>
      <c r="C8727" s="98"/>
    </row>
    <row r="8728" spans="1:3">
      <c r="A8728"/>
      <c r="B8728"/>
      <c r="C8728" s="98"/>
    </row>
    <row r="8729" spans="1:3">
      <c r="A8729"/>
      <c r="B8729"/>
      <c r="C8729" s="98"/>
    </row>
    <row r="8730" spans="1:3">
      <c r="A8730"/>
      <c r="B8730"/>
      <c r="C8730" s="98"/>
    </row>
    <row r="8731" spans="1:3">
      <c r="A8731"/>
      <c r="B8731"/>
      <c r="C8731" s="98"/>
    </row>
    <row r="8732" spans="1:3">
      <c r="A8732"/>
      <c r="B8732"/>
      <c r="C8732" s="98"/>
    </row>
    <row r="8733" spans="1:3">
      <c r="A8733"/>
      <c r="B8733"/>
      <c r="C8733" s="98"/>
    </row>
    <row r="8734" spans="1:3">
      <c r="A8734"/>
      <c r="B8734"/>
      <c r="C8734" s="98"/>
    </row>
    <row r="8735" spans="1:3">
      <c r="A8735"/>
      <c r="B8735"/>
      <c r="C8735" s="98"/>
    </row>
    <row r="8736" spans="1:3">
      <c r="A8736"/>
      <c r="B8736"/>
      <c r="C8736" s="98"/>
    </row>
    <row r="8737" spans="1:3">
      <c r="A8737"/>
      <c r="B8737"/>
      <c r="C8737" s="98"/>
    </row>
    <row r="8738" spans="1:3">
      <c r="A8738"/>
      <c r="B8738"/>
      <c r="C8738" s="98"/>
    </row>
    <row r="8739" spans="1:3">
      <c r="A8739"/>
      <c r="B8739"/>
      <c r="C8739" s="98"/>
    </row>
    <row r="8740" spans="1:3">
      <c r="A8740"/>
      <c r="B8740"/>
      <c r="C8740" s="98"/>
    </row>
    <row r="8741" spans="1:3">
      <c r="A8741"/>
      <c r="B8741"/>
      <c r="C8741" s="98"/>
    </row>
    <row r="8742" spans="1:3">
      <c r="A8742"/>
      <c r="B8742"/>
      <c r="C8742" s="98"/>
    </row>
    <row r="8743" spans="1:3">
      <c r="A8743"/>
      <c r="B8743"/>
      <c r="C8743" s="98"/>
    </row>
    <row r="8744" spans="1:3">
      <c r="A8744"/>
      <c r="B8744"/>
      <c r="C8744" s="98"/>
    </row>
    <row r="8745" spans="1:3">
      <c r="A8745"/>
      <c r="B8745"/>
      <c r="C8745" s="98"/>
    </row>
    <row r="8746" spans="1:3">
      <c r="A8746"/>
      <c r="B8746"/>
      <c r="C8746" s="98"/>
    </row>
    <row r="8747" spans="1:3">
      <c r="A8747"/>
      <c r="B8747"/>
      <c r="C8747" s="98"/>
    </row>
    <row r="8748" spans="1:3">
      <c r="A8748"/>
      <c r="B8748"/>
      <c r="C8748" s="98"/>
    </row>
    <row r="8749" spans="1:3">
      <c r="A8749"/>
      <c r="B8749"/>
      <c r="C8749" s="98"/>
    </row>
    <row r="8750" spans="1:3">
      <c r="A8750"/>
      <c r="B8750"/>
      <c r="C8750" s="98"/>
    </row>
    <row r="8751" spans="1:3">
      <c r="A8751"/>
      <c r="B8751"/>
      <c r="C8751" s="98"/>
    </row>
    <row r="8752" spans="1:3">
      <c r="A8752"/>
      <c r="B8752"/>
      <c r="C8752" s="98"/>
    </row>
    <row r="8753" spans="1:3">
      <c r="A8753"/>
      <c r="B8753"/>
      <c r="C8753" s="98"/>
    </row>
    <row r="8754" spans="1:3">
      <c r="A8754"/>
      <c r="B8754"/>
      <c r="C8754" s="98"/>
    </row>
    <row r="8755" spans="1:3">
      <c r="A8755"/>
      <c r="B8755"/>
      <c r="C8755" s="98"/>
    </row>
    <row r="8756" spans="1:3">
      <c r="A8756"/>
      <c r="B8756"/>
      <c r="C8756" s="98"/>
    </row>
    <row r="8757" spans="1:3">
      <c r="A8757"/>
      <c r="B8757"/>
      <c r="C8757" s="98"/>
    </row>
    <row r="8758" spans="1:3">
      <c r="A8758"/>
      <c r="B8758"/>
      <c r="C8758" s="98"/>
    </row>
    <row r="8759" spans="1:3">
      <c r="A8759"/>
      <c r="B8759"/>
      <c r="C8759" s="98"/>
    </row>
    <row r="8760" spans="1:3">
      <c r="A8760"/>
      <c r="B8760"/>
      <c r="C8760" s="98"/>
    </row>
    <row r="8761" spans="1:3">
      <c r="A8761"/>
      <c r="B8761"/>
      <c r="C8761" s="98"/>
    </row>
    <row r="8762" spans="1:3">
      <c r="A8762"/>
      <c r="B8762"/>
      <c r="C8762" s="98"/>
    </row>
    <row r="8763" spans="1:3">
      <c r="A8763"/>
      <c r="B8763"/>
      <c r="C8763" s="98"/>
    </row>
    <row r="8764" spans="1:3">
      <c r="A8764"/>
      <c r="B8764"/>
      <c r="C8764" s="98"/>
    </row>
    <row r="8765" spans="1:3">
      <c r="A8765"/>
      <c r="B8765"/>
      <c r="C8765" s="98"/>
    </row>
    <row r="8766" spans="1:3">
      <c r="A8766"/>
      <c r="B8766"/>
      <c r="C8766" s="98"/>
    </row>
    <row r="8767" spans="1:3">
      <c r="A8767"/>
      <c r="B8767"/>
      <c r="C8767" s="98"/>
    </row>
    <row r="8768" spans="1:3">
      <c r="A8768"/>
      <c r="B8768"/>
      <c r="C8768" s="98"/>
    </row>
    <row r="8769" spans="1:3">
      <c r="A8769"/>
      <c r="B8769"/>
      <c r="C8769" s="98"/>
    </row>
    <row r="8770" spans="1:3">
      <c r="A8770"/>
      <c r="B8770"/>
      <c r="C8770" s="98"/>
    </row>
    <row r="8771" spans="1:3">
      <c r="A8771"/>
      <c r="B8771"/>
      <c r="C8771" s="98"/>
    </row>
    <row r="8772" spans="1:3">
      <c r="A8772"/>
      <c r="B8772"/>
      <c r="C8772" s="98"/>
    </row>
    <row r="8773" spans="1:3">
      <c r="A8773"/>
      <c r="B8773"/>
      <c r="C8773" s="98"/>
    </row>
    <row r="8774" spans="1:3">
      <c r="A8774"/>
      <c r="B8774"/>
      <c r="C8774" s="98"/>
    </row>
    <row r="8775" spans="1:3">
      <c r="A8775"/>
      <c r="B8775"/>
      <c r="C8775" s="98"/>
    </row>
    <row r="8776" spans="1:3">
      <c r="A8776"/>
      <c r="B8776"/>
      <c r="C8776" s="98"/>
    </row>
    <row r="8777" spans="1:3">
      <c r="A8777"/>
      <c r="B8777"/>
      <c r="C8777" s="98"/>
    </row>
    <row r="8778" spans="1:3">
      <c r="A8778"/>
      <c r="B8778"/>
      <c r="C8778" s="98"/>
    </row>
    <row r="8779" spans="1:3">
      <c r="A8779"/>
      <c r="B8779"/>
      <c r="C8779" s="98"/>
    </row>
    <row r="8780" spans="1:3">
      <c r="A8780"/>
      <c r="B8780"/>
      <c r="C8780" s="98"/>
    </row>
    <row r="8781" spans="1:3">
      <c r="A8781"/>
      <c r="B8781"/>
      <c r="C8781" s="98"/>
    </row>
    <row r="8782" spans="1:3">
      <c r="A8782"/>
      <c r="B8782"/>
      <c r="C8782" s="98"/>
    </row>
    <row r="8783" spans="1:3">
      <c r="A8783"/>
      <c r="B8783"/>
      <c r="C8783" s="98"/>
    </row>
    <row r="8784" spans="1:3">
      <c r="A8784"/>
      <c r="B8784"/>
      <c r="C8784" s="98"/>
    </row>
    <row r="8785" spans="1:3">
      <c r="A8785"/>
      <c r="B8785"/>
      <c r="C8785" s="98"/>
    </row>
    <row r="8786" spans="1:3">
      <c r="A8786"/>
      <c r="B8786"/>
      <c r="C8786" s="98"/>
    </row>
    <row r="8787" spans="1:3">
      <c r="A8787"/>
      <c r="B8787"/>
      <c r="C8787" s="98"/>
    </row>
    <row r="8788" spans="1:3">
      <c r="A8788"/>
      <c r="B8788"/>
      <c r="C8788" s="98"/>
    </row>
    <row r="8789" spans="1:3">
      <c r="A8789"/>
      <c r="B8789"/>
      <c r="C8789" s="98"/>
    </row>
    <row r="8790" spans="1:3">
      <c r="A8790"/>
      <c r="B8790"/>
      <c r="C8790" s="98"/>
    </row>
    <row r="8791" spans="1:3">
      <c r="A8791"/>
      <c r="B8791"/>
      <c r="C8791" s="98"/>
    </row>
    <row r="8792" spans="1:3">
      <c r="A8792"/>
      <c r="B8792"/>
      <c r="C8792" s="98"/>
    </row>
    <row r="8793" spans="1:3">
      <c r="A8793"/>
      <c r="B8793"/>
      <c r="C8793" s="98"/>
    </row>
    <row r="8794" spans="1:3">
      <c r="A8794"/>
      <c r="B8794"/>
      <c r="C8794" s="98"/>
    </row>
    <row r="8795" spans="1:3">
      <c r="A8795"/>
      <c r="B8795"/>
      <c r="C8795" s="98"/>
    </row>
    <row r="8796" spans="1:3">
      <c r="A8796"/>
      <c r="B8796"/>
      <c r="C8796" s="98"/>
    </row>
    <row r="8797" spans="1:3">
      <c r="A8797"/>
      <c r="B8797"/>
      <c r="C8797" s="98"/>
    </row>
    <row r="8798" spans="1:3">
      <c r="A8798"/>
      <c r="B8798"/>
      <c r="C8798" s="98"/>
    </row>
    <row r="8799" spans="1:3">
      <c r="A8799"/>
      <c r="B8799"/>
      <c r="C8799" s="98"/>
    </row>
    <row r="8800" spans="1:3">
      <c r="A8800"/>
      <c r="B8800"/>
      <c r="C8800" s="98"/>
    </row>
    <row r="8801" spans="1:3">
      <c r="A8801"/>
      <c r="B8801"/>
      <c r="C8801" s="98"/>
    </row>
    <row r="8802" spans="1:3">
      <c r="A8802"/>
      <c r="B8802"/>
      <c r="C8802" s="98"/>
    </row>
    <row r="8803" spans="1:3">
      <c r="A8803"/>
      <c r="B8803"/>
      <c r="C8803" s="98"/>
    </row>
    <row r="8804" spans="1:3">
      <c r="A8804"/>
      <c r="B8804"/>
      <c r="C8804" s="98"/>
    </row>
    <row r="8805" spans="1:3">
      <c r="A8805"/>
      <c r="B8805"/>
      <c r="C8805" s="98"/>
    </row>
    <row r="8806" spans="1:3">
      <c r="A8806"/>
      <c r="B8806"/>
      <c r="C8806" s="98"/>
    </row>
    <row r="8807" spans="1:3">
      <c r="A8807"/>
      <c r="B8807"/>
      <c r="C8807" s="98"/>
    </row>
    <row r="8808" spans="1:3">
      <c r="A8808"/>
      <c r="B8808"/>
      <c r="C8808" s="98"/>
    </row>
    <row r="8809" spans="1:3">
      <c r="A8809"/>
      <c r="B8809"/>
      <c r="C8809" s="98"/>
    </row>
    <row r="8810" spans="1:3">
      <c r="A8810"/>
      <c r="B8810"/>
      <c r="C8810" s="98"/>
    </row>
    <row r="8811" spans="1:3">
      <c r="A8811"/>
      <c r="B8811"/>
      <c r="C8811" s="98"/>
    </row>
    <row r="8812" spans="1:3">
      <c r="A8812"/>
      <c r="B8812"/>
      <c r="C8812" s="98"/>
    </row>
    <row r="8813" spans="1:3">
      <c r="A8813"/>
      <c r="B8813"/>
      <c r="C8813" s="98"/>
    </row>
    <row r="8814" spans="1:3">
      <c r="A8814"/>
      <c r="B8814"/>
      <c r="C8814" s="98"/>
    </row>
    <row r="8815" spans="1:3">
      <c r="A8815"/>
      <c r="B8815"/>
      <c r="C8815" s="98"/>
    </row>
    <row r="8816" spans="1:3">
      <c r="A8816"/>
      <c r="B8816"/>
      <c r="C8816" s="98"/>
    </row>
    <row r="8817" spans="1:3">
      <c r="A8817"/>
      <c r="B8817"/>
      <c r="C8817" s="98"/>
    </row>
    <row r="8818" spans="1:3">
      <c r="A8818"/>
      <c r="B8818"/>
      <c r="C8818" s="98"/>
    </row>
    <row r="8819" spans="1:3">
      <c r="A8819"/>
      <c r="B8819"/>
      <c r="C8819" s="98"/>
    </row>
    <row r="8820" spans="1:3">
      <c r="A8820"/>
      <c r="B8820"/>
      <c r="C8820" s="98"/>
    </row>
    <row r="8821" spans="1:3">
      <c r="A8821"/>
      <c r="B8821"/>
      <c r="C8821" s="98"/>
    </row>
    <row r="8822" spans="1:3">
      <c r="A8822"/>
      <c r="B8822"/>
      <c r="C8822" s="98"/>
    </row>
    <row r="8823" spans="1:3">
      <c r="A8823"/>
      <c r="B8823"/>
      <c r="C8823" s="98"/>
    </row>
    <row r="8824" spans="1:3">
      <c r="A8824"/>
      <c r="B8824"/>
      <c r="C8824" s="98"/>
    </row>
    <row r="8825" spans="1:3">
      <c r="A8825"/>
      <c r="B8825"/>
      <c r="C8825" s="98"/>
    </row>
    <row r="8826" spans="1:3">
      <c r="A8826"/>
      <c r="B8826"/>
      <c r="C8826" s="98"/>
    </row>
    <row r="8827" spans="1:3">
      <c r="A8827"/>
      <c r="B8827"/>
      <c r="C8827" s="98"/>
    </row>
    <row r="8828" spans="1:3">
      <c r="A8828"/>
      <c r="B8828"/>
      <c r="C8828" s="98"/>
    </row>
    <row r="8829" spans="1:3">
      <c r="A8829"/>
      <c r="B8829"/>
      <c r="C8829" s="98"/>
    </row>
    <row r="8830" spans="1:3">
      <c r="A8830"/>
      <c r="B8830"/>
      <c r="C8830" s="98"/>
    </row>
    <row r="8831" spans="1:3">
      <c r="A8831"/>
      <c r="B8831"/>
      <c r="C8831" s="98"/>
    </row>
    <row r="8832" spans="1:3">
      <c r="A8832"/>
      <c r="B8832"/>
      <c r="C8832" s="98"/>
    </row>
    <row r="8833" spans="1:3">
      <c r="A8833"/>
      <c r="B8833"/>
      <c r="C8833" s="98"/>
    </row>
    <row r="8834" spans="1:3">
      <c r="A8834"/>
      <c r="B8834"/>
      <c r="C8834" s="98"/>
    </row>
    <row r="8835" spans="1:3">
      <c r="A8835"/>
      <c r="B8835"/>
      <c r="C8835" s="98"/>
    </row>
    <row r="8836" spans="1:3">
      <c r="A8836"/>
      <c r="B8836"/>
      <c r="C8836" s="98"/>
    </row>
    <row r="8837" spans="1:3">
      <c r="A8837"/>
      <c r="B8837"/>
      <c r="C8837" s="98"/>
    </row>
    <row r="8838" spans="1:3">
      <c r="A8838"/>
      <c r="B8838"/>
      <c r="C8838" s="98"/>
    </row>
    <row r="8839" spans="1:3">
      <c r="A8839"/>
      <c r="B8839"/>
      <c r="C8839" s="98"/>
    </row>
    <row r="8840" spans="1:3">
      <c r="A8840"/>
      <c r="B8840"/>
      <c r="C8840" s="98"/>
    </row>
    <row r="8841" spans="1:3">
      <c r="A8841"/>
      <c r="B8841"/>
      <c r="C8841" s="98"/>
    </row>
    <row r="8842" spans="1:3">
      <c r="A8842"/>
      <c r="B8842"/>
      <c r="C8842" s="98"/>
    </row>
    <row r="8843" spans="1:3">
      <c r="A8843"/>
      <c r="B8843"/>
      <c r="C8843" s="98"/>
    </row>
    <row r="8844" spans="1:3">
      <c r="A8844"/>
      <c r="B8844"/>
      <c r="C8844" s="98"/>
    </row>
    <row r="8845" spans="1:3">
      <c r="A8845"/>
      <c r="B8845"/>
      <c r="C8845" s="98"/>
    </row>
    <row r="8846" spans="1:3">
      <c r="A8846"/>
      <c r="B8846"/>
      <c r="C8846" s="98"/>
    </row>
    <row r="8847" spans="1:3">
      <c r="A8847"/>
      <c r="B8847"/>
      <c r="C8847" s="98"/>
    </row>
    <row r="8848" spans="1:3">
      <c r="A8848"/>
      <c r="B8848"/>
      <c r="C8848" s="98"/>
    </row>
    <row r="8849" spans="1:3">
      <c r="A8849"/>
      <c r="B8849"/>
      <c r="C8849" s="98"/>
    </row>
    <row r="8850" spans="1:3">
      <c r="A8850"/>
      <c r="B8850"/>
      <c r="C8850" s="98"/>
    </row>
    <row r="8851" spans="1:3">
      <c r="A8851"/>
      <c r="B8851"/>
      <c r="C8851" s="98"/>
    </row>
    <row r="8852" spans="1:3">
      <c r="A8852"/>
      <c r="B8852"/>
      <c r="C8852" s="98"/>
    </row>
    <row r="8853" spans="1:3">
      <c r="A8853"/>
      <c r="B8853"/>
      <c r="C8853" s="98"/>
    </row>
    <row r="8854" spans="1:3">
      <c r="A8854"/>
      <c r="B8854"/>
      <c r="C8854" s="98"/>
    </row>
    <row r="8855" spans="1:3">
      <c r="A8855"/>
      <c r="B8855"/>
      <c r="C8855" s="98"/>
    </row>
    <row r="8856" spans="1:3">
      <c r="A8856"/>
      <c r="B8856"/>
      <c r="C8856" s="98"/>
    </row>
    <row r="8857" spans="1:3">
      <c r="A8857"/>
      <c r="B8857"/>
      <c r="C8857" s="98"/>
    </row>
    <row r="8858" spans="1:3">
      <c r="A8858"/>
      <c r="B8858"/>
      <c r="C8858" s="98"/>
    </row>
    <row r="8859" spans="1:3">
      <c r="A8859"/>
      <c r="B8859"/>
      <c r="C8859" s="98"/>
    </row>
    <row r="8860" spans="1:3">
      <c r="A8860"/>
      <c r="B8860"/>
      <c r="C8860" s="98"/>
    </row>
    <row r="8861" spans="1:3">
      <c r="A8861"/>
      <c r="B8861"/>
      <c r="C8861" s="98"/>
    </row>
    <row r="8862" spans="1:3">
      <c r="A8862"/>
      <c r="B8862"/>
      <c r="C8862" s="98"/>
    </row>
    <row r="8863" spans="1:3">
      <c r="A8863"/>
      <c r="B8863"/>
      <c r="C8863" s="98"/>
    </row>
    <row r="8864" spans="1:3">
      <c r="A8864"/>
      <c r="B8864"/>
      <c r="C8864" s="98"/>
    </row>
    <row r="8865" spans="1:3">
      <c r="A8865"/>
      <c r="B8865"/>
      <c r="C8865" s="98"/>
    </row>
    <row r="8866" spans="1:3">
      <c r="A8866"/>
      <c r="B8866"/>
      <c r="C8866" s="98"/>
    </row>
    <row r="8867" spans="1:3">
      <c r="A8867"/>
      <c r="B8867"/>
      <c r="C8867" s="98"/>
    </row>
    <row r="8868" spans="1:3">
      <c r="A8868"/>
      <c r="B8868"/>
      <c r="C8868" s="98"/>
    </row>
    <row r="8869" spans="1:3">
      <c r="A8869"/>
      <c r="B8869"/>
      <c r="C8869" s="98"/>
    </row>
    <row r="8870" spans="1:3">
      <c r="A8870"/>
      <c r="B8870"/>
      <c r="C8870" s="98"/>
    </row>
    <row r="8871" spans="1:3">
      <c r="A8871"/>
      <c r="B8871"/>
      <c r="C8871" s="98"/>
    </row>
    <row r="8872" spans="1:3">
      <c r="A8872"/>
      <c r="B8872"/>
      <c r="C8872" s="98"/>
    </row>
    <row r="8873" spans="1:3">
      <c r="A8873"/>
      <c r="B8873"/>
      <c r="C8873" s="98"/>
    </row>
    <row r="8874" spans="1:3">
      <c r="A8874"/>
      <c r="B8874"/>
      <c r="C8874" s="98"/>
    </row>
    <row r="8875" spans="1:3">
      <c r="A8875"/>
      <c r="B8875"/>
      <c r="C8875" s="98"/>
    </row>
    <row r="8876" spans="1:3">
      <c r="A8876"/>
      <c r="B8876"/>
      <c r="C8876" s="98"/>
    </row>
    <row r="8877" spans="1:3">
      <c r="A8877"/>
      <c r="B8877"/>
      <c r="C8877" s="98"/>
    </row>
    <row r="8878" spans="1:3">
      <c r="A8878"/>
      <c r="B8878"/>
      <c r="C8878" s="98"/>
    </row>
    <row r="8879" spans="1:3">
      <c r="A8879"/>
      <c r="B8879"/>
      <c r="C8879" s="98"/>
    </row>
    <row r="8880" spans="1:3">
      <c r="A8880"/>
      <c r="B8880"/>
      <c r="C8880" s="98"/>
    </row>
    <row r="8881" spans="1:3">
      <c r="A8881"/>
      <c r="B8881"/>
      <c r="C8881" s="98"/>
    </row>
    <row r="8882" spans="1:3">
      <c r="A8882"/>
      <c r="B8882"/>
      <c r="C8882" s="98"/>
    </row>
    <row r="8883" spans="1:3">
      <c r="A8883"/>
      <c r="B8883"/>
      <c r="C8883" s="98"/>
    </row>
    <row r="8884" spans="1:3">
      <c r="A8884"/>
      <c r="B8884"/>
      <c r="C8884" s="98"/>
    </row>
    <row r="8885" spans="1:3">
      <c r="A8885"/>
      <c r="B8885"/>
      <c r="C8885" s="98"/>
    </row>
    <row r="8886" spans="1:3">
      <c r="A8886"/>
      <c r="B8886"/>
      <c r="C8886" s="98"/>
    </row>
    <row r="8887" spans="1:3">
      <c r="A8887"/>
      <c r="B8887"/>
      <c r="C8887" s="98"/>
    </row>
    <row r="8888" spans="1:3">
      <c r="A8888"/>
      <c r="B8888"/>
      <c r="C8888" s="98"/>
    </row>
    <row r="8889" spans="1:3">
      <c r="A8889"/>
      <c r="B8889"/>
      <c r="C8889" s="98"/>
    </row>
    <row r="8890" spans="1:3">
      <c r="A8890"/>
      <c r="B8890"/>
      <c r="C8890" s="98"/>
    </row>
    <row r="8891" spans="1:3">
      <c r="A8891"/>
      <c r="B8891"/>
      <c r="C8891" s="98"/>
    </row>
    <row r="8892" spans="1:3">
      <c r="A8892"/>
      <c r="B8892"/>
      <c r="C8892" s="98"/>
    </row>
    <row r="8893" spans="1:3">
      <c r="A8893"/>
      <c r="B8893"/>
      <c r="C8893" s="98"/>
    </row>
    <row r="8894" spans="1:3">
      <c r="A8894"/>
      <c r="B8894"/>
      <c r="C8894" s="98"/>
    </row>
    <row r="8895" spans="1:3">
      <c r="A8895"/>
      <c r="B8895"/>
      <c r="C8895" s="98"/>
    </row>
    <row r="8896" spans="1:3">
      <c r="A8896"/>
      <c r="B8896"/>
      <c r="C8896" s="98"/>
    </row>
    <row r="8897" spans="1:3">
      <c r="A8897"/>
      <c r="B8897"/>
      <c r="C8897" s="98"/>
    </row>
    <row r="8898" spans="1:3">
      <c r="A8898"/>
      <c r="B8898"/>
      <c r="C8898" s="98"/>
    </row>
    <row r="8899" spans="1:3">
      <c r="A8899"/>
      <c r="B8899"/>
      <c r="C8899" s="98"/>
    </row>
    <row r="8900" spans="1:3">
      <c r="A8900"/>
      <c r="B8900"/>
      <c r="C8900" s="98"/>
    </row>
    <row r="8901" spans="1:3">
      <c r="A8901"/>
      <c r="B8901"/>
      <c r="C8901" s="98"/>
    </row>
    <row r="8902" spans="1:3">
      <c r="A8902"/>
      <c r="B8902"/>
      <c r="C8902" s="98"/>
    </row>
    <row r="8903" spans="1:3">
      <c r="A8903"/>
      <c r="B8903"/>
      <c r="C8903" s="98"/>
    </row>
    <row r="8904" spans="1:3">
      <c r="A8904"/>
      <c r="B8904"/>
      <c r="C8904" s="98"/>
    </row>
    <row r="8905" spans="1:3">
      <c r="A8905"/>
      <c r="B8905"/>
      <c r="C8905" s="98"/>
    </row>
    <row r="8906" spans="1:3">
      <c r="A8906"/>
      <c r="B8906"/>
      <c r="C8906" s="98"/>
    </row>
    <row r="8907" spans="1:3">
      <c r="A8907"/>
      <c r="B8907"/>
      <c r="C8907" s="98"/>
    </row>
    <row r="8908" spans="1:3">
      <c r="A8908"/>
      <c r="B8908"/>
      <c r="C8908" s="98"/>
    </row>
    <row r="8909" spans="1:3">
      <c r="A8909"/>
      <c r="B8909"/>
      <c r="C8909" s="98"/>
    </row>
    <row r="8910" spans="1:3">
      <c r="A8910"/>
      <c r="B8910"/>
      <c r="C8910" s="98"/>
    </row>
    <row r="8911" spans="1:3">
      <c r="A8911"/>
      <c r="B8911"/>
      <c r="C8911" s="98"/>
    </row>
    <row r="8912" spans="1:3">
      <c r="A8912"/>
      <c r="B8912"/>
      <c r="C8912" s="98"/>
    </row>
    <row r="8913" spans="1:3">
      <c r="A8913"/>
      <c r="B8913"/>
      <c r="C8913" s="98"/>
    </row>
    <row r="8914" spans="1:3">
      <c r="A8914"/>
      <c r="B8914"/>
      <c r="C8914" s="98"/>
    </row>
    <row r="8915" spans="1:3">
      <c r="A8915"/>
      <c r="B8915"/>
      <c r="C8915" s="98"/>
    </row>
    <row r="8916" spans="1:3">
      <c r="A8916"/>
      <c r="B8916"/>
      <c r="C8916" s="98"/>
    </row>
    <row r="8917" spans="1:3">
      <c r="A8917"/>
      <c r="B8917"/>
      <c r="C8917" s="98"/>
    </row>
    <row r="8918" spans="1:3">
      <c r="A8918"/>
      <c r="B8918"/>
      <c r="C8918" s="98"/>
    </row>
    <row r="8919" spans="1:3">
      <c r="A8919"/>
      <c r="B8919"/>
      <c r="C8919" s="98"/>
    </row>
    <row r="8920" spans="1:3">
      <c r="A8920"/>
      <c r="B8920"/>
      <c r="C8920" s="98"/>
    </row>
    <row r="8921" spans="1:3">
      <c r="A8921"/>
      <c r="B8921"/>
      <c r="C8921" s="98"/>
    </row>
    <row r="8922" spans="1:3">
      <c r="A8922"/>
      <c r="B8922"/>
      <c r="C8922" s="98"/>
    </row>
    <row r="8923" spans="1:3">
      <c r="A8923"/>
      <c r="B8923"/>
      <c r="C8923" s="98"/>
    </row>
    <row r="8924" spans="1:3">
      <c r="A8924"/>
      <c r="B8924"/>
      <c r="C8924" s="98"/>
    </row>
    <row r="8925" spans="1:3">
      <c r="A8925"/>
      <c r="B8925"/>
      <c r="C8925" s="98"/>
    </row>
    <row r="8926" spans="1:3">
      <c r="A8926"/>
      <c r="B8926"/>
      <c r="C8926" s="98"/>
    </row>
    <row r="8927" spans="1:3">
      <c r="A8927"/>
      <c r="B8927"/>
      <c r="C8927" s="98"/>
    </row>
    <row r="8928" spans="1:3">
      <c r="A8928"/>
      <c r="B8928"/>
      <c r="C8928" s="98"/>
    </row>
    <row r="8929" spans="1:3">
      <c r="A8929"/>
      <c r="B8929"/>
      <c r="C8929" s="98"/>
    </row>
    <row r="8930" spans="1:3">
      <c r="A8930"/>
      <c r="B8930"/>
      <c r="C8930" s="98"/>
    </row>
    <row r="8931" spans="1:3">
      <c r="A8931"/>
      <c r="B8931"/>
      <c r="C8931" s="98"/>
    </row>
    <row r="8932" spans="1:3">
      <c r="A8932"/>
      <c r="B8932"/>
      <c r="C8932" s="98"/>
    </row>
    <row r="8933" spans="1:3">
      <c r="A8933"/>
      <c r="B8933"/>
      <c r="C8933" s="98"/>
    </row>
    <row r="8934" spans="1:3">
      <c r="A8934"/>
      <c r="B8934"/>
      <c r="C8934" s="98"/>
    </row>
    <row r="8935" spans="1:3">
      <c r="A8935"/>
      <c r="B8935"/>
      <c r="C8935" s="98"/>
    </row>
    <row r="8936" spans="1:3">
      <c r="A8936"/>
      <c r="B8936"/>
      <c r="C8936" s="98"/>
    </row>
    <row r="8937" spans="1:3">
      <c r="A8937"/>
      <c r="B8937"/>
      <c r="C8937" s="98"/>
    </row>
    <row r="8938" spans="1:3">
      <c r="A8938"/>
      <c r="B8938"/>
      <c r="C8938" s="98"/>
    </row>
    <row r="8939" spans="1:3">
      <c r="A8939"/>
      <c r="B8939"/>
      <c r="C8939" s="98"/>
    </row>
    <row r="8940" spans="1:3">
      <c r="A8940"/>
      <c r="B8940"/>
      <c r="C8940" s="98"/>
    </row>
    <row r="8941" spans="1:3">
      <c r="A8941"/>
      <c r="B8941"/>
      <c r="C8941" s="98"/>
    </row>
    <row r="8942" spans="1:3">
      <c r="A8942"/>
      <c r="B8942"/>
      <c r="C8942" s="98"/>
    </row>
    <row r="8943" spans="1:3">
      <c r="A8943"/>
      <c r="B8943"/>
      <c r="C8943" s="98"/>
    </row>
    <row r="8944" spans="1:3">
      <c r="A8944"/>
      <c r="B8944"/>
      <c r="C8944" s="98"/>
    </row>
    <row r="8945" spans="1:3">
      <c r="A8945"/>
      <c r="B8945"/>
      <c r="C8945" s="98"/>
    </row>
    <row r="8946" spans="1:3">
      <c r="A8946"/>
      <c r="B8946"/>
      <c r="C8946" s="98"/>
    </row>
    <row r="8947" spans="1:3">
      <c r="A8947"/>
      <c r="B8947"/>
      <c r="C8947" s="98"/>
    </row>
    <row r="8948" spans="1:3">
      <c r="A8948"/>
      <c r="B8948"/>
      <c r="C8948" s="98"/>
    </row>
    <row r="8949" spans="1:3">
      <c r="A8949"/>
      <c r="B8949"/>
      <c r="C8949" s="98"/>
    </row>
    <row r="8950" spans="1:3">
      <c r="A8950"/>
      <c r="B8950"/>
      <c r="C8950" s="98"/>
    </row>
    <row r="8951" spans="1:3">
      <c r="A8951"/>
      <c r="B8951"/>
      <c r="C8951" s="98"/>
    </row>
    <row r="8952" spans="1:3">
      <c r="A8952"/>
      <c r="B8952"/>
      <c r="C8952" s="98"/>
    </row>
    <row r="8953" spans="1:3">
      <c r="A8953"/>
      <c r="B8953"/>
      <c r="C8953" s="98"/>
    </row>
    <row r="8954" spans="1:3">
      <c r="A8954"/>
      <c r="B8954"/>
      <c r="C8954" s="98"/>
    </row>
    <row r="8955" spans="1:3">
      <c r="A8955"/>
      <c r="B8955"/>
      <c r="C8955" s="98"/>
    </row>
    <row r="8956" spans="1:3">
      <c r="A8956"/>
      <c r="B8956"/>
      <c r="C8956" s="98"/>
    </row>
    <row r="8957" spans="1:3">
      <c r="A8957"/>
      <c r="B8957"/>
      <c r="C8957" s="98"/>
    </row>
    <row r="8958" spans="1:3">
      <c r="A8958"/>
      <c r="B8958"/>
      <c r="C8958" s="98"/>
    </row>
    <row r="8959" spans="1:3">
      <c r="A8959"/>
      <c r="B8959"/>
      <c r="C8959" s="98"/>
    </row>
    <row r="8960" spans="1:3">
      <c r="A8960"/>
      <c r="B8960"/>
      <c r="C8960" s="98"/>
    </row>
    <row r="8961" spans="1:3">
      <c r="A8961"/>
      <c r="B8961"/>
      <c r="C8961" s="98"/>
    </row>
    <row r="8962" spans="1:3">
      <c r="A8962"/>
      <c r="B8962"/>
      <c r="C8962" s="98"/>
    </row>
    <row r="8963" spans="1:3">
      <c r="A8963"/>
      <c r="B8963"/>
      <c r="C8963" s="98"/>
    </row>
    <row r="8964" spans="1:3">
      <c r="A8964"/>
      <c r="B8964"/>
      <c r="C8964" s="98"/>
    </row>
    <row r="8965" spans="1:3">
      <c r="A8965"/>
      <c r="B8965"/>
      <c r="C8965" s="98"/>
    </row>
    <row r="8966" spans="1:3">
      <c r="A8966"/>
      <c r="B8966"/>
      <c r="C8966" s="98"/>
    </row>
    <row r="8967" spans="1:3">
      <c r="A8967"/>
      <c r="B8967"/>
      <c r="C8967" s="98"/>
    </row>
    <row r="8968" spans="1:3">
      <c r="A8968"/>
      <c r="B8968"/>
      <c r="C8968" s="98"/>
    </row>
    <row r="8969" spans="1:3">
      <c r="A8969"/>
      <c r="B8969"/>
      <c r="C8969" s="98"/>
    </row>
    <row r="8970" spans="1:3">
      <c r="A8970"/>
      <c r="B8970"/>
      <c r="C8970" s="98"/>
    </row>
    <row r="8971" spans="1:3">
      <c r="A8971"/>
      <c r="B8971"/>
      <c r="C8971" s="98"/>
    </row>
    <row r="8972" spans="1:3">
      <c r="A8972"/>
      <c r="B8972"/>
      <c r="C8972" s="98"/>
    </row>
    <row r="8973" spans="1:3">
      <c r="A8973"/>
      <c r="B8973"/>
      <c r="C8973" s="98"/>
    </row>
    <row r="8974" spans="1:3">
      <c r="A8974"/>
      <c r="B8974"/>
      <c r="C8974" s="98"/>
    </row>
    <row r="8975" spans="1:3">
      <c r="A8975"/>
      <c r="B8975"/>
      <c r="C8975" s="98"/>
    </row>
    <row r="8976" spans="1:3">
      <c r="A8976"/>
      <c r="B8976"/>
      <c r="C8976" s="98"/>
    </row>
    <row r="8977" spans="1:3">
      <c r="A8977"/>
      <c r="B8977"/>
      <c r="C8977" s="98"/>
    </row>
    <row r="8978" spans="1:3">
      <c r="A8978"/>
      <c r="B8978"/>
      <c r="C8978" s="98"/>
    </row>
    <row r="8979" spans="1:3">
      <c r="A8979"/>
      <c r="B8979"/>
      <c r="C8979" s="98"/>
    </row>
    <row r="8980" spans="1:3">
      <c r="A8980"/>
      <c r="B8980"/>
      <c r="C8980" s="98"/>
    </row>
    <row r="8981" spans="1:3">
      <c r="A8981"/>
      <c r="B8981"/>
      <c r="C8981" s="98"/>
    </row>
    <row r="8982" spans="1:3">
      <c r="A8982"/>
      <c r="B8982"/>
      <c r="C8982" s="98"/>
    </row>
    <row r="8983" spans="1:3">
      <c r="A8983"/>
      <c r="B8983"/>
      <c r="C8983" s="98"/>
    </row>
    <row r="8984" spans="1:3">
      <c r="A8984"/>
      <c r="B8984"/>
      <c r="C8984" s="98"/>
    </row>
    <row r="8985" spans="1:3">
      <c r="A8985"/>
      <c r="B8985"/>
      <c r="C8985" s="98"/>
    </row>
    <row r="8986" spans="1:3">
      <c r="A8986"/>
      <c r="B8986"/>
      <c r="C8986" s="98"/>
    </row>
    <row r="8987" spans="1:3">
      <c r="A8987"/>
      <c r="B8987"/>
      <c r="C8987" s="98"/>
    </row>
    <row r="8988" spans="1:3">
      <c r="A8988"/>
      <c r="B8988"/>
      <c r="C8988" s="98"/>
    </row>
    <row r="8989" spans="1:3">
      <c r="A8989"/>
      <c r="B8989"/>
      <c r="C8989" s="98"/>
    </row>
    <row r="8990" spans="1:3">
      <c r="A8990"/>
      <c r="B8990"/>
      <c r="C8990" s="98"/>
    </row>
    <row r="8991" spans="1:3">
      <c r="A8991"/>
      <c r="B8991"/>
      <c r="C8991" s="98"/>
    </row>
    <row r="8992" spans="1:3">
      <c r="A8992"/>
      <c r="B8992"/>
      <c r="C8992" s="98"/>
    </row>
    <row r="8993" spans="1:3">
      <c r="A8993"/>
      <c r="B8993"/>
      <c r="C8993" s="98"/>
    </row>
    <row r="8994" spans="1:3">
      <c r="A8994"/>
      <c r="B8994"/>
      <c r="C8994" s="98"/>
    </row>
    <row r="8995" spans="1:3">
      <c r="A8995"/>
      <c r="B8995"/>
      <c r="C8995" s="98"/>
    </row>
    <row r="8996" spans="1:3">
      <c r="A8996"/>
      <c r="B8996"/>
      <c r="C8996" s="98"/>
    </row>
    <row r="8997" spans="1:3">
      <c r="A8997"/>
      <c r="B8997"/>
      <c r="C8997" s="98"/>
    </row>
    <row r="8998" spans="1:3">
      <c r="A8998"/>
      <c r="B8998"/>
      <c r="C8998" s="98"/>
    </row>
    <row r="8999" spans="1:3">
      <c r="A8999"/>
      <c r="B8999"/>
      <c r="C8999" s="98"/>
    </row>
    <row r="9000" spans="1:3">
      <c r="A9000"/>
      <c r="B9000"/>
      <c r="C9000" s="98"/>
    </row>
    <row r="9001" spans="1:3">
      <c r="A9001"/>
      <c r="B9001"/>
      <c r="C9001" s="98"/>
    </row>
    <row r="9002" spans="1:3">
      <c r="A9002"/>
      <c r="B9002"/>
      <c r="C9002" s="98"/>
    </row>
    <row r="9003" spans="1:3">
      <c r="A9003"/>
      <c r="B9003"/>
      <c r="C9003" s="98"/>
    </row>
    <row r="9004" spans="1:3">
      <c r="A9004"/>
      <c r="B9004"/>
      <c r="C9004" s="98"/>
    </row>
    <row r="9005" spans="1:3">
      <c r="A9005"/>
      <c r="B9005"/>
      <c r="C9005" s="98"/>
    </row>
    <row r="9006" spans="1:3">
      <c r="A9006"/>
      <c r="B9006"/>
      <c r="C9006" s="98"/>
    </row>
    <row r="9007" spans="1:3">
      <c r="A9007"/>
      <c r="B9007"/>
      <c r="C9007" s="98"/>
    </row>
    <row r="9008" spans="1:3">
      <c r="A9008"/>
      <c r="B9008"/>
      <c r="C9008" s="98"/>
    </row>
    <row r="9009" spans="1:3">
      <c r="A9009"/>
      <c r="B9009"/>
      <c r="C9009" s="98"/>
    </row>
    <row r="9010" spans="1:3">
      <c r="A9010"/>
      <c r="B9010"/>
      <c r="C9010" s="98"/>
    </row>
    <row r="9011" spans="1:3">
      <c r="A9011"/>
      <c r="B9011"/>
      <c r="C9011" s="98"/>
    </row>
    <row r="9012" spans="1:3">
      <c r="A9012"/>
      <c r="B9012"/>
      <c r="C9012" s="98"/>
    </row>
    <row r="9013" spans="1:3">
      <c r="A9013"/>
      <c r="B9013"/>
      <c r="C9013" s="98"/>
    </row>
    <row r="9014" spans="1:3">
      <c r="A9014"/>
      <c r="B9014"/>
      <c r="C9014" s="98"/>
    </row>
    <row r="9015" spans="1:3">
      <c r="A9015"/>
      <c r="B9015"/>
      <c r="C9015" s="98"/>
    </row>
    <row r="9016" spans="1:3">
      <c r="A9016"/>
      <c r="B9016"/>
      <c r="C9016" s="98"/>
    </row>
    <row r="9017" spans="1:3">
      <c r="A9017"/>
      <c r="B9017"/>
      <c r="C9017" s="98"/>
    </row>
    <row r="9018" spans="1:3">
      <c r="A9018"/>
      <c r="B9018"/>
      <c r="C9018" s="98"/>
    </row>
    <row r="9019" spans="1:3">
      <c r="A9019"/>
      <c r="B9019"/>
      <c r="C9019" s="98"/>
    </row>
    <row r="9020" spans="1:3">
      <c r="A9020"/>
      <c r="B9020"/>
      <c r="C9020" s="98"/>
    </row>
    <row r="9021" spans="1:3">
      <c r="A9021"/>
      <c r="B9021"/>
      <c r="C9021" s="98"/>
    </row>
    <row r="9022" spans="1:3">
      <c r="A9022"/>
      <c r="B9022"/>
      <c r="C9022" s="98"/>
    </row>
    <row r="9023" spans="1:3">
      <c r="A9023"/>
      <c r="B9023"/>
      <c r="C9023" s="98"/>
    </row>
    <row r="9024" spans="1:3">
      <c r="A9024"/>
      <c r="B9024"/>
      <c r="C9024" s="98"/>
    </row>
    <row r="9025" spans="1:3">
      <c r="A9025"/>
      <c r="B9025"/>
      <c r="C9025" s="98"/>
    </row>
    <row r="9026" spans="1:3">
      <c r="A9026"/>
      <c r="B9026"/>
      <c r="C9026" s="98"/>
    </row>
    <row r="9027" spans="1:3">
      <c r="A9027"/>
      <c r="B9027"/>
      <c r="C9027" s="98"/>
    </row>
    <row r="9028" spans="1:3">
      <c r="A9028"/>
      <c r="B9028"/>
      <c r="C9028" s="98"/>
    </row>
    <row r="9029" spans="1:3">
      <c r="A9029"/>
      <c r="B9029"/>
      <c r="C9029" s="98"/>
    </row>
    <row r="9030" spans="1:3">
      <c r="A9030"/>
      <c r="B9030"/>
      <c r="C9030" s="98"/>
    </row>
    <row r="9031" spans="1:3">
      <c r="A9031"/>
      <c r="B9031"/>
      <c r="C9031" s="98"/>
    </row>
    <row r="9032" spans="1:3">
      <c r="A9032"/>
      <c r="B9032"/>
      <c r="C9032" s="98"/>
    </row>
    <row r="9033" spans="1:3">
      <c r="A9033"/>
      <c r="B9033"/>
      <c r="C9033" s="98"/>
    </row>
    <row r="9034" spans="1:3">
      <c r="A9034"/>
      <c r="B9034"/>
      <c r="C9034" s="98"/>
    </row>
    <row r="9035" spans="1:3">
      <c r="A9035"/>
      <c r="B9035"/>
      <c r="C9035" s="98"/>
    </row>
    <row r="9036" spans="1:3">
      <c r="A9036"/>
      <c r="B9036"/>
      <c r="C9036" s="98"/>
    </row>
    <row r="9037" spans="1:3">
      <c r="A9037"/>
      <c r="B9037"/>
      <c r="C9037" s="98"/>
    </row>
    <row r="9038" spans="1:3">
      <c r="A9038"/>
      <c r="B9038"/>
      <c r="C9038" s="98"/>
    </row>
    <row r="9039" spans="1:3">
      <c r="A9039"/>
      <c r="B9039"/>
      <c r="C9039" s="98"/>
    </row>
    <row r="9040" spans="1:3">
      <c r="A9040"/>
      <c r="B9040"/>
      <c r="C9040" s="98"/>
    </row>
    <row r="9041" spans="1:3">
      <c r="A9041"/>
      <c r="B9041"/>
      <c r="C9041" s="98"/>
    </row>
    <row r="9042" spans="1:3">
      <c r="A9042"/>
      <c r="B9042"/>
      <c r="C9042" s="98"/>
    </row>
    <row r="9043" spans="1:3">
      <c r="A9043"/>
      <c r="B9043"/>
      <c r="C9043" s="98"/>
    </row>
    <row r="9044" spans="1:3">
      <c r="A9044"/>
      <c r="B9044"/>
      <c r="C9044" s="98"/>
    </row>
    <row r="9045" spans="1:3">
      <c r="A9045"/>
      <c r="B9045"/>
      <c r="C9045" s="98"/>
    </row>
    <row r="9046" spans="1:3">
      <c r="A9046"/>
      <c r="B9046"/>
      <c r="C9046" s="98"/>
    </row>
    <row r="9047" spans="1:3">
      <c r="A9047"/>
      <c r="B9047"/>
      <c r="C9047" s="98"/>
    </row>
    <row r="9048" spans="1:3">
      <c r="A9048"/>
      <c r="B9048"/>
      <c r="C9048" s="98"/>
    </row>
    <row r="9049" spans="1:3">
      <c r="A9049"/>
      <c r="B9049"/>
      <c r="C9049" s="98"/>
    </row>
    <row r="9050" spans="1:3">
      <c r="A9050"/>
      <c r="B9050"/>
      <c r="C9050" s="98"/>
    </row>
    <row r="9051" spans="1:3">
      <c r="A9051"/>
      <c r="B9051"/>
      <c r="C9051" s="98"/>
    </row>
    <row r="9052" spans="1:3">
      <c r="A9052"/>
      <c r="B9052"/>
      <c r="C9052" s="98"/>
    </row>
    <row r="9053" spans="1:3">
      <c r="A9053"/>
      <c r="B9053"/>
      <c r="C9053" s="98"/>
    </row>
    <row r="9054" spans="1:3">
      <c r="A9054"/>
      <c r="B9054"/>
      <c r="C9054" s="98"/>
    </row>
    <row r="9055" spans="1:3">
      <c r="A9055"/>
      <c r="B9055"/>
      <c r="C9055" s="98"/>
    </row>
    <row r="9056" spans="1:3">
      <c r="A9056"/>
      <c r="B9056"/>
      <c r="C9056" s="98"/>
    </row>
    <row r="9057" spans="1:3">
      <c r="A9057"/>
      <c r="B9057"/>
      <c r="C9057" s="98"/>
    </row>
    <row r="9058" spans="1:3">
      <c r="A9058"/>
      <c r="B9058"/>
      <c r="C9058" s="98"/>
    </row>
    <row r="9059" spans="1:3">
      <c r="A9059"/>
      <c r="B9059"/>
      <c r="C9059" s="98"/>
    </row>
    <row r="9060" spans="1:3">
      <c r="A9060"/>
      <c r="B9060"/>
      <c r="C9060" s="98"/>
    </row>
    <row r="9061" spans="1:3">
      <c r="A9061"/>
      <c r="B9061"/>
      <c r="C9061" s="98"/>
    </row>
    <row r="9062" spans="1:3">
      <c r="A9062"/>
      <c r="B9062"/>
      <c r="C9062" s="98"/>
    </row>
    <row r="9063" spans="1:3">
      <c r="A9063"/>
      <c r="B9063"/>
      <c r="C9063" s="98"/>
    </row>
    <row r="9064" spans="1:3">
      <c r="A9064"/>
      <c r="B9064"/>
      <c r="C9064" s="98"/>
    </row>
    <row r="9065" spans="1:3">
      <c r="A9065"/>
      <c r="B9065"/>
      <c r="C9065" s="98"/>
    </row>
    <row r="9066" spans="1:3">
      <c r="A9066"/>
      <c r="B9066"/>
      <c r="C9066" s="98"/>
    </row>
    <row r="9067" spans="1:3">
      <c r="A9067"/>
      <c r="B9067"/>
      <c r="C9067" s="98"/>
    </row>
    <row r="9068" spans="1:3">
      <c r="A9068"/>
      <c r="B9068"/>
      <c r="C9068" s="98"/>
    </row>
    <row r="9069" spans="1:3">
      <c r="A9069"/>
      <c r="B9069"/>
      <c r="C9069" s="98"/>
    </row>
    <row r="9070" spans="1:3">
      <c r="A9070"/>
      <c r="B9070"/>
      <c r="C9070" s="98"/>
    </row>
    <row r="9071" spans="1:3">
      <c r="A9071"/>
      <c r="B9071"/>
      <c r="C9071" s="98"/>
    </row>
    <row r="9072" spans="1:3">
      <c r="A9072"/>
      <c r="B9072"/>
      <c r="C9072" s="98"/>
    </row>
    <row r="9073" spans="1:3">
      <c r="A9073"/>
      <c r="B9073"/>
      <c r="C9073" s="98"/>
    </row>
    <row r="9074" spans="1:3">
      <c r="A9074"/>
      <c r="B9074"/>
      <c r="C9074" s="98"/>
    </row>
    <row r="9075" spans="1:3">
      <c r="A9075"/>
      <c r="B9075"/>
      <c r="C9075" s="98"/>
    </row>
    <row r="9076" spans="1:3">
      <c r="A9076"/>
      <c r="B9076"/>
      <c r="C9076" s="98"/>
    </row>
    <row r="9077" spans="1:3">
      <c r="A9077"/>
      <c r="B9077"/>
      <c r="C9077" s="98"/>
    </row>
    <row r="9078" spans="1:3">
      <c r="A9078"/>
      <c r="B9078"/>
      <c r="C9078" s="98"/>
    </row>
    <row r="9079" spans="1:3">
      <c r="A9079"/>
      <c r="B9079"/>
      <c r="C9079" s="98"/>
    </row>
    <row r="9080" spans="1:3">
      <c r="A9080"/>
      <c r="B9080"/>
      <c r="C9080" s="98"/>
    </row>
    <row r="9081" spans="1:3">
      <c r="A9081"/>
      <c r="B9081"/>
      <c r="C9081" s="98"/>
    </row>
    <row r="9082" spans="1:3">
      <c r="A9082"/>
      <c r="B9082"/>
      <c r="C9082" s="98"/>
    </row>
    <row r="9083" spans="1:3">
      <c r="A9083"/>
      <c r="B9083"/>
      <c r="C9083" s="98"/>
    </row>
    <row r="9084" spans="1:3">
      <c r="A9084"/>
      <c r="B9084"/>
      <c r="C9084" s="98"/>
    </row>
    <row r="9085" spans="1:3">
      <c r="A9085"/>
      <c r="B9085"/>
      <c r="C9085" s="98"/>
    </row>
    <row r="9086" spans="1:3">
      <c r="A9086"/>
      <c r="B9086"/>
      <c r="C9086" s="98"/>
    </row>
    <row r="9087" spans="1:3">
      <c r="A9087"/>
      <c r="B9087"/>
      <c r="C9087" s="98"/>
    </row>
    <row r="9088" spans="1:3">
      <c r="A9088"/>
      <c r="B9088"/>
      <c r="C9088" s="98"/>
    </row>
    <row r="9089" spans="1:3">
      <c r="A9089"/>
      <c r="B9089"/>
      <c r="C9089" s="98"/>
    </row>
    <row r="9090" spans="1:3">
      <c r="A9090"/>
      <c r="B9090"/>
      <c r="C9090" s="98"/>
    </row>
    <row r="9091" spans="1:3">
      <c r="A9091"/>
      <c r="B9091"/>
      <c r="C9091" s="98"/>
    </row>
    <row r="9092" spans="1:3">
      <c r="A9092"/>
      <c r="B9092"/>
      <c r="C9092" s="98"/>
    </row>
    <row r="9093" spans="1:3">
      <c r="A9093"/>
      <c r="B9093"/>
      <c r="C9093" s="98"/>
    </row>
    <row r="9094" spans="1:3">
      <c r="A9094"/>
      <c r="B9094"/>
      <c r="C9094" s="98"/>
    </row>
    <row r="9095" spans="1:3">
      <c r="A9095"/>
      <c r="B9095"/>
      <c r="C9095" s="98"/>
    </row>
    <row r="9096" spans="1:3">
      <c r="A9096"/>
      <c r="B9096"/>
      <c r="C9096" s="98"/>
    </row>
    <row r="9097" spans="1:3">
      <c r="A9097"/>
      <c r="B9097"/>
      <c r="C9097" s="98"/>
    </row>
    <row r="9098" spans="1:3">
      <c r="A9098"/>
      <c r="B9098"/>
      <c r="C9098" s="98"/>
    </row>
    <row r="9099" spans="1:3">
      <c r="A9099"/>
      <c r="B9099"/>
      <c r="C9099" s="98"/>
    </row>
    <row r="9100" spans="1:3">
      <c r="A9100"/>
      <c r="B9100"/>
      <c r="C9100" s="98"/>
    </row>
    <row r="9101" spans="1:3">
      <c r="A9101"/>
      <c r="B9101"/>
      <c r="C9101" s="98"/>
    </row>
    <row r="9102" spans="1:3">
      <c r="A9102"/>
      <c r="B9102"/>
      <c r="C9102" s="98"/>
    </row>
    <row r="9103" spans="1:3">
      <c r="A9103"/>
      <c r="B9103"/>
      <c r="C9103" s="98"/>
    </row>
    <row r="9104" spans="1:3">
      <c r="A9104"/>
      <c r="B9104"/>
      <c r="C9104" s="98"/>
    </row>
    <row r="9105" spans="1:3">
      <c r="A9105"/>
      <c r="B9105"/>
      <c r="C9105" s="98"/>
    </row>
    <row r="9106" spans="1:3">
      <c r="A9106"/>
      <c r="B9106"/>
      <c r="C9106" s="98"/>
    </row>
    <row r="9107" spans="1:3">
      <c r="A9107"/>
      <c r="B9107"/>
      <c r="C9107" s="98"/>
    </row>
    <row r="9108" spans="1:3">
      <c r="A9108"/>
      <c r="B9108"/>
      <c r="C9108" s="98"/>
    </row>
    <row r="9109" spans="1:3">
      <c r="A9109"/>
      <c r="B9109"/>
      <c r="C9109" s="98"/>
    </row>
    <row r="9110" spans="1:3">
      <c r="A9110"/>
      <c r="B9110"/>
      <c r="C9110" s="98"/>
    </row>
    <row r="9111" spans="1:3">
      <c r="A9111"/>
      <c r="B9111"/>
      <c r="C9111" s="98"/>
    </row>
    <row r="9112" spans="1:3">
      <c r="A9112"/>
      <c r="B9112"/>
      <c r="C9112" s="98"/>
    </row>
    <row r="9113" spans="1:3">
      <c r="A9113"/>
      <c r="B9113"/>
      <c r="C9113" s="98"/>
    </row>
    <row r="9114" spans="1:3">
      <c r="A9114"/>
      <c r="B9114"/>
      <c r="C9114" s="98"/>
    </row>
    <row r="9115" spans="1:3">
      <c r="A9115"/>
      <c r="B9115"/>
      <c r="C9115" s="98"/>
    </row>
    <row r="9116" spans="1:3">
      <c r="A9116"/>
      <c r="B9116"/>
      <c r="C9116" s="98"/>
    </row>
    <row r="9117" spans="1:3">
      <c r="A9117"/>
      <c r="B9117"/>
      <c r="C9117" s="98"/>
    </row>
    <row r="9118" spans="1:3">
      <c r="A9118"/>
      <c r="B9118"/>
      <c r="C9118" s="98"/>
    </row>
    <row r="9119" spans="1:3">
      <c r="A9119"/>
      <c r="B9119"/>
      <c r="C9119" s="98"/>
    </row>
    <row r="9120" spans="1:3">
      <c r="A9120"/>
      <c r="B9120"/>
      <c r="C9120" s="98"/>
    </row>
    <row r="9121" spans="1:3">
      <c r="A9121"/>
      <c r="B9121"/>
      <c r="C9121" s="98"/>
    </row>
    <row r="9122" spans="1:3">
      <c r="A9122"/>
      <c r="B9122"/>
      <c r="C9122" s="98"/>
    </row>
    <row r="9123" spans="1:3">
      <c r="A9123"/>
      <c r="B9123"/>
      <c r="C9123" s="98"/>
    </row>
    <row r="9124" spans="1:3">
      <c r="A9124"/>
      <c r="B9124"/>
      <c r="C9124" s="98"/>
    </row>
    <row r="9125" spans="1:3">
      <c r="A9125"/>
      <c r="B9125"/>
      <c r="C9125" s="98"/>
    </row>
    <row r="9126" spans="1:3">
      <c r="A9126"/>
      <c r="B9126"/>
      <c r="C9126" s="98"/>
    </row>
    <row r="9127" spans="1:3">
      <c r="A9127"/>
      <c r="B9127"/>
      <c r="C9127" s="98"/>
    </row>
    <row r="9128" spans="1:3">
      <c r="A9128"/>
      <c r="B9128"/>
      <c r="C9128" s="98"/>
    </row>
    <row r="9129" spans="1:3">
      <c r="A9129"/>
      <c r="B9129"/>
      <c r="C9129" s="98"/>
    </row>
    <row r="9130" spans="1:3">
      <c r="A9130"/>
      <c r="B9130"/>
      <c r="C9130" s="98"/>
    </row>
    <row r="9131" spans="1:3">
      <c r="A9131"/>
      <c r="B9131"/>
      <c r="C9131" s="98"/>
    </row>
    <row r="9132" spans="1:3">
      <c r="A9132"/>
      <c r="B9132"/>
      <c r="C9132" s="98"/>
    </row>
    <row r="9133" spans="1:3">
      <c r="A9133"/>
      <c r="B9133"/>
      <c r="C9133" s="98"/>
    </row>
    <row r="9134" spans="1:3">
      <c r="A9134"/>
      <c r="B9134"/>
      <c r="C9134" s="98"/>
    </row>
    <row r="9135" spans="1:3">
      <c r="A9135"/>
      <c r="B9135"/>
      <c r="C9135" s="98"/>
    </row>
    <row r="9136" spans="1:3">
      <c r="A9136"/>
      <c r="B9136"/>
      <c r="C9136" s="98"/>
    </row>
    <row r="9137" spans="1:3">
      <c r="A9137"/>
      <c r="B9137"/>
      <c r="C9137" s="98"/>
    </row>
    <row r="9138" spans="1:3">
      <c r="A9138"/>
      <c r="B9138"/>
      <c r="C9138" s="98"/>
    </row>
    <row r="9139" spans="1:3">
      <c r="A9139"/>
      <c r="B9139"/>
      <c r="C9139" s="98"/>
    </row>
    <row r="9140" spans="1:3">
      <c r="A9140"/>
      <c r="B9140"/>
      <c r="C9140" s="98"/>
    </row>
    <row r="9141" spans="1:3">
      <c r="A9141"/>
      <c r="B9141"/>
      <c r="C9141" s="98"/>
    </row>
    <row r="9142" spans="1:3">
      <c r="A9142"/>
      <c r="B9142"/>
      <c r="C9142" s="98"/>
    </row>
    <row r="9143" spans="1:3">
      <c r="A9143"/>
      <c r="B9143"/>
      <c r="C9143" s="98"/>
    </row>
    <row r="9144" spans="1:3">
      <c r="A9144"/>
      <c r="B9144"/>
      <c r="C9144" s="98"/>
    </row>
    <row r="9145" spans="1:3">
      <c r="A9145"/>
      <c r="B9145"/>
      <c r="C9145" s="98"/>
    </row>
    <row r="9146" spans="1:3">
      <c r="A9146"/>
      <c r="B9146"/>
      <c r="C9146" s="98"/>
    </row>
    <row r="9147" spans="1:3">
      <c r="A9147"/>
      <c r="B9147"/>
      <c r="C9147" s="98"/>
    </row>
    <row r="9148" spans="1:3">
      <c r="A9148"/>
      <c r="B9148"/>
      <c r="C9148" s="98"/>
    </row>
    <row r="9149" spans="1:3">
      <c r="A9149"/>
      <c r="B9149"/>
      <c r="C9149" s="98"/>
    </row>
    <row r="9150" spans="1:3">
      <c r="A9150"/>
      <c r="B9150"/>
      <c r="C9150" s="98"/>
    </row>
    <row r="9151" spans="1:3">
      <c r="A9151"/>
      <c r="B9151"/>
      <c r="C9151" s="98"/>
    </row>
    <row r="9152" spans="1:3">
      <c r="A9152"/>
      <c r="B9152"/>
      <c r="C9152" s="98"/>
    </row>
    <row r="9153" spans="1:3">
      <c r="A9153"/>
      <c r="B9153"/>
      <c r="C9153" s="98"/>
    </row>
    <row r="9154" spans="1:3">
      <c r="A9154"/>
      <c r="B9154"/>
      <c r="C9154" s="98"/>
    </row>
    <row r="9155" spans="1:3">
      <c r="A9155"/>
      <c r="B9155"/>
      <c r="C9155" s="98"/>
    </row>
    <row r="9156" spans="1:3">
      <c r="A9156"/>
      <c r="B9156"/>
      <c r="C9156" s="98"/>
    </row>
    <row r="9157" spans="1:3">
      <c r="A9157"/>
      <c r="B9157"/>
      <c r="C9157" s="98"/>
    </row>
    <row r="9158" spans="1:3">
      <c r="A9158"/>
      <c r="B9158"/>
      <c r="C9158" s="98"/>
    </row>
    <row r="9159" spans="1:3">
      <c r="A9159"/>
      <c r="B9159"/>
      <c r="C9159" s="98"/>
    </row>
    <row r="9160" spans="1:3">
      <c r="A9160"/>
      <c r="B9160"/>
      <c r="C9160" s="98"/>
    </row>
    <row r="9161" spans="1:3">
      <c r="A9161"/>
      <c r="B9161"/>
      <c r="C9161" s="98"/>
    </row>
    <row r="9162" spans="1:3">
      <c r="A9162"/>
      <c r="B9162"/>
      <c r="C9162" s="98"/>
    </row>
    <row r="9163" spans="1:3">
      <c r="A9163"/>
      <c r="B9163"/>
      <c r="C9163" s="98"/>
    </row>
    <row r="9164" spans="1:3">
      <c r="A9164"/>
      <c r="B9164"/>
      <c r="C9164" s="98"/>
    </row>
    <row r="9165" spans="1:3">
      <c r="A9165"/>
      <c r="B9165"/>
      <c r="C9165" s="98"/>
    </row>
    <row r="9166" spans="1:3">
      <c r="A9166"/>
      <c r="B9166"/>
      <c r="C9166" s="98"/>
    </row>
    <row r="9167" spans="1:3">
      <c r="A9167"/>
      <c r="B9167"/>
      <c r="C9167" s="98"/>
    </row>
    <row r="9168" spans="1:3">
      <c r="A9168"/>
      <c r="B9168"/>
      <c r="C9168" s="98"/>
    </row>
    <row r="9169" spans="1:3">
      <c r="A9169"/>
      <c r="B9169"/>
      <c r="C9169" s="98"/>
    </row>
    <row r="9170" spans="1:3">
      <c r="A9170"/>
      <c r="B9170"/>
      <c r="C9170" s="98"/>
    </row>
    <row r="9171" spans="1:3">
      <c r="A9171"/>
      <c r="B9171"/>
      <c r="C9171" s="98"/>
    </row>
    <row r="9172" spans="1:3">
      <c r="A9172"/>
      <c r="B9172"/>
      <c r="C9172" s="98"/>
    </row>
    <row r="9173" spans="1:3">
      <c r="A9173"/>
      <c r="B9173"/>
      <c r="C9173" s="98"/>
    </row>
    <row r="9174" spans="1:3">
      <c r="A9174"/>
      <c r="B9174"/>
      <c r="C9174" s="98"/>
    </row>
    <row r="9175" spans="1:3">
      <c r="A9175"/>
      <c r="B9175"/>
      <c r="C9175" s="98"/>
    </row>
    <row r="9176" spans="1:3">
      <c r="A9176"/>
      <c r="B9176"/>
      <c r="C9176" s="98"/>
    </row>
    <row r="9177" spans="1:3">
      <c r="A9177"/>
      <c r="B9177"/>
      <c r="C9177" s="98"/>
    </row>
    <row r="9178" spans="1:3">
      <c r="A9178"/>
      <c r="B9178"/>
      <c r="C9178" s="98"/>
    </row>
    <row r="9179" spans="1:3">
      <c r="A9179"/>
      <c r="B9179"/>
      <c r="C9179" s="98"/>
    </row>
    <row r="9180" spans="1:3">
      <c r="A9180"/>
      <c r="B9180"/>
      <c r="C9180" s="98"/>
    </row>
    <row r="9181" spans="1:3">
      <c r="A9181"/>
      <c r="B9181"/>
      <c r="C9181" s="98"/>
    </row>
    <row r="9182" spans="1:3">
      <c r="A9182"/>
      <c r="B9182"/>
      <c r="C9182" s="98"/>
    </row>
    <row r="9183" spans="1:3">
      <c r="A9183"/>
      <c r="B9183"/>
      <c r="C9183" s="98"/>
    </row>
    <row r="9184" spans="1:3">
      <c r="A9184"/>
      <c r="B9184"/>
      <c r="C9184" s="98"/>
    </row>
    <row r="9185" spans="1:3">
      <c r="A9185"/>
      <c r="B9185"/>
      <c r="C9185" s="98"/>
    </row>
    <row r="9186" spans="1:3">
      <c r="A9186"/>
      <c r="B9186"/>
      <c r="C9186" s="98"/>
    </row>
    <row r="9187" spans="1:3">
      <c r="A9187"/>
      <c r="B9187"/>
      <c r="C9187" s="98"/>
    </row>
    <row r="9188" spans="1:3">
      <c r="A9188"/>
      <c r="B9188"/>
      <c r="C9188" s="98"/>
    </row>
    <row r="9189" spans="1:3">
      <c r="A9189"/>
      <c r="B9189"/>
      <c r="C9189" s="98"/>
    </row>
    <row r="9190" spans="1:3">
      <c r="A9190"/>
      <c r="B9190"/>
      <c r="C9190" s="98"/>
    </row>
    <row r="9191" spans="1:3">
      <c r="A9191"/>
      <c r="B9191"/>
      <c r="C9191" s="98"/>
    </row>
    <row r="9192" spans="1:3">
      <c r="A9192"/>
      <c r="B9192"/>
      <c r="C9192" s="98"/>
    </row>
    <row r="9193" spans="1:3">
      <c r="A9193"/>
      <c r="B9193"/>
      <c r="C9193" s="98"/>
    </row>
    <row r="9194" spans="1:3">
      <c r="A9194"/>
      <c r="B9194"/>
      <c r="C9194" s="98"/>
    </row>
    <row r="9195" spans="1:3">
      <c r="A9195"/>
      <c r="B9195"/>
      <c r="C9195" s="98"/>
    </row>
    <row r="9196" spans="1:3">
      <c r="A9196"/>
      <c r="B9196"/>
      <c r="C9196" s="98"/>
    </row>
    <row r="9197" spans="1:3">
      <c r="A9197"/>
      <c r="B9197"/>
      <c r="C9197" s="98"/>
    </row>
    <row r="9198" spans="1:3">
      <c r="A9198"/>
      <c r="B9198"/>
      <c r="C9198" s="98"/>
    </row>
    <row r="9199" spans="1:3">
      <c r="A9199"/>
      <c r="B9199"/>
      <c r="C9199" s="98"/>
    </row>
    <row r="9200" spans="1:3">
      <c r="A9200"/>
      <c r="B9200"/>
      <c r="C9200" s="98"/>
    </row>
    <row r="9201" spans="1:3">
      <c r="A9201"/>
      <c r="B9201"/>
      <c r="C9201" s="98"/>
    </row>
    <row r="9202" spans="1:3">
      <c r="A9202"/>
      <c r="B9202"/>
      <c r="C9202" s="98"/>
    </row>
    <row r="9203" spans="1:3">
      <c r="A9203"/>
      <c r="B9203"/>
      <c r="C9203" s="98"/>
    </row>
    <row r="9204" spans="1:3">
      <c r="A9204"/>
      <c r="B9204"/>
      <c r="C9204" s="98"/>
    </row>
    <row r="9205" spans="1:3">
      <c r="A9205"/>
      <c r="B9205"/>
      <c r="C9205" s="98"/>
    </row>
    <row r="9206" spans="1:3">
      <c r="A9206"/>
      <c r="B9206"/>
      <c r="C9206" s="98"/>
    </row>
    <row r="9207" spans="1:3">
      <c r="A9207"/>
      <c r="B9207"/>
      <c r="C9207" s="98"/>
    </row>
    <row r="9208" spans="1:3">
      <c r="A9208"/>
      <c r="B9208"/>
      <c r="C9208" s="98"/>
    </row>
    <row r="9209" spans="1:3">
      <c r="A9209"/>
      <c r="B9209"/>
      <c r="C9209" s="98"/>
    </row>
    <row r="9210" spans="1:3">
      <c r="A9210"/>
      <c r="B9210"/>
      <c r="C9210" s="98"/>
    </row>
    <row r="9211" spans="1:3">
      <c r="A9211"/>
      <c r="B9211"/>
      <c r="C9211" s="98"/>
    </row>
    <row r="9212" spans="1:3">
      <c r="A9212"/>
      <c r="B9212"/>
      <c r="C9212" s="98"/>
    </row>
    <row r="9213" spans="1:3">
      <c r="A9213"/>
      <c r="B9213"/>
      <c r="C9213" s="98"/>
    </row>
    <row r="9214" spans="1:3">
      <c r="A9214"/>
      <c r="B9214"/>
      <c r="C9214" s="98"/>
    </row>
    <row r="9215" spans="1:3">
      <c r="A9215"/>
      <c r="B9215"/>
      <c r="C9215" s="98"/>
    </row>
    <row r="9216" spans="1:3">
      <c r="A9216"/>
      <c r="B9216"/>
      <c r="C9216" s="98"/>
    </row>
    <row r="9217" spans="1:3">
      <c r="A9217"/>
      <c r="B9217"/>
      <c r="C9217" s="98"/>
    </row>
    <row r="9218" spans="1:3">
      <c r="A9218"/>
      <c r="B9218"/>
      <c r="C9218" s="98"/>
    </row>
    <row r="9219" spans="1:3">
      <c r="A9219"/>
      <c r="B9219"/>
      <c r="C9219" s="98"/>
    </row>
    <row r="9220" spans="1:3">
      <c r="A9220"/>
      <c r="B9220"/>
      <c r="C9220" s="98"/>
    </row>
    <row r="9221" spans="1:3">
      <c r="A9221"/>
      <c r="B9221"/>
      <c r="C9221" s="98"/>
    </row>
    <row r="9222" spans="1:3">
      <c r="A9222"/>
      <c r="B9222"/>
      <c r="C9222" s="98"/>
    </row>
    <row r="9223" spans="1:3">
      <c r="A9223"/>
      <c r="B9223"/>
      <c r="C9223" s="98"/>
    </row>
    <row r="9224" spans="1:3">
      <c r="A9224"/>
      <c r="B9224"/>
      <c r="C9224" s="98"/>
    </row>
    <row r="9225" spans="1:3">
      <c r="A9225"/>
      <c r="B9225"/>
      <c r="C9225" s="98"/>
    </row>
    <row r="9226" spans="1:3">
      <c r="A9226"/>
      <c r="B9226"/>
      <c r="C9226" s="98"/>
    </row>
    <row r="9227" spans="1:3">
      <c r="A9227"/>
      <c r="B9227"/>
      <c r="C9227" s="98"/>
    </row>
    <row r="9228" spans="1:3">
      <c r="A9228"/>
      <c r="B9228"/>
      <c r="C9228" s="98"/>
    </row>
    <row r="9229" spans="1:3">
      <c r="A9229"/>
      <c r="B9229"/>
      <c r="C9229" s="98"/>
    </row>
    <row r="9230" spans="1:3">
      <c r="A9230"/>
      <c r="B9230"/>
      <c r="C9230" s="98"/>
    </row>
    <row r="9231" spans="1:3">
      <c r="A9231"/>
      <c r="B9231"/>
      <c r="C9231" s="98"/>
    </row>
    <row r="9232" spans="1:3">
      <c r="A9232"/>
      <c r="B9232"/>
      <c r="C9232" s="98"/>
    </row>
    <row r="9233" spans="1:3">
      <c r="A9233"/>
      <c r="B9233"/>
      <c r="C9233" s="98"/>
    </row>
    <row r="9234" spans="1:3">
      <c r="A9234"/>
      <c r="B9234"/>
      <c r="C9234" s="98"/>
    </row>
    <row r="9235" spans="1:3">
      <c r="A9235"/>
      <c r="B9235"/>
      <c r="C9235" s="98"/>
    </row>
    <row r="9236" spans="1:3">
      <c r="A9236"/>
      <c r="B9236"/>
      <c r="C9236" s="98"/>
    </row>
    <row r="9237" spans="1:3">
      <c r="A9237"/>
      <c r="B9237"/>
      <c r="C9237" s="98"/>
    </row>
    <row r="9238" spans="1:3">
      <c r="A9238"/>
      <c r="B9238"/>
      <c r="C9238" s="98"/>
    </row>
    <row r="9239" spans="1:3">
      <c r="A9239"/>
      <c r="B9239"/>
      <c r="C9239" s="98"/>
    </row>
    <row r="9240" spans="1:3">
      <c r="A9240"/>
      <c r="B9240"/>
      <c r="C9240" s="98"/>
    </row>
    <row r="9241" spans="1:3">
      <c r="A9241"/>
      <c r="B9241"/>
      <c r="C9241" s="98"/>
    </row>
    <row r="9242" spans="1:3">
      <c r="A9242"/>
      <c r="B9242"/>
      <c r="C9242" s="98"/>
    </row>
    <row r="9243" spans="1:3">
      <c r="A9243"/>
      <c r="B9243"/>
      <c r="C9243" s="98"/>
    </row>
    <row r="9244" spans="1:3">
      <c r="A9244"/>
      <c r="B9244"/>
      <c r="C9244" s="98"/>
    </row>
    <row r="9245" spans="1:3">
      <c r="A9245"/>
      <c r="B9245"/>
      <c r="C9245" s="98"/>
    </row>
    <row r="9246" spans="1:3">
      <c r="A9246"/>
      <c r="B9246"/>
      <c r="C9246" s="98"/>
    </row>
    <row r="9247" spans="1:3">
      <c r="A9247"/>
      <c r="B9247"/>
      <c r="C9247" s="98"/>
    </row>
    <row r="9248" spans="1:3">
      <c r="A9248"/>
      <c r="B9248"/>
      <c r="C9248" s="98"/>
    </row>
    <row r="9249" spans="1:3">
      <c r="A9249"/>
      <c r="B9249"/>
      <c r="C9249" s="98"/>
    </row>
    <row r="9250" spans="1:3">
      <c r="A9250"/>
      <c r="B9250"/>
      <c r="C9250" s="98"/>
    </row>
    <row r="9251" spans="1:3">
      <c r="A9251"/>
      <c r="B9251"/>
      <c r="C9251" s="98"/>
    </row>
    <row r="9252" spans="1:3">
      <c r="A9252"/>
      <c r="B9252"/>
      <c r="C9252" s="98"/>
    </row>
    <row r="9253" spans="1:3">
      <c r="A9253"/>
      <c r="B9253"/>
      <c r="C9253" s="98"/>
    </row>
    <row r="9254" spans="1:3">
      <c r="A9254"/>
      <c r="B9254"/>
      <c r="C9254" s="98"/>
    </row>
    <row r="9255" spans="1:3">
      <c r="A9255"/>
      <c r="B9255"/>
      <c r="C9255" s="98"/>
    </row>
    <row r="9256" spans="1:3">
      <c r="A9256"/>
      <c r="B9256"/>
      <c r="C9256" s="98"/>
    </row>
    <row r="9257" spans="1:3">
      <c r="A9257"/>
      <c r="B9257"/>
      <c r="C9257" s="98"/>
    </row>
    <row r="9258" spans="1:3">
      <c r="A9258"/>
      <c r="B9258"/>
      <c r="C9258" s="98"/>
    </row>
    <row r="9259" spans="1:3">
      <c r="A9259"/>
      <c r="B9259"/>
      <c r="C9259" s="98"/>
    </row>
    <row r="9260" spans="1:3">
      <c r="A9260"/>
      <c r="B9260"/>
      <c r="C9260" s="98"/>
    </row>
    <row r="9261" spans="1:3">
      <c r="A9261"/>
      <c r="B9261"/>
      <c r="C9261" s="98"/>
    </row>
    <row r="9262" spans="1:3">
      <c r="A9262"/>
      <c r="B9262"/>
      <c r="C9262" s="98"/>
    </row>
    <row r="9263" spans="1:3">
      <c r="A9263"/>
      <c r="B9263"/>
      <c r="C9263" s="98"/>
    </row>
    <row r="9264" spans="1:3">
      <c r="A9264"/>
      <c r="B9264"/>
      <c r="C9264" s="98"/>
    </row>
    <row r="9265" spans="1:3">
      <c r="A9265"/>
      <c r="B9265"/>
      <c r="C9265" s="98"/>
    </row>
    <row r="9266" spans="1:3">
      <c r="A9266"/>
      <c r="B9266"/>
      <c r="C9266" s="98"/>
    </row>
    <row r="9267" spans="1:3">
      <c r="A9267"/>
      <c r="B9267"/>
      <c r="C9267" s="98"/>
    </row>
    <row r="9268" spans="1:3">
      <c r="A9268"/>
      <c r="B9268"/>
      <c r="C9268" s="98"/>
    </row>
    <row r="9269" spans="1:3">
      <c r="A9269"/>
      <c r="B9269"/>
      <c r="C9269" s="98"/>
    </row>
    <row r="9270" spans="1:3">
      <c r="A9270"/>
      <c r="B9270"/>
      <c r="C9270" s="98"/>
    </row>
    <row r="9271" spans="1:3">
      <c r="A9271"/>
      <c r="B9271"/>
      <c r="C9271" s="98"/>
    </row>
    <row r="9272" spans="1:3">
      <c r="A9272"/>
      <c r="B9272"/>
      <c r="C9272" s="98"/>
    </row>
    <row r="9273" spans="1:3">
      <c r="A9273"/>
      <c r="B9273"/>
      <c r="C9273" s="98"/>
    </row>
    <row r="9274" spans="1:3">
      <c r="A9274"/>
      <c r="B9274"/>
      <c r="C9274" s="98"/>
    </row>
    <row r="9275" spans="1:3">
      <c r="A9275"/>
      <c r="B9275"/>
      <c r="C9275" s="98"/>
    </row>
    <row r="9276" spans="1:3">
      <c r="A9276"/>
      <c r="B9276"/>
      <c r="C9276" s="98"/>
    </row>
    <row r="9277" spans="1:3">
      <c r="A9277"/>
      <c r="B9277"/>
      <c r="C9277" s="98"/>
    </row>
    <row r="9278" spans="1:3">
      <c r="A9278"/>
      <c r="B9278"/>
      <c r="C9278" s="98"/>
    </row>
    <row r="9279" spans="1:3">
      <c r="A9279"/>
      <c r="B9279"/>
      <c r="C9279" s="98"/>
    </row>
    <row r="9280" spans="1:3">
      <c r="A9280"/>
      <c r="B9280"/>
      <c r="C9280" s="98"/>
    </row>
    <row r="9281" spans="1:3">
      <c r="A9281"/>
      <c r="B9281"/>
      <c r="C9281" s="98"/>
    </row>
    <row r="9282" spans="1:3">
      <c r="A9282"/>
      <c r="B9282"/>
      <c r="C9282" s="98"/>
    </row>
    <row r="9283" spans="1:3">
      <c r="A9283"/>
      <c r="B9283"/>
      <c r="C9283" s="98"/>
    </row>
    <row r="9284" spans="1:3">
      <c r="A9284"/>
      <c r="B9284"/>
      <c r="C9284" s="98"/>
    </row>
    <row r="9285" spans="1:3">
      <c r="A9285"/>
      <c r="B9285"/>
      <c r="C9285" s="98"/>
    </row>
    <row r="9286" spans="1:3">
      <c r="A9286"/>
      <c r="B9286"/>
      <c r="C9286" s="98"/>
    </row>
    <row r="9287" spans="1:3">
      <c r="A9287"/>
      <c r="B9287"/>
      <c r="C9287" s="98"/>
    </row>
    <row r="9288" spans="1:3">
      <c r="A9288"/>
      <c r="B9288"/>
      <c r="C9288" s="98"/>
    </row>
    <row r="9289" spans="1:3">
      <c r="A9289"/>
      <c r="B9289"/>
      <c r="C9289" s="98"/>
    </row>
    <row r="9290" spans="1:3">
      <c r="A9290"/>
      <c r="B9290"/>
      <c r="C9290" s="98"/>
    </row>
    <row r="9291" spans="1:3">
      <c r="A9291"/>
      <c r="B9291"/>
      <c r="C9291" s="98"/>
    </row>
    <row r="9292" spans="1:3">
      <c r="A9292"/>
      <c r="B9292"/>
      <c r="C9292" s="98"/>
    </row>
    <row r="9293" spans="1:3">
      <c r="A9293"/>
      <c r="B9293"/>
      <c r="C9293" s="98"/>
    </row>
    <row r="9294" spans="1:3">
      <c r="A9294"/>
      <c r="B9294"/>
      <c r="C9294" s="98"/>
    </row>
    <row r="9295" spans="1:3">
      <c r="A9295"/>
      <c r="B9295"/>
      <c r="C9295" s="98"/>
    </row>
    <row r="9296" spans="1:3">
      <c r="A9296"/>
      <c r="B9296"/>
      <c r="C9296" s="98"/>
    </row>
    <row r="9297" spans="1:3">
      <c r="A9297"/>
      <c r="B9297"/>
      <c r="C9297" s="98"/>
    </row>
    <row r="9298" spans="1:3">
      <c r="A9298"/>
      <c r="B9298"/>
      <c r="C9298" s="98"/>
    </row>
    <row r="9299" spans="1:3">
      <c r="A9299"/>
      <c r="B9299"/>
      <c r="C9299" s="98"/>
    </row>
    <row r="9300" spans="1:3">
      <c r="A9300"/>
      <c r="B9300"/>
      <c r="C9300" s="98"/>
    </row>
    <row r="9301" spans="1:3">
      <c r="A9301"/>
      <c r="B9301"/>
      <c r="C9301" s="98"/>
    </row>
    <row r="9302" spans="1:3">
      <c r="A9302"/>
      <c r="B9302"/>
      <c r="C9302" s="98"/>
    </row>
    <row r="9303" spans="1:3">
      <c r="A9303"/>
      <c r="B9303"/>
      <c r="C9303" s="98"/>
    </row>
    <row r="9304" spans="1:3">
      <c r="A9304"/>
      <c r="B9304"/>
      <c r="C9304" s="98"/>
    </row>
    <row r="9305" spans="1:3">
      <c r="A9305"/>
      <c r="B9305"/>
      <c r="C9305" s="98"/>
    </row>
    <row r="9306" spans="1:3">
      <c r="A9306"/>
      <c r="B9306"/>
      <c r="C9306" s="98"/>
    </row>
    <row r="9307" spans="1:3">
      <c r="A9307"/>
      <c r="B9307"/>
      <c r="C9307" s="98"/>
    </row>
    <row r="9308" spans="1:3">
      <c r="A9308"/>
      <c r="B9308"/>
      <c r="C9308" s="98"/>
    </row>
    <row r="9309" spans="1:3">
      <c r="A9309"/>
      <c r="B9309"/>
      <c r="C9309" s="98"/>
    </row>
    <row r="9310" spans="1:3">
      <c r="A9310"/>
      <c r="B9310"/>
      <c r="C9310" s="98"/>
    </row>
    <row r="9311" spans="1:3">
      <c r="A9311"/>
      <c r="B9311"/>
      <c r="C9311" s="98"/>
    </row>
    <row r="9312" spans="1:3">
      <c r="A9312"/>
      <c r="B9312"/>
      <c r="C9312" s="98"/>
    </row>
    <row r="9313" spans="1:3">
      <c r="A9313"/>
      <c r="B9313"/>
      <c r="C9313" s="98"/>
    </row>
    <row r="9314" spans="1:3">
      <c r="A9314"/>
      <c r="B9314"/>
      <c r="C9314" s="98"/>
    </row>
    <row r="9315" spans="1:3">
      <c r="A9315"/>
      <c r="B9315"/>
      <c r="C9315" s="98"/>
    </row>
    <row r="9316" spans="1:3">
      <c r="A9316"/>
      <c r="B9316"/>
      <c r="C9316" s="98"/>
    </row>
    <row r="9317" spans="1:3">
      <c r="A9317"/>
      <c r="B9317"/>
      <c r="C9317" s="98"/>
    </row>
    <row r="9318" spans="1:3">
      <c r="A9318"/>
      <c r="B9318"/>
      <c r="C9318" s="98"/>
    </row>
    <row r="9319" spans="1:3">
      <c r="A9319"/>
      <c r="B9319"/>
      <c r="C9319" s="98"/>
    </row>
    <row r="9320" spans="1:3">
      <c r="A9320"/>
      <c r="B9320"/>
      <c r="C9320" s="98"/>
    </row>
    <row r="9321" spans="1:3">
      <c r="A9321"/>
      <c r="B9321"/>
      <c r="C9321" s="98"/>
    </row>
    <row r="9322" spans="1:3">
      <c r="A9322"/>
      <c r="B9322"/>
      <c r="C9322" s="98"/>
    </row>
    <row r="9323" spans="1:3">
      <c r="A9323"/>
      <c r="B9323"/>
      <c r="C9323" s="98"/>
    </row>
    <row r="9324" spans="1:3">
      <c r="A9324"/>
      <c r="B9324"/>
      <c r="C9324" s="98"/>
    </row>
    <row r="9325" spans="1:3">
      <c r="A9325"/>
      <c r="B9325"/>
      <c r="C9325" s="98"/>
    </row>
    <row r="9326" spans="1:3">
      <c r="A9326"/>
      <c r="B9326"/>
      <c r="C9326" s="98"/>
    </row>
    <row r="9327" spans="1:3">
      <c r="A9327"/>
      <c r="B9327"/>
      <c r="C9327" s="98"/>
    </row>
    <row r="9328" spans="1:3">
      <c r="A9328"/>
      <c r="B9328"/>
      <c r="C9328" s="98"/>
    </row>
    <row r="9329" spans="1:3">
      <c r="A9329"/>
      <c r="B9329"/>
      <c r="C9329" s="98"/>
    </row>
    <row r="9330" spans="1:3">
      <c r="A9330"/>
      <c r="B9330"/>
      <c r="C9330" s="98"/>
    </row>
    <row r="9331" spans="1:3">
      <c r="A9331"/>
      <c r="B9331"/>
      <c r="C9331" s="98"/>
    </row>
    <row r="9332" spans="1:3">
      <c r="A9332"/>
      <c r="B9332"/>
      <c r="C9332" s="98"/>
    </row>
    <row r="9333" spans="1:3">
      <c r="A9333"/>
      <c r="B9333"/>
      <c r="C9333" s="98"/>
    </row>
    <row r="9334" spans="1:3">
      <c r="A9334"/>
      <c r="B9334"/>
      <c r="C9334" s="98"/>
    </row>
    <row r="9335" spans="1:3">
      <c r="A9335"/>
      <c r="B9335"/>
      <c r="C9335" s="98"/>
    </row>
    <row r="9336" spans="1:3">
      <c r="A9336"/>
      <c r="B9336"/>
      <c r="C9336" s="98"/>
    </row>
    <row r="9337" spans="1:3">
      <c r="A9337"/>
      <c r="B9337"/>
      <c r="C9337" s="98"/>
    </row>
    <row r="9338" spans="1:3">
      <c r="A9338"/>
      <c r="B9338"/>
      <c r="C9338" s="98"/>
    </row>
    <row r="9339" spans="1:3">
      <c r="A9339"/>
      <c r="B9339"/>
      <c r="C9339" s="98"/>
    </row>
    <row r="9340" spans="1:3">
      <c r="A9340"/>
      <c r="B9340"/>
      <c r="C9340" s="98"/>
    </row>
    <row r="9341" spans="1:3">
      <c r="A9341"/>
      <c r="B9341"/>
      <c r="C9341" s="98"/>
    </row>
    <row r="9342" spans="1:3">
      <c r="A9342"/>
      <c r="B9342"/>
      <c r="C9342" s="98"/>
    </row>
    <row r="9343" spans="1:3">
      <c r="A9343"/>
      <c r="B9343"/>
      <c r="C9343" s="98"/>
    </row>
    <row r="9344" spans="1:3">
      <c r="A9344"/>
      <c r="B9344"/>
      <c r="C9344" s="98"/>
    </row>
    <row r="9345" spans="1:3">
      <c r="A9345"/>
      <c r="B9345"/>
      <c r="C9345" s="98"/>
    </row>
    <row r="9346" spans="1:3">
      <c r="A9346"/>
      <c r="B9346"/>
      <c r="C9346" s="98"/>
    </row>
    <row r="9347" spans="1:3">
      <c r="A9347"/>
      <c r="B9347"/>
      <c r="C9347" s="98"/>
    </row>
    <row r="9348" spans="1:3">
      <c r="A9348"/>
      <c r="B9348"/>
      <c r="C9348" s="98"/>
    </row>
    <row r="9349" spans="1:3">
      <c r="A9349"/>
      <c r="B9349"/>
      <c r="C9349" s="98"/>
    </row>
    <row r="9350" spans="1:3">
      <c r="A9350"/>
      <c r="B9350"/>
      <c r="C9350" s="98"/>
    </row>
    <row r="9351" spans="1:3">
      <c r="A9351"/>
      <c r="B9351"/>
      <c r="C9351" s="98"/>
    </row>
    <row r="9352" spans="1:3">
      <c r="A9352"/>
      <c r="B9352"/>
      <c r="C9352" s="98"/>
    </row>
    <row r="9353" spans="1:3">
      <c r="A9353"/>
      <c r="B9353"/>
      <c r="C9353" s="98"/>
    </row>
    <row r="9354" spans="1:3">
      <c r="A9354"/>
      <c r="B9354"/>
      <c r="C9354" s="98"/>
    </row>
    <row r="9355" spans="1:3">
      <c r="A9355"/>
      <c r="B9355"/>
      <c r="C9355" s="98"/>
    </row>
    <row r="9356" spans="1:3">
      <c r="A9356"/>
      <c r="B9356"/>
      <c r="C9356" s="98"/>
    </row>
    <row r="9357" spans="1:3">
      <c r="A9357"/>
      <c r="B9357"/>
      <c r="C9357" s="98"/>
    </row>
    <row r="9358" spans="1:3">
      <c r="A9358"/>
      <c r="B9358"/>
      <c r="C9358" s="98"/>
    </row>
    <row r="9359" spans="1:3">
      <c r="A9359"/>
      <c r="B9359"/>
      <c r="C9359" s="98"/>
    </row>
    <row r="9360" spans="1:3">
      <c r="A9360"/>
      <c r="B9360"/>
      <c r="C9360" s="98"/>
    </row>
    <row r="9361" spans="1:3">
      <c r="A9361"/>
      <c r="B9361"/>
      <c r="C9361" s="98"/>
    </row>
    <row r="9362" spans="1:3">
      <c r="A9362"/>
      <c r="B9362"/>
      <c r="C9362" s="98"/>
    </row>
    <row r="9363" spans="1:3">
      <c r="A9363"/>
      <c r="B9363"/>
      <c r="C9363" s="98"/>
    </row>
    <row r="9364" spans="1:3">
      <c r="A9364"/>
      <c r="B9364"/>
      <c r="C9364" s="98"/>
    </row>
    <row r="9365" spans="1:3">
      <c r="A9365"/>
      <c r="B9365"/>
      <c r="C9365" s="98"/>
    </row>
    <row r="9366" spans="1:3">
      <c r="A9366"/>
      <c r="B9366"/>
      <c r="C9366" s="98"/>
    </row>
    <row r="9367" spans="1:3">
      <c r="A9367"/>
      <c r="B9367"/>
      <c r="C9367" s="98"/>
    </row>
    <row r="9368" spans="1:3">
      <c r="A9368"/>
      <c r="B9368"/>
      <c r="C9368" s="98"/>
    </row>
    <row r="9369" spans="1:3">
      <c r="A9369"/>
      <c r="B9369"/>
      <c r="C9369" s="98"/>
    </row>
    <row r="9370" spans="1:3">
      <c r="A9370"/>
      <c r="B9370"/>
      <c r="C9370" s="98"/>
    </row>
    <row r="9371" spans="1:3">
      <c r="A9371"/>
      <c r="B9371"/>
      <c r="C9371" s="98"/>
    </row>
    <row r="9372" spans="1:3">
      <c r="A9372"/>
      <c r="B9372"/>
      <c r="C9372" s="98"/>
    </row>
    <row r="9373" spans="1:3">
      <c r="A9373"/>
      <c r="B9373"/>
      <c r="C9373" s="98"/>
    </row>
    <row r="9374" spans="1:3">
      <c r="A9374"/>
      <c r="B9374"/>
      <c r="C9374" s="98"/>
    </row>
    <row r="9375" spans="1:3">
      <c r="A9375"/>
      <c r="B9375"/>
      <c r="C9375" s="98"/>
    </row>
    <row r="9376" spans="1:3">
      <c r="A9376"/>
      <c r="B9376"/>
      <c r="C9376" s="98"/>
    </row>
    <row r="9377" spans="1:3">
      <c r="A9377"/>
      <c r="B9377"/>
      <c r="C9377" s="98"/>
    </row>
    <row r="9378" spans="1:3">
      <c r="A9378"/>
      <c r="B9378"/>
      <c r="C9378" s="98"/>
    </row>
    <row r="9379" spans="1:3">
      <c r="A9379"/>
      <c r="B9379"/>
      <c r="C9379" s="98"/>
    </row>
    <row r="9380" spans="1:3">
      <c r="A9380"/>
      <c r="B9380"/>
      <c r="C9380" s="98"/>
    </row>
    <row r="9381" spans="1:3">
      <c r="A9381"/>
      <c r="B9381"/>
      <c r="C9381" s="98"/>
    </row>
    <row r="9382" spans="1:3">
      <c r="A9382"/>
      <c r="B9382"/>
      <c r="C9382" s="98"/>
    </row>
    <row r="9383" spans="1:3">
      <c r="A9383"/>
      <c r="B9383"/>
      <c r="C9383" s="98"/>
    </row>
    <row r="9384" spans="1:3">
      <c r="A9384"/>
      <c r="B9384"/>
      <c r="C9384" s="98"/>
    </row>
    <row r="9385" spans="1:3">
      <c r="A9385"/>
      <c r="B9385"/>
      <c r="C9385" s="98"/>
    </row>
    <row r="9386" spans="1:3">
      <c r="A9386"/>
      <c r="B9386"/>
      <c r="C9386" s="98"/>
    </row>
    <row r="9387" spans="1:3">
      <c r="A9387"/>
      <c r="B9387"/>
      <c r="C9387" s="98"/>
    </row>
    <row r="9388" spans="1:3">
      <c r="A9388"/>
      <c r="B9388"/>
      <c r="C9388" s="98"/>
    </row>
    <row r="9389" spans="1:3">
      <c r="A9389"/>
      <c r="B9389"/>
      <c r="C9389" s="98"/>
    </row>
    <row r="9390" spans="1:3">
      <c r="A9390"/>
      <c r="B9390"/>
      <c r="C9390" s="98"/>
    </row>
    <row r="9391" spans="1:3">
      <c r="A9391"/>
      <c r="B9391"/>
      <c r="C9391" s="98"/>
    </row>
    <row r="9392" spans="1:3">
      <c r="A9392"/>
      <c r="B9392"/>
      <c r="C9392" s="98"/>
    </row>
    <row r="9393" spans="1:3">
      <c r="A9393"/>
      <c r="B9393"/>
      <c r="C9393" s="98"/>
    </row>
    <row r="9394" spans="1:3">
      <c r="A9394"/>
      <c r="B9394"/>
      <c r="C9394" s="98"/>
    </row>
    <row r="9395" spans="1:3">
      <c r="A9395"/>
      <c r="B9395"/>
      <c r="C9395" s="98"/>
    </row>
    <row r="9396" spans="1:3">
      <c r="A9396"/>
      <c r="B9396"/>
      <c r="C9396" s="98"/>
    </row>
    <row r="9397" spans="1:3">
      <c r="A9397"/>
      <c r="B9397"/>
      <c r="C9397" s="98"/>
    </row>
    <row r="9398" spans="1:3">
      <c r="A9398"/>
      <c r="B9398"/>
      <c r="C9398" s="98"/>
    </row>
    <row r="9399" spans="1:3">
      <c r="A9399"/>
      <c r="B9399"/>
      <c r="C9399" s="98"/>
    </row>
    <row r="9400" spans="1:3">
      <c r="A9400"/>
      <c r="B9400"/>
      <c r="C9400" s="98"/>
    </row>
    <row r="9401" spans="1:3">
      <c r="A9401"/>
      <c r="B9401"/>
      <c r="C9401" s="98"/>
    </row>
    <row r="9402" spans="1:3">
      <c r="A9402"/>
      <c r="B9402"/>
      <c r="C9402" s="98"/>
    </row>
    <row r="9403" spans="1:3">
      <c r="A9403"/>
      <c r="B9403"/>
      <c r="C9403" s="98"/>
    </row>
    <row r="9404" spans="1:3">
      <c r="A9404"/>
      <c r="B9404"/>
      <c r="C9404" s="98"/>
    </row>
    <row r="9405" spans="1:3">
      <c r="A9405"/>
      <c r="B9405"/>
      <c r="C9405" s="98"/>
    </row>
    <row r="9406" spans="1:3">
      <c r="A9406"/>
      <c r="B9406"/>
      <c r="C9406" s="98"/>
    </row>
    <row r="9407" spans="1:3">
      <c r="A9407"/>
      <c r="B9407"/>
      <c r="C9407" s="98"/>
    </row>
    <row r="9408" spans="1:3">
      <c r="A9408"/>
      <c r="B9408"/>
      <c r="C9408" s="98"/>
    </row>
    <row r="9409" spans="1:3">
      <c r="A9409"/>
      <c r="B9409"/>
      <c r="C9409" s="98"/>
    </row>
    <row r="9410" spans="1:3">
      <c r="A9410"/>
      <c r="B9410"/>
      <c r="C9410" s="98"/>
    </row>
    <row r="9411" spans="1:3">
      <c r="A9411"/>
      <c r="B9411"/>
      <c r="C9411" s="98"/>
    </row>
    <row r="9412" spans="1:3">
      <c r="A9412"/>
      <c r="B9412"/>
      <c r="C9412" s="98"/>
    </row>
    <row r="9413" spans="1:3">
      <c r="A9413"/>
      <c r="B9413"/>
      <c r="C9413" s="98"/>
    </row>
    <row r="9414" spans="1:3">
      <c r="A9414"/>
      <c r="B9414"/>
      <c r="C9414" s="98"/>
    </row>
    <row r="9415" spans="1:3">
      <c r="A9415"/>
      <c r="B9415"/>
      <c r="C9415" s="98"/>
    </row>
    <row r="9416" spans="1:3">
      <c r="A9416"/>
      <c r="B9416"/>
      <c r="C9416" s="98"/>
    </row>
    <row r="9417" spans="1:3">
      <c r="A9417"/>
      <c r="B9417"/>
      <c r="C9417" s="98"/>
    </row>
    <row r="9418" spans="1:3">
      <c r="A9418"/>
      <c r="B9418"/>
      <c r="C9418" s="98"/>
    </row>
    <row r="9419" spans="1:3">
      <c r="A9419"/>
      <c r="B9419"/>
      <c r="C9419" s="98"/>
    </row>
    <row r="9420" spans="1:3">
      <c r="A9420"/>
      <c r="B9420"/>
      <c r="C9420" s="98"/>
    </row>
    <row r="9421" spans="1:3">
      <c r="A9421"/>
      <c r="B9421"/>
      <c r="C9421" s="98"/>
    </row>
    <row r="9422" spans="1:3">
      <c r="A9422"/>
      <c r="B9422"/>
      <c r="C9422" s="98"/>
    </row>
    <row r="9423" spans="1:3">
      <c r="A9423"/>
      <c r="B9423"/>
      <c r="C9423" s="98"/>
    </row>
    <row r="9424" spans="1:3">
      <c r="A9424"/>
      <c r="B9424"/>
      <c r="C9424" s="98"/>
    </row>
    <row r="9425" spans="1:3">
      <c r="A9425"/>
      <c r="B9425"/>
      <c r="C9425" s="98"/>
    </row>
    <row r="9426" spans="1:3">
      <c r="A9426"/>
      <c r="B9426"/>
      <c r="C9426" s="98"/>
    </row>
    <row r="9427" spans="1:3">
      <c r="A9427"/>
      <c r="B9427"/>
      <c r="C9427" s="98"/>
    </row>
    <row r="9428" spans="1:3">
      <c r="A9428"/>
      <c r="B9428"/>
      <c r="C9428" s="98"/>
    </row>
    <row r="9429" spans="1:3">
      <c r="A9429"/>
      <c r="B9429"/>
      <c r="C9429" s="98"/>
    </row>
    <row r="9430" spans="1:3">
      <c r="A9430"/>
      <c r="B9430"/>
      <c r="C9430" s="98"/>
    </row>
    <row r="9431" spans="1:3">
      <c r="A9431"/>
      <c r="B9431"/>
      <c r="C9431" s="98"/>
    </row>
    <row r="9432" spans="1:3">
      <c r="A9432"/>
      <c r="B9432"/>
      <c r="C9432" s="98"/>
    </row>
    <row r="9433" spans="1:3">
      <c r="A9433"/>
      <c r="B9433"/>
      <c r="C9433" s="98"/>
    </row>
    <row r="9434" spans="1:3">
      <c r="A9434"/>
      <c r="B9434"/>
      <c r="C9434" s="98"/>
    </row>
    <row r="9435" spans="1:3">
      <c r="A9435"/>
      <c r="B9435"/>
      <c r="C9435" s="98"/>
    </row>
    <row r="9436" spans="1:3">
      <c r="A9436"/>
      <c r="B9436"/>
      <c r="C9436" s="98"/>
    </row>
    <row r="9437" spans="1:3">
      <c r="A9437"/>
      <c r="B9437"/>
      <c r="C9437" s="98"/>
    </row>
    <row r="9438" spans="1:3">
      <c r="A9438"/>
      <c r="B9438"/>
      <c r="C9438" s="98"/>
    </row>
    <row r="9439" spans="1:3">
      <c r="A9439"/>
      <c r="B9439"/>
      <c r="C9439" s="98"/>
    </row>
    <row r="9440" spans="1:3">
      <c r="A9440"/>
      <c r="B9440"/>
      <c r="C9440" s="98"/>
    </row>
    <row r="9441" spans="1:3">
      <c r="A9441"/>
      <c r="B9441"/>
      <c r="C9441" s="98"/>
    </row>
    <row r="9442" spans="1:3">
      <c r="A9442"/>
      <c r="B9442"/>
      <c r="C9442" s="98"/>
    </row>
    <row r="9443" spans="1:3">
      <c r="A9443"/>
      <c r="B9443"/>
      <c r="C9443" s="98"/>
    </row>
    <row r="9444" spans="1:3">
      <c r="A9444"/>
      <c r="B9444"/>
      <c r="C9444" s="98"/>
    </row>
    <row r="9445" spans="1:3">
      <c r="A9445"/>
      <c r="B9445"/>
      <c r="C9445" s="98"/>
    </row>
    <row r="9446" spans="1:3">
      <c r="A9446"/>
      <c r="B9446"/>
      <c r="C9446" s="98"/>
    </row>
    <row r="9447" spans="1:3">
      <c r="A9447"/>
      <c r="B9447"/>
      <c r="C9447" s="98"/>
    </row>
    <row r="9448" spans="1:3">
      <c r="A9448"/>
      <c r="B9448"/>
      <c r="C9448" s="98"/>
    </row>
    <row r="9449" spans="1:3">
      <c r="A9449"/>
      <c r="B9449"/>
      <c r="C9449" s="98"/>
    </row>
    <row r="9450" spans="1:3">
      <c r="A9450"/>
      <c r="B9450"/>
      <c r="C9450" s="98"/>
    </row>
    <row r="9451" spans="1:3">
      <c r="A9451"/>
      <c r="B9451"/>
      <c r="C9451" s="98"/>
    </row>
    <row r="9452" spans="1:3">
      <c r="A9452"/>
      <c r="B9452"/>
      <c r="C9452" s="98"/>
    </row>
    <row r="9453" spans="1:3">
      <c r="A9453"/>
      <c r="B9453"/>
      <c r="C9453" s="98"/>
    </row>
    <row r="9454" spans="1:3">
      <c r="A9454"/>
      <c r="B9454"/>
      <c r="C9454" s="98"/>
    </row>
    <row r="9455" spans="1:3">
      <c r="A9455"/>
      <c r="B9455"/>
      <c r="C9455" s="98"/>
    </row>
    <row r="9456" spans="1:3">
      <c r="A9456"/>
      <c r="B9456"/>
      <c r="C9456" s="98"/>
    </row>
    <row r="9457" spans="1:3">
      <c r="A9457"/>
      <c r="B9457"/>
      <c r="C9457" s="98"/>
    </row>
    <row r="9458" spans="1:3">
      <c r="A9458"/>
      <c r="B9458"/>
      <c r="C9458" s="98"/>
    </row>
    <row r="9459" spans="1:3">
      <c r="A9459"/>
      <c r="B9459"/>
      <c r="C9459" s="98"/>
    </row>
    <row r="9460" spans="1:3">
      <c r="A9460"/>
      <c r="B9460"/>
      <c r="C9460" s="98"/>
    </row>
    <row r="9461" spans="1:3">
      <c r="A9461"/>
      <c r="B9461"/>
      <c r="C9461" s="98"/>
    </row>
    <row r="9462" spans="1:3">
      <c r="A9462"/>
      <c r="B9462"/>
      <c r="C9462" s="98"/>
    </row>
    <row r="9463" spans="1:3">
      <c r="A9463"/>
      <c r="B9463"/>
      <c r="C9463" s="98"/>
    </row>
    <row r="9464" spans="1:3">
      <c r="A9464"/>
      <c r="B9464"/>
      <c r="C9464" s="98"/>
    </row>
    <row r="9465" spans="1:3">
      <c r="A9465"/>
      <c r="B9465"/>
      <c r="C9465" s="98"/>
    </row>
    <row r="9466" spans="1:3">
      <c r="A9466"/>
      <c r="B9466"/>
      <c r="C9466" s="98"/>
    </row>
    <row r="9467" spans="1:3">
      <c r="A9467"/>
      <c r="B9467"/>
      <c r="C9467" s="98"/>
    </row>
    <row r="9468" spans="1:3">
      <c r="A9468"/>
      <c r="B9468"/>
      <c r="C9468" s="98"/>
    </row>
    <row r="9469" spans="1:3">
      <c r="A9469"/>
      <c r="B9469"/>
      <c r="C9469" s="98"/>
    </row>
    <row r="9470" spans="1:3">
      <c r="A9470"/>
      <c r="B9470"/>
      <c r="C9470" s="98"/>
    </row>
    <row r="9471" spans="1:3">
      <c r="A9471"/>
      <c r="B9471"/>
      <c r="C9471" s="98"/>
    </row>
    <row r="9472" spans="1:3">
      <c r="A9472"/>
      <c r="B9472"/>
      <c r="C9472" s="98"/>
    </row>
    <row r="9473" spans="1:3">
      <c r="A9473"/>
      <c r="B9473"/>
      <c r="C9473" s="98"/>
    </row>
    <row r="9474" spans="1:3">
      <c r="A9474"/>
      <c r="B9474"/>
      <c r="C9474" s="98"/>
    </row>
    <row r="9475" spans="1:3">
      <c r="A9475"/>
      <c r="B9475"/>
      <c r="C9475" s="98"/>
    </row>
    <row r="9476" spans="1:3">
      <c r="A9476"/>
      <c r="B9476"/>
      <c r="C9476" s="98"/>
    </row>
    <row r="9477" spans="1:3">
      <c r="A9477"/>
      <c r="B9477"/>
      <c r="C9477" s="98"/>
    </row>
    <row r="9478" spans="1:3">
      <c r="A9478"/>
      <c r="B9478"/>
      <c r="C9478" s="98"/>
    </row>
    <row r="9479" spans="1:3">
      <c r="A9479"/>
      <c r="B9479"/>
      <c r="C9479" s="98"/>
    </row>
    <row r="9480" spans="1:3">
      <c r="A9480"/>
      <c r="B9480"/>
      <c r="C9480" s="98"/>
    </row>
    <row r="9481" spans="1:3">
      <c r="A9481"/>
      <c r="B9481"/>
      <c r="C9481" s="98"/>
    </row>
    <row r="9482" spans="1:3">
      <c r="A9482"/>
      <c r="B9482"/>
      <c r="C9482" s="98"/>
    </row>
    <row r="9483" spans="1:3">
      <c r="A9483"/>
      <c r="B9483"/>
      <c r="C9483" s="98"/>
    </row>
    <row r="9484" spans="1:3">
      <c r="A9484"/>
      <c r="B9484"/>
      <c r="C9484" s="98"/>
    </row>
    <row r="9485" spans="1:3">
      <c r="A9485"/>
      <c r="B9485"/>
      <c r="C9485" s="98"/>
    </row>
    <row r="9486" spans="1:3">
      <c r="A9486"/>
      <c r="B9486"/>
      <c r="C9486" s="98"/>
    </row>
    <row r="9487" spans="1:3">
      <c r="A9487"/>
      <c r="B9487"/>
      <c r="C9487" s="98"/>
    </row>
    <row r="9488" spans="1:3">
      <c r="A9488"/>
      <c r="B9488"/>
      <c r="C9488" s="98"/>
    </row>
    <row r="9489" spans="1:3">
      <c r="A9489"/>
      <c r="B9489"/>
      <c r="C9489" s="98"/>
    </row>
    <row r="9490" spans="1:3">
      <c r="A9490"/>
      <c r="B9490"/>
      <c r="C9490" s="98"/>
    </row>
    <row r="9491" spans="1:3">
      <c r="A9491"/>
      <c r="B9491"/>
      <c r="C9491" s="98"/>
    </row>
    <row r="9492" spans="1:3">
      <c r="A9492"/>
      <c r="B9492"/>
      <c r="C9492" s="98"/>
    </row>
    <row r="9493" spans="1:3">
      <c r="A9493"/>
      <c r="B9493"/>
      <c r="C9493" s="98"/>
    </row>
    <row r="9494" spans="1:3">
      <c r="A9494"/>
      <c r="B9494"/>
      <c r="C9494" s="98"/>
    </row>
    <row r="9495" spans="1:3">
      <c r="A9495"/>
      <c r="B9495"/>
      <c r="C9495" s="98"/>
    </row>
    <row r="9496" spans="1:3">
      <c r="A9496"/>
      <c r="B9496"/>
      <c r="C9496" s="98"/>
    </row>
    <row r="9497" spans="1:3">
      <c r="A9497"/>
      <c r="B9497"/>
      <c r="C9497" s="98"/>
    </row>
    <row r="9498" spans="1:3">
      <c r="A9498"/>
      <c r="B9498"/>
      <c r="C9498" s="98"/>
    </row>
    <row r="9499" spans="1:3">
      <c r="A9499"/>
      <c r="B9499"/>
      <c r="C9499" s="98"/>
    </row>
    <row r="9500" spans="1:3">
      <c r="A9500"/>
      <c r="B9500"/>
      <c r="C9500" s="98"/>
    </row>
    <row r="9501" spans="1:3">
      <c r="A9501"/>
      <c r="B9501"/>
      <c r="C9501" s="98"/>
    </row>
    <row r="9502" spans="1:3">
      <c r="A9502"/>
      <c r="B9502"/>
      <c r="C9502" s="98"/>
    </row>
    <row r="9503" spans="1:3">
      <c r="A9503"/>
      <c r="B9503"/>
      <c r="C9503" s="98"/>
    </row>
    <row r="9504" spans="1:3">
      <c r="A9504"/>
      <c r="B9504"/>
      <c r="C9504" s="98"/>
    </row>
    <row r="9505" spans="1:3">
      <c r="A9505"/>
      <c r="B9505"/>
      <c r="C9505" s="98"/>
    </row>
    <row r="9506" spans="1:3">
      <c r="A9506"/>
      <c r="B9506"/>
      <c r="C9506" s="98"/>
    </row>
    <row r="9507" spans="1:3">
      <c r="A9507"/>
      <c r="B9507"/>
      <c r="C9507" s="98"/>
    </row>
    <row r="9508" spans="1:3">
      <c r="A9508"/>
      <c r="B9508"/>
      <c r="C9508" s="98"/>
    </row>
    <row r="9509" spans="1:3">
      <c r="A9509"/>
      <c r="B9509"/>
      <c r="C9509" s="98"/>
    </row>
    <row r="9510" spans="1:3">
      <c r="A9510"/>
      <c r="B9510"/>
      <c r="C9510" s="98"/>
    </row>
    <row r="9511" spans="1:3">
      <c r="A9511"/>
      <c r="B9511"/>
      <c r="C9511" s="98"/>
    </row>
    <row r="9512" spans="1:3">
      <c r="A9512"/>
      <c r="B9512"/>
      <c r="C9512" s="98"/>
    </row>
    <row r="9513" spans="1:3">
      <c r="A9513"/>
      <c r="B9513"/>
      <c r="C9513" s="98"/>
    </row>
    <row r="9514" spans="1:3">
      <c r="A9514"/>
      <c r="B9514"/>
      <c r="C9514" s="98"/>
    </row>
    <row r="9515" spans="1:3">
      <c r="A9515"/>
      <c r="B9515"/>
      <c r="C9515" s="98"/>
    </row>
    <row r="9516" spans="1:3">
      <c r="A9516"/>
      <c r="B9516"/>
      <c r="C9516" s="98"/>
    </row>
    <row r="9517" spans="1:3">
      <c r="A9517"/>
      <c r="B9517"/>
      <c r="C9517" s="98"/>
    </row>
    <row r="9518" spans="1:3">
      <c r="A9518"/>
      <c r="B9518"/>
      <c r="C9518" s="98"/>
    </row>
    <row r="9519" spans="1:3">
      <c r="A9519"/>
      <c r="B9519"/>
      <c r="C9519" s="98"/>
    </row>
    <row r="9520" spans="1:3">
      <c r="A9520"/>
      <c r="B9520"/>
      <c r="C9520" s="98"/>
    </row>
    <row r="9521" spans="1:3">
      <c r="A9521"/>
      <c r="B9521"/>
      <c r="C9521" s="98"/>
    </row>
    <row r="9522" spans="1:3">
      <c r="A9522"/>
      <c r="B9522"/>
      <c r="C9522" s="98"/>
    </row>
    <row r="9523" spans="1:3">
      <c r="A9523"/>
      <c r="B9523"/>
      <c r="C9523" s="98"/>
    </row>
    <row r="9524" spans="1:3">
      <c r="A9524"/>
      <c r="B9524"/>
      <c r="C9524" s="98"/>
    </row>
    <row r="9525" spans="1:3">
      <c r="A9525"/>
      <c r="B9525"/>
      <c r="C9525" s="98"/>
    </row>
    <row r="9526" spans="1:3">
      <c r="A9526"/>
      <c r="B9526"/>
      <c r="C9526" s="98"/>
    </row>
    <row r="9527" spans="1:3">
      <c r="A9527"/>
      <c r="B9527"/>
      <c r="C9527" s="98"/>
    </row>
    <row r="9528" spans="1:3">
      <c r="A9528"/>
      <c r="B9528"/>
      <c r="C9528" s="98"/>
    </row>
    <row r="9529" spans="1:3">
      <c r="A9529"/>
      <c r="B9529"/>
      <c r="C9529" s="98"/>
    </row>
    <row r="9530" spans="1:3">
      <c r="A9530"/>
      <c r="B9530"/>
      <c r="C9530" s="98"/>
    </row>
    <row r="9531" spans="1:3">
      <c r="A9531"/>
      <c r="B9531"/>
      <c r="C9531" s="98"/>
    </row>
    <row r="9532" spans="1:3">
      <c r="A9532"/>
      <c r="B9532"/>
      <c r="C9532" s="98"/>
    </row>
    <row r="9533" spans="1:3">
      <c r="A9533"/>
      <c r="B9533"/>
      <c r="C9533" s="98"/>
    </row>
    <row r="9534" spans="1:3">
      <c r="A9534"/>
      <c r="B9534"/>
      <c r="C9534" s="98"/>
    </row>
    <row r="9535" spans="1:3">
      <c r="A9535"/>
      <c r="B9535"/>
      <c r="C9535" s="98"/>
    </row>
    <row r="9536" spans="1:3">
      <c r="A9536"/>
      <c r="B9536"/>
      <c r="C9536" s="98"/>
    </row>
    <row r="9537" spans="1:3">
      <c r="A9537"/>
      <c r="B9537"/>
      <c r="C9537" s="98"/>
    </row>
    <row r="9538" spans="1:3">
      <c r="A9538"/>
      <c r="B9538"/>
      <c r="C9538" s="98"/>
    </row>
    <row r="9539" spans="1:3">
      <c r="A9539"/>
      <c r="B9539"/>
      <c r="C9539" s="98"/>
    </row>
    <row r="9540" spans="1:3">
      <c r="A9540"/>
      <c r="B9540"/>
      <c r="C9540" s="98"/>
    </row>
    <row r="9541" spans="1:3">
      <c r="A9541"/>
      <c r="B9541"/>
      <c r="C9541" s="98"/>
    </row>
    <row r="9542" spans="1:3">
      <c r="A9542"/>
      <c r="B9542"/>
      <c r="C9542" s="98"/>
    </row>
    <row r="9543" spans="1:3">
      <c r="A9543"/>
      <c r="B9543"/>
      <c r="C9543" s="98"/>
    </row>
    <row r="9544" spans="1:3">
      <c r="A9544"/>
      <c r="B9544"/>
      <c r="C9544" s="98"/>
    </row>
    <row r="9545" spans="1:3">
      <c r="A9545"/>
      <c r="B9545"/>
      <c r="C9545" s="98"/>
    </row>
    <row r="9546" spans="1:3">
      <c r="A9546"/>
      <c r="B9546"/>
      <c r="C9546" s="98"/>
    </row>
    <row r="9547" spans="1:3">
      <c r="A9547"/>
      <c r="B9547"/>
      <c r="C9547" s="98"/>
    </row>
    <row r="9548" spans="1:3">
      <c r="A9548"/>
      <c r="B9548"/>
      <c r="C9548" s="98"/>
    </row>
    <row r="9549" spans="1:3">
      <c r="A9549"/>
      <c r="B9549"/>
      <c r="C9549" s="98"/>
    </row>
    <row r="9550" spans="1:3">
      <c r="A9550"/>
      <c r="B9550"/>
      <c r="C9550" s="98"/>
    </row>
    <row r="9551" spans="1:3">
      <c r="A9551"/>
      <c r="B9551"/>
      <c r="C9551" s="98"/>
    </row>
    <row r="9552" spans="1:3">
      <c r="A9552"/>
      <c r="B9552"/>
      <c r="C9552" s="98"/>
    </row>
    <row r="9553" spans="1:3">
      <c r="A9553"/>
      <c r="B9553"/>
      <c r="C9553" s="98"/>
    </row>
    <row r="9554" spans="1:3">
      <c r="A9554"/>
      <c r="B9554"/>
      <c r="C9554" s="98"/>
    </row>
    <row r="9555" spans="1:3">
      <c r="A9555"/>
      <c r="B9555"/>
      <c r="C9555" s="98"/>
    </row>
    <row r="9556" spans="1:3">
      <c r="A9556"/>
      <c r="B9556"/>
      <c r="C9556" s="98"/>
    </row>
    <row r="9557" spans="1:3">
      <c r="A9557"/>
      <c r="B9557"/>
      <c r="C9557" s="98"/>
    </row>
    <row r="9558" spans="1:3">
      <c r="A9558"/>
      <c r="B9558"/>
      <c r="C9558" s="98"/>
    </row>
    <row r="9559" spans="1:3">
      <c r="A9559"/>
      <c r="B9559"/>
      <c r="C9559" s="98"/>
    </row>
    <row r="9560" spans="1:3">
      <c r="A9560"/>
      <c r="B9560"/>
      <c r="C9560" s="98"/>
    </row>
    <row r="9561" spans="1:3">
      <c r="A9561"/>
      <c r="B9561"/>
      <c r="C9561" s="98"/>
    </row>
    <row r="9562" spans="1:3">
      <c r="A9562"/>
      <c r="B9562"/>
      <c r="C9562" s="98"/>
    </row>
    <row r="9563" spans="1:3">
      <c r="A9563"/>
      <c r="B9563"/>
      <c r="C9563" s="98"/>
    </row>
    <row r="9564" spans="1:3">
      <c r="A9564"/>
      <c r="B9564"/>
      <c r="C9564" s="98"/>
    </row>
    <row r="9565" spans="1:3">
      <c r="A9565"/>
      <c r="B9565"/>
      <c r="C9565" s="98"/>
    </row>
    <row r="9566" spans="1:3">
      <c r="A9566"/>
      <c r="B9566"/>
      <c r="C9566" s="98"/>
    </row>
    <row r="9567" spans="1:3">
      <c r="A9567"/>
      <c r="B9567"/>
      <c r="C9567" s="98"/>
    </row>
    <row r="9568" spans="1:3">
      <c r="A9568"/>
      <c r="B9568"/>
      <c r="C9568" s="98"/>
    </row>
    <row r="9569" spans="1:3">
      <c r="A9569"/>
      <c r="B9569"/>
      <c r="C9569" s="98"/>
    </row>
    <row r="9570" spans="1:3">
      <c r="A9570"/>
      <c r="B9570"/>
      <c r="C9570" s="98"/>
    </row>
    <row r="9571" spans="1:3">
      <c r="A9571"/>
      <c r="B9571"/>
      <c r="C9571" s="98"/>
    </row>
    <row r="9572" spans="1:3">
      <c r="A9572"/>
      <c r="B9572"/>
      <c r="C9572" s="98"/>
    </row>
    <row r="9573" spans="1:3">
      <c r="A9573"/>
      <c r="B9573"/>
      <c r="C9573" s="98"/>
    </row>
    <row r="9574" spans="1:3">
      <c r="A9574"/>
      <c r="B9574"/>
      <c r="C9574" s="98"/>
    </row>
    <row r="9575" spans="1:3">
      <c r="A9575"/>
      <c r="B9575"/>
      <c r="C9575" s="98"/>
    </row>
    <row r="9576" spans="1:3">
      <c r="A9576"/>
      <c r="B9576"/>
      <c r="C9576" s="98"/>
    </row>
    <row r="9577" spans="1:3">
      <c r="A9577"/>
      <c r="B9577"/>
      <c r="C9577" s="98"/>
    </row>
    <row r="9578" spans="1:3">
      <c r="A9578"/>
      <c r="B9578"/>
      <c r="C9578" s="98"/>
    </row>
    <row r="9579" spans="1:3">
      <c r="A9579"/>
      <c r="B9579"/>
      <c r="C9579" s="98"/>
    </row>
    <row r="9580" spans="1:3">
      <c r="A9580"/>
      <c r="B9580"/>
      <c r="C9580" s="98"/>
    </row>
    <row r="9581" spans="1:3">
      <c r="A9581"/>
      <c r="B9581"/>
      <c r="C9581" s="98"/>
    </row>
    <row r="9582" spans="1:3">
      <c r="A9582"/>
      <c r="B9582"/>
      <c r="C9582" s="98"/>
    </row>
    <row r="9583" spans="1:3">
      <c r="A9583"/>
      <c r="B9583"/>
      <c r="C9583" s="98"/>
    </row>
    <row r="9584" spans="1:3">
      <c r="A9584"/>
      <c r="B9584"/>
      <c r="C9584" s="98"/>
    </row>
    <row r="9585" spans="1:3">
      <c r="A9585"/>
      <c r="B9585"/>
      <c r="C9585" s="98"/>
    </row>
    <row r="9586" spans="1:3">
      <c r="A9586"/>
      <c r="B9586"/>
      <c r="C9586" s="98"/>
    </row>
    <row r="9587" spans="1:3">
      <c r="A9587"/>
      <c r="B9587"/>
      <c r="C9587" s="98"/>
    </row>
    <row r="9588" spans="1:3">
      <c r="A9588"/>
      <c r="B9588"/>
      <c r="C9588" s="98"/>
    </row>
    <row r="9589" spans="1:3">
      <c r="A9589"/>
      <c r="B9589"/>
      <c r="C9589" s="98"/>
    </row>
    <row r="9590" spans="1:3">
      <c r="A9590"/>
      <c r="B9590"/>
      <c r="C9590" s="98"/>
    </row>
    <row r="9591" spans="1:3">
      <c r="A9591"/>
      <c r="B9591"/>
      <c r="C9591" s="98"/>
    </row>
    <row r="9592" spans="1:3">
      <c r="A9592"/>
      <c r="B9592"/>
      <c r="C9592" s="98"/>
    </row>
    <row r="9593" spans="1:3">
      <c r="A9593"/>
      <c r="B9593"/>
      <c r="C9593" s="98"/>
    </row>
    <row r="9594" spans="1:3">
      <c r="A9594"/>
      <c r="B9594"/>
      <c r="C9594" s="98"/>
    </row>
    <row r="9595" spans="1:3">
      <c r="A9595"/>
      <c r="B9595"/>
      <c r="C9595" s="98"/>
    </row>
    <row r="9596" spans="1:3">
      <c r="A9596"/>
      <c r="B9596"/>
      <c r="C9596" s="98"/>
    </row>
    <row r="9597" spans="1:3">
      <c r="A9597"/>
      <c r="B9597"/>
      <c r="C9597" s="98"/>
    </row>
    <row r="9598" spans="1:3">
      <c r="A9598"/>
      <c r="B9598"/>
      <c r="C9598" s="98"/>
    </row>
    <row r="9599" spans="1:3">
      <c r="A9599"/>
      <c r="B9599"/>
      <c r="C9599" s="98"/>
    </row>
    <row r="9600" spans="1:3">
      <c r="A9600"/>
      <c r="B9600"/>
      <c r="C9600" s="98"/>
    </row>
    <row r="9601" spans="1:3">
      <c r="A9601"/>
      <c r="B9601"/>
      <c r="C9601" s="98"/>
    </row>
    <row r="9602" spans="1:3">
      <c r="A9602"/>
      <c r="B9602"/>
      <c r="C9602" s="98"/>
    </row>
    <row r="9603" spans="1:3">
      <c r="A9603"/>
      <c r="B9603"/>
      <c r="C9603" s="98"/>
    </row>
    <row r="9604" spans="1:3">
      <c r="A9604"/>
      <c r="B9604"/>
      <c r="C9604" s="98"/>
    </row>
    <row r="9605" spans="1:3">
      <c r="A9605"/>
      <c r="B9605"/>
      <c r="C9605" s="98"/>
    </row>
    <row r="9606" spans="1:3">
      <c r="A9606"/>
      <c r="B9606"/>
      <c r="C9606" s="98"/>
    </row>
    <row r="9607" spans="1:3">
      <c r="A9607"/>
      <c r="B9607"/>
      <c r="C9607" s="98"/>
    </row>
    <row r="9608" spans="1:3">
      <c r="A9608"/>
      <c r="B9608"/>
      <c r="C9608" s="98"/>
    </row>
    <row r="9609" spans="1:3">
      <c r="A9609"/>
      <c r="B9609"/>
      <c r="C9609" s="98"/>
    </row>
    <row r="9610" spans="1:3">
      <c r="A9610"/>
      <c r="B9610"/>
      <c r="C9610" s="98"/>
    </row>
    <row r="9611" spans="1:3">
      <c r="A9611"/>
      <c r="B9611"/>
      <c r="C9611" s="98"/>
    </row>
    <row r="9612" spans="1:3">
      <c r="A9612"/>
      <c r="B9612"/>
      <c r="C9612" s="98"/>
    </row>
    <row r="9613" spans="1:3">
      <c r="A9613"/>
      <c r="B9613"/>
      <c r="C9613" s="98"/>
    </row>
    <row r="9614" spans="1:3">
      <c r="A9614"/>
      <c r="B9614"/>
      <c r="C9614" s="98"/>
    </row>
    <row r="9615" spans="1:3">
      <c r="A9615"/>
      <c r="B9615"/>
      <c r="C9615" s="98"/>
    </row>
    <row r="9616" spans="1:3">
      <c r="A9616"/>
      <c r="B9616"/>
      <c r="C9616" s="98"/>
    </row>
    <row r="9617" spans="1:3">
      <c r="A9617"/>
      <c r="B9617"/>
      <c r="C9617" s="98"/>
    </row>
    <row r="9618" spans="1:3">
      <c r="A9618"/>
      <c r="B9618"/>
      <c r="C9618" s="98"/>
    </row>
    <row r="9619" spans="1:3">
      <c r="A9619"/>
      <c r="B9619"/>
      <c r="C9619" s="98"/>
    </row>
    <row r="9620" spans="1:3">
      <c r="A9620"/>
      <c r="B9620"/>
      <c r="C9620" s="98"/>
    </row>
    <row r="9621" spans="1:3">
      <c r="A9621"/>
      <c r="B9621"/>
      <c r="C9621" s="98"/>
    </row>
    <row r="9622" spans="1:3">
      <c r="A9622"/>
      <c r="B9622"/>
      <c r="C9622" s="98"/>
    </row>
    <row r="9623" spans="1:3">
      <c r="A9623"/>
      <c r="B9623"/>
      <c r="C9623" s="98"/>
    </row>
    <row r="9624" spans="1:3">
      <c r="A9624"/>
      <c r="B9624"/>
      <c r="C9624" s="98"/>
    </row>
    <row r="9625" spans="1:3">
      <c r="A9625"/>
      <c r="B9625"/>
      <c r="C9625" s="98"/>
    </row>
    <row r="9626" spans="1:3">
      <c r="A9626"/>
      <c r="B9626"/>
      <c r="C9626" s="98"/>
    </row>
    <row r="9627" spans="1:3">
      <c r="A9627"/>
      <c r="B9627"/>
      <c r="C9627" s="98"/>
    </row>
    <row r="9628" spans="1:3">
      <c r="A9628"/>
      <c r="B9628"/>
      <c r="C9628" s="98"/>
    </row>
    <row r="9629" spans="1:3">
      <c r="A9629"/>
      <c r="B9629"/>
      <c r="C9629" s="98"/>
    </row>
    <row r="9630" spans="1:3">
      <c r="A9630"/>
      <c r="B9630"/>
      <c r="C9630" s="98"/>
    </row>
    <row r="9631" spans="1:3">
      <c r="A9631"/>
      <c r="B9631"/>
      <c r="C9631" s="98"/>
    </row>
    <row r="9632" spans="1:3">
      <c r="A9632"/>
      <c r="B9632"/>
      <c r="C9632" s="98"/>
    </row>
    <row r="9633" spans="1:3">
      <c r="A9633"/>
      <c r="B9633"/>
      <c r="C9633" s="98"/>
    </row>
    <row r="9634" spans="1:3">
      <c r="A9634"/>
      <c r="B9634"/>
      <c r="C9634" s="98"/>
    </row>
    <row r="9635" spans="1:3">
      <c r="A9635"/>
      <c r="B9635"/>
      <c r="C9635" s="98"/>
    </row>
    <row r="9636" spans="1:3">
      <c r="A9636"/>
      <c r="B9636"/>
      <c r="C9636" s="98"/>
    </row>
    <row r="9637" spans="1:3">
      <c r="A9637"/>
      <c r="B9637"/>
      <c r="C9637" s="98"/>
    </row>
    <row r="9638" spans="1:3">
      <c r="A9638"/>
      <c r="B9638"/>
      <c r="C9638" s="98"/>
    </row>
    <row r="9639" spans="1:3">
      <c r="A9639"/>
      <c r="B9639"/>
      <c r="C9639" s="98"/>
    </row>
    <row r="9640" spans="1:3">
      <c r="A9640"/>
      <c r="B9640"/>
      <c r="C9640" s="98"/>
    </row>
    <row r="9641" spans="1:3">
      <c r="A9641"/>
      <c r="B9641"/>
      <c r="C9641" s="98"/>
    </row>
    <row r="9642" spans="1:3">
      <c r="A9642"/>
      <c r="B9642"/>
      <c r="C9642" s="98"/>
    </row>
    <row r="9643" spans="1:3">
      <c r="A9643"/>
      <c r="B9643"/>
      <c r="C9643" s="98"/>
    </row>
    <row r="9644" spans="1:3">
      <c r="A9644"/>
      <c r="B9644"/>
      <c r="C9644" s="98"/>
    </row>
    <row r="9645" spans="1:3">
      <c r="A9645"/>
      <c r="B9645"/>
      <c r="C9645" s="98"/>
    </row>
    <row r="9646" spans="1:3">
      <c r="A9646"/>
      <c r="B9646"/>
      <c r="C9646" s="98"/>
    </row>
    <row r="9647" spans="1:3">
      <c r="A9647"/>
      <c r="B9647"/>
      <c r="C9647" s="98"/>
    </row>
    <row r="9648" spans="1:3">
      <c r="A9648"/>
      <c r="B9648"/>
      <c r="C9648" s="98"/>
    </row>
    <row r="9649" spans="1:3">
      <c r="A9649"/>
      <c r="B9649"/>
      <c r="C9649" s="98"/>
    </row>
    <row r="9650" spans="1:3">
      <c r="A9650"/>
      <c r="B9650"/>
      <c r="C9650" s="98"/>
    </row>
    <row r="9651" spans="1:3">
      <c r="A9651"/>
      <c r="B9651"/>
      <c r="C9651" s="98"/>
    </row>
    <row r="9652" spans="1:3">
      <c r="A9652"/>
      <c r="B9652"/>
      <c r="C9652" s="98"/>
    </row>
    <row r="9653" spans="1:3">
      <c r="A9653"/>
      <c r="B9653"/>
      <c r="C9653" s="98"/>
    </row>
    <row r="9654" spans="1:3">
      <c r="A9654"/>
      <c r="B9654"/>
      <c r="C9654" s="98"/>
    </row>
    <row r="9655" spans="1:3">
      <c r="A9655"/>
      <c r="B9655"/>
      <c r="C9655" s="98"/>
    </row>
    <row r="9656" spans="1:3">
      <c r="A9656"/>
      <c r="B9656"/>
      <c r="C9656" s="98"/>
    </row>
    <row r="9657" spans="1:3">
      <c r="A9657"/>
      <c r="B9657"/>
      <c r="C9657" s="98"/>
    </row>
    <row r="9658" spans="1:3">
      <c r="A9658"/>
      <c r="B9658"/>
      <c r="C9658" s="98"/>
    </row>
    <row r="9659" spans="1:3">
      <c r="A9659"/>
      <c r="B9659"/>
      <c r="C9659" s="98"/>
    </row>
    <row r="9660" spans="1:3">
      <c r="A9660"/>
      <c r="B9660"/>
      <c r="C9660" s="98"/>
    </row>
    <row r="9661" spans="1:3">
      <c r="A9661"/>
      <c r="B9661"/>
      <c r="C9661" s="98"/>
    </row>
    <row r="9662" spans="1:3">
      <c r="A9662"/>
      <c r="B9662"/>
      <c r="C9662" s="98"/>
    </row>
    <row r="9663" spans="1:3">
      <c r="A9663"/>
      <c r="B9663"/>
      <c r="C9663" s="98"/>
    </row>
    <row r="9664" spans="1:3">
      <c r="A9664"/>
      <c r="B9664"/>
      <c r="C9664" s="98"/>
    </row>
    <row r="9665" spans="1:3">
      <c r="A9665"/>
      <c r="B9665"/>
      <c r="C9665" s="98"/>
    </row>
    <row r="9666" spans="1:3">
      <c r="A9666"/>
      <c r="B9666"/>
      <c r="C9666" s="98"/>
    </row>
    <row r="9667" spans="1:3">
      <c r="A9667"/>
      <c r="B9667"/>
      <c r="C9667" s="98"/>
    </row>
    <row r="9668" spans="1:3">
      <c r="A9668"/>
      <c r="B9668"/>
      <c r="C9668" s="98"/>
    </row>
    <row r="9669" spans="1:3">
      <c r="A9669"/>
      <c r="B9669"/>
      <c r="C9669" s="98"/>
    </row>
    <row r="9670" spans="1:3">
      <c r="A9670"/>
      <c r="B9670"/>
      <c r="C9670" s="98"/>
    </row>
    <row r="9671" spans="1:3">
      <c r="A9671"/>
      <c r="B9671"/>
      <c r="C9671" s="98"/>
    </row>
    <row r="9672" spans="1:3">
      <c r="A9672"/>
      <c r="B9672"/>
      <c r="C9672" s="98"/>
    </row>
    <row r="9673" spans="1:3">
      <c r="A9673"/>
      <c r="B9673"/>
      <c r="C9673" s="98"/>
    </row>
    <row r="9674" spans="1:3">
      <c r="A9674"/>
      <c r="B9674"/>
      <c r="C9674" s="98"/>
    </row>
    <row r="9675" spans="1:3">
      <c r="A9675"/>
      <c r="B9675"/>
      <c r="C9675" s="98"/>
    </row>
    <row r="9676" spans="1:3">
      <c r="A9676"/>
      <c r="B9676"/>
      <c r="C9676" s="98"/>
    </row>
    <row r="9677" spans="1:3">
      <c r="A9677"/>
      <c r="B9677"/>
      <c r="C9677" s="98"/>
    </row>
    <row r="9678" spans="1:3">
      <c r="A9678"/>
      <c r="B9678"/>
      <c r="C9678" s="98"/>
    </row>
    <row r="9679" spans="1:3">
      <c r="A9679"/>
      <c r="B9679"/>
      <c r="C9679" s="98"/>
    </row>
    <row r="9680" spans="1:3">
      <c r="A9680"/>
      <c r="B9680"/>
      <c r="C9680" s="98"/>
    </row>
    <row r="9681" spans="1:3">
      <c r="A9681"/>
      <c r="B9681"/>
      <c r="C9681" s="98"/>
    </row>
    <row r="9682" spans="1:3">
      <c r="A9682"/>
      <c r="B9682"/>
      <c r="C9682" s="98"/>
    </row>
    <row r="9683" spans="1:3">
      <c r="A9683"/>
      <c r="B9683"/>
      <c r="C9683" s="98"/>
    </row>
    <row r="9684" spans="1:3">
      <c r="A9684"/>
      <c r="B9684"/>
      <c r="C9684" s="98"/>
    </row>
    <row r="9685" spans="1:3">
      <c r="A9685"/>
      <c r="B9685"/>
      <c r="C9685" s="98"/>
    </row>
    <row r="9686" spans="1:3">
      <c r="A9686"/>
      <c r="B9686"/>
      <c r="C9686" s="98"/>
    </row>
    <row r="9687" spans="1:3">
      <c r="A9687"/>
      <c r="B9687"/>
      <c r="C9687" s="98"/>
    </row>
    <row r="9688" spans="1:3">
      <c r="A9688"/>
      <c r="B9688"/>
      <c r="C9688" s="98"/>
    </row>
    <row r="9689" spans="1:3">
      <c r="A9689"/>
      <c r="B9689"/>
      <c r="C9689" s="98"/>
    </row>
    <row r="9690" spans="1:3">
      <c r="A9690"/>
      <c r="B9690"/>
      <c r="C9690" s="98"/>
    </row>
    <row r="9691" spans="1:3">
      <c r="A9691"/>
      <c r="B9691"/>
      <c r="C9691" s="98"/>
    </row>
    <row r="9692" spans="1:3">
      <c r="A9692"/>
      <c r="B9692"/>
      <c r="C9692" s="98"/>
    </row>
    <row r="9693" spans="1:3">
      <c r="A9693"/>
      <c r="B9693"/>
      <c r="C9693" s="98"/>
    </row>
    <row r="9694" spans="1:3">
      <c r="A9694"/>
      <c r="B9694"/>
      <c r="C9694" s="98"/>
    </row>
    <row r="9695" spans="1:3">
      <c r="A9695"/>
      <c r="B9695"/>
      <c r="C9695" s="98"/>
    </row>
    <row r="9696" spans="1:3">
      <c r="A9696"/>
      <c r="B9696"/>
      <c r="C9696" s="98"/>
    </row>
    <row r="9697" spans="1:3">
      <c r="A9697"/>
      <c r="B9697"/>
      <c r="C9697" s="98"/>
    </row>
    <row r="9698" spans="1:3">
      <c r="A9698"/>
      <c r="B9698"/>
      <c r="C9698" s="98"/>
    </row>
    <row r="9699" spans="1:3">
      <c r="A9699"/>
      <c r="B9699"/>
      <c r="C9699" s="98"/>
    </row>
    <row r="9700" spans="1:3">
      <c r="A9700"/>
      <c r="B9700"/>
      <c r="C9700" s="98"/>
    </row>
    <row r="9701" spans="1:3">
      <c r="A9701"/>
      <c r="B9701"/>
      <c r="C9701" s="98"/>
    </row>
    <row r="9702" spans="1:3">
      <c r="A9702"/>
      <c r="B9702"/>
      <c r="C9702" s="98"/>
    </row>
    <row r="9703" spans="1:3">
      <c r="A9703"/>
      <c r="B9703"/>
      <c r="C9703" s="98"/>
    </row>
    <row r="9704" spans="1:3">
      <c r="A9704"/>
      <c r="B9704"/>
      <c r="C9704" s="98"/>
    </row>
    <row r="9705" spans="1:3">
      <c r="A9705"/>
      <c r="B9705"/>
      <c r="C9705" s="98"/>
    </row>
    <row r="9706" spans="1:3">
      <c r="A9706"/>
      <c r="B9706"/>
      <c r="C9706" s="98"/>
    </row>
    <row r="9707" spans="1:3">
      <c r="A9707"/>
      <c r="B9707"/>
      <c r="C9707" s="98"/>
    </row>
    <row r="9708" spans="1:3">
      <c r="A9708"/>
      <c r="B9708"/>
      <c r="C9708" s="98"/>
    </row>
    <row r="9709" spans="1:3">
      <c r="A9709"/>
      <c r="B9709"/>
      <c r="C9709" s="98"/>
    </row>
    <row r="9710" spans="1:3">
      <c r="A9710"/>
      <c r="B9710"/>
      <c r="C9710" s="98"/>
    </row>
    <row r="9711" spans="1:3">
      <c r="A9711"/>
      <c r="B9711"/>
      <c r="C9711" s="98"/>
    </row>
    <row r="9712" spans="1:3">
      <c r="A9712"/>
      <c r="B9712"/>
      <c r="C9712" s="98"/>
    </row>
    <row r="9713" spans="1:3">
      <c r="A9713"/>
      <c r="B9713"/>
      <c r="C9713" s="98"/>
    </row>
    <row r="9714" spans="1:3">
      <c r="A9714"/>
      <c r="B9714"/>
      <c r="C9714" s="98"/>
    </row>
    <row r="9715" spans="1:3">
      <c r="A9715"/>
      <c r="B9715"/>
      <c r="C9715" s="98"/>
    </row>
    <row r="9716" spans="1:3">
      <c r="A9716"/>
      <c r="B9716"/>
      <c r="C9716" s="98"/>
    </row>
    <row r="9717" spans="1:3">
      <c r="A9717"/>
      <c r="B9717"/>
      <c r="C9717" s="98"/>
    </row>
    <row r="9718" spans="1:3">
      <c r="A9718"/>
      <c r="B9718"/>
      <c r="C9718" s="98"/>
    </row>
    <row r="9719" spans="1:3">
      <c r="A9719"/>
      <c r="B9719"/>
      <c r="C9719" s="98"/>
    </row>
    <row r="9720" spans="1:3">
      <c r="A9720"/>
      <c r="B9720"/>
      <c r="C9720" s="98"/>
    </row>
    <row r="9721" spans="1:3">
      <c r="A9721"/>
      <c r="B9721"/>
      <c r="C9721" s="98"/>
    </row>
    <row r="9722" spans="1:3">
      <c r="A9722"/>
      <c r="B9722"/>
      <c r="C9722" s="98"/>
    </row>
    <row r="9723" spans="1:3">
      <c r="A9723"/>
      <c r="B9723"/>
      <c r="C9723" s="98"/>
    </row>
    <row r="9724" spans="1:3">
      <c r="A9724"/>
      <c r="B9724"/>
      <c r="C9724" s="98"/>
    </row>
    <row r="9725" spans="1:3">
      <c r="A9725"/>
      <c r="B9725"/>
      <c r="C9725" s="98"/>
    </row>
    <row r="9726" spans="1:3">
      <c r="A9726"/>
      <c r="B9726"/>
      <c r="C9726" s="98"/>
    </row>
    <row r="9727" spans="1:3">
      <c r="A9727"/>
      <c r="B9727"/>
      <c r="C9727" s="98"/>
    </row>
    <row r="9728" spans="1:3">
      <c r="A9728"/>
      <c r="B9728"/>
      <c r="C9728" s="98"/>
    </row>
    <row r="9729" spans="1:3">
      <c r="A9729"/>
      <c r="B9729"/>
      <c r="C9729" s="98"/>
    </row>
    <row r="9730" spans="1:3">
      <c r="A9730"/>
      <c r="B9730"/>
      <c r="C9730" s="98"/>
    </row>
    <row r="9731" spans="1:3">
      <c r="A9731"/>
      <c r="B9731"/>
      <c r="C9731" s="98"/>
    </row>
    <row r="9732" spans="1:3">
      <c r="A9732"/>
      <c r="B9732"/>
      <c r="C9732" s="98"/>
    </row>
    <row r="9733" spans="1:3">
      <c r="A9733"/>
      <c r="B9733"/>
      <c r="C9733" s="98"/>
    </row>
    <row r="9734" spans="1:3">
      <c r="A9734"/>
      <c r="B9734"/>
      <c r="C9734" s="98"/>
    </row>
    <row r="9735" spans="1:3">
      <c r="A9735"/>
      <c r="B9735"/>
      <c r="C9735" s="98"/>
    </row>
    <row r="9736" spans="1:3">
      <c r="A9736"/>
      <c r="B9736"/>
      <c r="C9736" s="98"/>
    </row>
    <row r="9737" spans="1:3">
      <c r="A9737"/>
      <c r="B9737"/>
      <c r="C9737" s="98"/>
    </row>
    <row r="9738" spans="1:3">
      <c r="A9738"/>
      <c r="B9738"/>
      <c r="C9738" s="98"/>
    </row>
    <row r="9739" spans="1:3">
      <c r="A9739"/>
      <c r="B9739"/>
      <c r="C9739" s="98"/>
    </row>
    <row r="9740" spans="1:3">
      <c r="A9740"/>
      <c r="B9740"/>
      <c r="C9740" s="98"/>
    </row>
    <row r="9741" spans="1:3">
      <c r="A9741"/>
      <c r="B9741"/>
      <c r="C9741" s="98"/>
    </row>
    <row r="9742" spans="1:3">
      <c r="A9742"/>
      <c r="B9742"/>
      <c r="C9742" s="98"/>
    </row>
    <row r="9743" spans="1:3">
      <c r="A9743"/>
      <c r="B9743"/>
      <c r="C9743" s="98"/>
    </row>
    <row r="9744" spans="1:3">
      <c r="A9744"/>
      <c r="B9744"/>
      <c r="C9744" s="98"/>
    </row>
    <row r="9745" spans="1:3">
      <c r="A9745"/>
      <c r="B9745"/>
      <c r="C9745" s="98"/>
    </row>
    <row r="9746" spans="1:3">
      <c r="A9746"/>
      <c r="B9746"/>
      <c r="C9746" s="98"/>
    </row>
    <row r="9747" spans="1:3">
      <c r="A9747"/>
      <c r="B9747"/>
      <c r="C9747" s="98"/>
    </row>
    <row r="9748" spans="1:3">
      <c r="A9748"/>
      <c r="B9748"/>
      <c r="C9748" s="98"/>
    </row>
    <row r="9749" spans="1:3">
      <c r="A9749"/>
      <c r="B9749"/>
      <c r="C9749" s="98"/>
    </row>
    <row r="9750" spans="1:3">
      <c r="A9750"/>
      <c r="B9750"/>
      <c r="C9750" s="98"/>
    </row>
    <row r="9751" spans="1:3">
      <c r="A9751"/>
      <c r="B9751"/>
      <c r="C9751" s="98"/>
    </row>
    <row r="9752" spans="1:3">
      <c r="A9752"/>
      <c r="B9752"/>
      <c r="C9752" s="98"/>
    </row>
    <row r="9753" spans="1:3">
      <c r="A9753"/>
      <c r="B9753"/>
      <c r="C9753" s="98"/>
    </row>
    <row r="9754" spans="1:3">
      <c r="A9754"/>
      <c r="B9754"/>
      <c r="C9754" s="98"/>
    </row>
    <row r="9755" spans="1:3">
      <c r="A9755"/>
      <c r="B9755"/>
      <c r="C9755" s="98"/>
    </row>
    <row r="9756" spans="1:3">
      <c r="A9756"/>
      <c r="B9756"/>
      <c r="C9756" s="98"/>
    </row>
    <row r="9757" spans="1:3">
      <c r="A9757"/>
      <c r="B9757"/>
      <c r="C9757" s="98"/>
    </row>
    <row r="9758" spans="1:3">
      <c r="A9758"/>
      <c r="B9758"/>
      <c r="C9758" s="98"/>
    </row>
    <row r="9759" spans="1:3">
      <c r="A9759"/>
      <c r="B9759"/>
      <c r="C9759" s="98"/>
    </row>
    <row r="9760" spans="1:3">
      <c r="A9760"/>
      <c r="B9760"/>
      <c r="C9760" s="98"/>
    </row>
    <row r="9761" spans="1:3">
      <c r="A9761"/>
      <c r="B9761"/>
      <c r="C9761" s="98"/>
    </row>
    <row r="9762" spans="1:3">
      <c r="A9762"/>
      <c r="B9762"/>
      <c r="C9762" s="98"/>
    </row>
    <row r="9763" spans="1:3">
      <c r="A9763"/>
      <c r="B9763"/>
      <c r="C9763" s="98"/>
    </row>
    <row r="9764" spans="1:3">
      <c r="A9764"/>
      <c r="B9764"/>
      <c r="C9764" s="98"/>
    </row>
    <row r="9765" spans="1:3">
      <c r="A9765"/>
      <c r="B9765"/>
      <c r="C9765" s="98"/>
    </row>
    <row r="9766" spans="1:3">
      <c r="A9766"/>
      <c r="B9766"/>
      <c r="C9766" s="98"/>
    </row>
    <row r="9767" spans="1:3">
      <c r="A9767"/>
      <c r="B9767"/>
      <c r="C9767" s="98"/>
    </row>
    <row r="9768" spans="1:3">
      <c r="A9768"/>
      <c r="B9768"/>
      <c r="C9768" s="98"/>
    </row>
    <row r="9769" spans="1:3">
      <c r="A9769"/>
      <c r="B9769"/>
      <c r="C9769" s="98"/>
    </row>
    <row r="9770" spans="1:3">
      <c r="A9770"/>
      <c r="B9770"/>
      <c r="C9770" s="98"/>
    </row>
    <row r="9771" spans="1:3">
      <c r="A9771"/>
      <c r="B9771"/>
      <c r="C9771" s="98"/>
    </row>
    <row r="9772" spans="1:3">
      <c r="A9772"/>
      <c r="B9772"/>
      <c r="C9772" s="98"/>
    </row>
    <row r="9773" spans="1:3">
      <c r="A9773"/>
      <c r="B9773"/>
      <c r="C9773" s="98"/>
    </row>
    <row r="9774" spans="1:3">
      <c r="A9774"/>
      <c r="B9774"/>
      <c r="C9774" s="98"/>
    </row>
    <row r="9775" spans="1:3">
      <c r="A9775"/>
      <c r="B9775"/>
      <c r="C9775" s="98"/>
    </row>
    <row r="9776" spans="1:3">
      <c r="A9776"/>
      <c r="B9776"/>
      <c r="C9776" s="98"/>
    </row>
    <row r="9777" spans="1:3">
      <c r="A9777"/>
      <c r="B9777"/>
      <c r="C9777" s="98"/>
    </row>
    <row r="9778" spans="1:3">
      <c r="A9778"/>
      <c r="B9778"/>
      <c r="C9778" s="98"/>
    </row>
    <row r="9779" spans="1:3">
      <c r="A9779"/>
      <c r="B9779"/>
      <c r="C9779" s="98"/>
    </row>
    <row r="9780" spans="1:3">
      <c r="A9780"/>
      <c r="B9780"/>
      <c r="C9780" s="98"/>
    </row>
    <row r="9781" spans="1:3">
      <c r="A9781"/>
      <c r="B9781"/>
      <c r="C9781" s="98"/>
    </row>
    <row r="9782" spans="1:3">
      <c r="A9782"/>
      <c r="B9782"/>
      <c r="C9782" s="98"/>
    </row>
    <row r="9783" spans="1:3">
      <c r="A9783"/>
      <c r="B9783"/>
      <c r="C9783" s="98"/>
    </row>
    <row r="9784" spans="1:3">
      <c r="A9784"/>
      <c r="B9784"/>
      <c r="C9784" s="98"/>
    </row>
    <row r="9785" spans="1:3">
      <c r="A9785"/>
      <c r="B9785"/>
      <c r="C9785" s="98"/>
    </row>
    <row r="9786" spans="1:3">
      <c r="A9786"/>
      <c r="B9786"/>
      <c r="C9786" s="98"/>
    </row>
    <row r="9787" spans="1:3">
      <c r="A9787"/>
      <c r="B9787"/>
      <c r="C9787" s="98"/>
    </row>
    <row r="9788" spans="1:3">
      <c r="A9788"/>
      <c r="B9788"/>
      <c r="C9788" s="98"/>
    </row>
    <row r="9789" spans="1:3">
      <c r="A9789"/>
      <c r="B9789"/>
      <c r="C9789" s="98"/>
    </row>
    <row r="9790" spans="1:3">
      <c r="A9790"/>
      <c r="B9790"/>
      <c r="C9790" s="98"/>
    </row>
    <row r="9791" spans="1:3">
      <c r="A9791"/>
      <c r="B9791"/>
      <c r="C9791" s="98"/>
    </row>
    <row r="9792" spans="1:3">
      <c r="A9792"/>
      <c r="B9792"/>
      <c r="C9792" s="98"/>
    </row>
    <row r="9793" spans="1:3">
      <c r="A9793"/>
      <c r="B9793"/>
      <c r="C9793" s="98"/>
    </row>
    <row r="9794" spans="1:3">
      <c r="A9794"/>
      <c r="B9794"/>
      <c r="C9794" s="98"/>
    </row>
    <row r="9795" spans="1:3">
      <c r="A9795"/>
      <c r="B9795"/>
      <c r="C9795" s="98"/>
    </row>
    <row r="9796" spans="1:3">
      <c r="A9796"/>
      <c r="B9796"/>
      <c r="C9796" s="98"/>
    </row>
    <row r="9797" spans="1:3">
      <c r="A9797"/>
      <c r="B9797"/>
      <c r="C9797" s="98"/>
    </row>
    <row r="9798" spans="1:3">
      <c r="A9798"/>
      <c r="B9798"/>
      <c r="C9798" s="98"/>
    </row>
    <row r="9799" spans="1:3">
      <c r="A9799"/>
      <c r="B9799"/>
      <c r="C9799" s="98"/>
    </row>
    <row r="9800" spans="1:3">
      <c r="A9800"/>
      <c r="B9800"/>
      <c r="C9800" s="98"/>
    </row>
    <row r="9801" spans="1:3">
      <c r="A9801"/>
      <c r="B9801"/>
      <c r="C9801" s="98"/>
    </row>
    <row r="9802" spans="1:3">
      <c r="A9802"/>
      <c r="B9802"/>
      <c r="C9802" s="98"/>
    </row>
    <row r="9803" spans="1:3">
      <c r="A9803"/>
      <c r="B9803"/>
      <c r="C9803" s="98"/>
    </row>
    <row r="9804" spans="1:3">
      <c r="A9804"/>
      <c r="B9804"/>
      <c r="C9804" s="98"/>
    </row>
    <row r="9805" spans="1:3">
      <c r="A9805"/>
      <c r="B9805"/>
      <c r="C9805" s="98"/>
    </row>
    <row r="9806" spans="1:3">
      <c r="A9806"/>
      <c r="B9806"/>
      <c r="C9806" s="98"/>
    </row>
    <row r="9807" spans="1:3">
      <c r="A9807"/>
      <c r="B9807"/>
      <c r="C9807" s="98"/>
    </row>
    <row r="9808" spans="1:3">
      <c r="A9808"/>
      <c r="B9808"/>
      <c r="C9808" s="98"/>
    </row>
    <row r="9809" spans="1:3">
      <c r="A9809"/>
      <c r="B9809"/>
      <c r="C9809" s="98"/>
    </row>
    <row r="9810" spans="1:3">
      <c r="A9810"/>
      <c r="B9810"/>
      <c r="C9810" s="98"/>
    </row>
    <row r="9811" spans="1:3">
      <c r="A9811"/>
      <c r="B9811"/>
      <c r="C9811" s="98"/>
    </row>
    <row r="9812" spans="1:3">
      <c r="A9812"/>
      <c r="B9812"/>
      <c r="C9812" s="98"/>
    </row>
    <row r="9813" spans="1:3">
      <c r="A9813"/>
      <c r="B9813"/>
      <c r="C9813" s="98"/>
    </row>
    <row r="9814" spans="1:3">
      <c r="A9814"/>
      <c r="B9814"/>
      <c r="C9814" s="98"/>
    </row>
    <row r="9815" spans="1:3">
      <c r="A9815"/>
      <c r="B9815"/>
      <c r="C9815" s="98"/>
    </row>
    <row r="9816" spans="1:3">
      <c r="A9816"/>
      <c r="B9816"/>
      <c r="C9816" s="98"/>
    </row>
    <row r="9817" spans="1:3">
      <c r="A9817"/>
      <c r="B9817"/>
      <c r="C9817" s="98"/>
    </row>
    <row r="9818" spans="1:3">
      <c r="A9818"/>
      <c r="B9818"/>
      <c r="C9818" s="98"/>
    </row>
    <row r="9819" spans="1:3">
      <c r="A9819"/>
      <c r="B9819"/>
      <c r="C9819" s="98"/>
    </row>
    <row r="9820" spans="1:3">
      <c r="A9820"/>
      <c r="B9820"/>
      <c r="C9820" s="98"/>
    </row>
    <row r="9821" spans="1:3">
      <c r="A9821"/>
      <c r="B9821"/>
      <c r="C9821" s="98"/>
    </row>
    <row r="9822" spans="1:3">
      <c r="A9822"/>
      <c r="B9822"/>
      <c r="C9822" s="98"/>
    </row>
    <row r="9823" spans="1:3">
      <c r="A9823"/>
      <c r="B9823"/>
      <c r="C9823" s="98"/>
    </row>
    <row r="9824" spans="1:3">
      <c r="A9824"/>
      <c r="B9824"/>
      <c r="C9824" s="98"/>
    </row>
    <row r="9825" spans="1:3">
      <c r="A9825"/>
      <c r="B9825"/>
      <c r="C9825" s="98"/>
    </row>
    <row r="9826" spans="1:3">
      <c r="A9826"/>
      <c r="B9826"/>
      <c r="C9826" s="98"/>
    </row>
    <row r="9827" spans="1:3">
      <c r="A9827"/>
      <c r="B9827"/>
      <c r="C9827" s="98"/>
    </row>
    <row r="9828" spans="1:3">
      <c r="A9828"/>
      <c r="B9828"/>
      <c r="C9828" s="98"/>
    </row>
    <row r="9829" spans="1:3">
      <c r="A9829"/>
      <c r="B9829"/>
      <c r="C9829" s="98"/>
    </row>
    <row r="9830" spans="1:3">
      <c r="A9830"/>
      <c r="B9830"/>
      <c r="C9830" s="98"/>
    </row>
    <row r="9831" spans="1:3">
      <c r="A9831"/>
      <c r="B9831"/>
      <c r="C9831" s="98"/>
    </row>
    <row r="9832" spans="1:3">
      <c r="A9832"/>
      <c r="B9832"/>
      <c r="C9832" s="98"/>
    </row>
    <row r="9833" spans="1:3">
      <c r="A9833"/>
      <c r="B9833"/>
      <c r="C9833" s="98"/>
    </row>
    <row r="9834" spans="1:3">
      <c r="A9834"/>
      <c r="B9834"/>
      <c r="C9834" s="98"/>
    </row>
    <row r="9835" spans="1:3">
      <c r="A9835"/>
      <c r="B9835"/>
      <c r="C9835" s="98"/>
    </row>
    <row r="9836" spans="1:3">
      <c r="A9836"/>
      <c r="B9836"/>
      <c r="C9836" s="98"/>
    </row>
    <row r="9837" spans="1:3">
      <c r="A9837"/>
      <c r="B9837"/>
      <c r="C9837" s="98"/>
    </row>
    <row r="9838" spans="1:3">
      <c r="A9838"/>
      <c r="B9838"/>
      <c r="C9838" s="98"/>
    </row>
    <row r="9839" spans="1:3">
      <c r="A9839"/>
      <c r="B9839"/>
      <c r="C9839" s="98"/>
    </row>
    <row r="9840" spans="1:3">
      <c r="A9840"/>
      <c r="B9840"/>
      <c r="C9840" s="98"/>
    </row>
    <row r="9841" spans="1:3">
      <c r="A9841"/>
      <c r="B9841"/>
      <c r="C9841" s="98"/>
    </row>
    <row r="9842" spans="1:3">
      <c r="A9842"/>
      <c r="B9842"/>
      <c r="C9842" s="98"/>
    </row>
    <row r="9843" spans="1:3">
      <c r="A9843"/>
      <c r="B9843"/>
      <c r="C9843" s="98"/>
    </row>
    <row r="9844" spans="1:3">
      <c r="A9844"/>
      <c r="B9844"/>
      <c r="C9844" s="98"/>
    </row>
    <row r="9845" spans="1:3">
      <c r="A9845"/>
      <c r="B9845"/>
      <c r="C9845" s="98"/>
    </row>
    <row r="9846" spans="1:3">
      <c r="A9846"/>
      <c r="B9846"/>
      <c r="C9846" s="98"/>
    </row>
    <row r="9847" spans="1:3">
      <c r="A9847"/>
      <c r="B9847"/>
      <c r="C9847" s="98"/>
    </row>
    <row r="9848" spans="1:3">
      <c r="A9848"/>
      <c r="B9848"/>
      <c r="C9848" s="98"/>
    </row>
    <row r="9849" spans="1:3">
      <c r="A9849"/>
      <c r="B9849"/>
      <c r="C9849" s="98"/>
    </row>
    <row r="9850" spans="1:3">
      <c r="A9850"/>
      <c r="B9850"/>
      <c r="C9850" s="98"/>
    </row>
    <row r="9851" spans="1:3">
      <c r="A9851"/>
      <c r="B9851"/>
      <c r="C9851" s="98"/>
    </row>
    <row r="9852" spans="1:3">
      <c r="A9852"/>
      <c r="B9852"/>
      <c r="C9852" s="98"/>
    </row>
    <row r="9853" spans="1:3">
      <c r="A9853"/>
      <c r="B9853"/>
      <c r="C9853" s="98"/>
    </row>
    <row r="9854" spans="1:3">
      <c r="A9854"/>
      <c r="B9854"/>
      <c r="C9854" s="98"/>
    </row>
    <row r="9855" spans="1:3">
      <c r="A9855"/>
      <c r="B9855"/>
      <c r="C9855" s="98"/>
    </row>
    <row r="9856" spans="1:3">
      <c r="A9856"/>
      <c r="B9856"/>
      <c r="C9856" s="98"/>
    </row>
    <row r="9857" spans="1:3">
      <c r="A9857"/>
      <c r="B9857"/>
      <c r="C9857" s="98"/>
    </row>
    <row r="9858" spans="1:3">
      <c r="A9858"/>
      <c r="B9858"/>
      <c r="C9858" s="98"/>
    </row>
    <row r="9859" spans="1:3">
      <c r="A9859"/>
      <c r="B9859"/>
      <c r="C9859" s="98"/>
    </row>
    <row r="9860" spans="1:3">
      <c r="A9860"/>
      <c r="B9860"/>
      <c r="C9860" s="98"/>
    </row>
    <row r="9861" spans="1:3">
      <c r="A9861"/>
      <c r="B9861"/>
      <c r="C9861" s="98"/>
    </row>
    <row r="9862" spans="1:3">
      <c r="A9862"/>
      <c r="B9862"/>
      <c r="C9862" s="98"/>
    </row>
    <row r="9863" spans="1:3">
      <c r="A9863"/>
      <c r="B9863"/>
      <c r="C9863" s="98"/>
    </row>
    <row r="9864" spans="1:3">
      <c r="A9864"/>
      <c r="B9864"/>
      <c r="C9864" s="98"/>
    </row>
    <row r="9865" spans="1:3">
      <c r="A9865"/>
      <c r="B9865"/>
      <c r="C9865" s="98"/>
    </row>
    <row r="9866" spans="1:3">
      <c r="A9866"/>
      <c r="B9866"/>
      <c r="C9866" s="98"/>
    </row>
    <row r="9867" spans="1:3">
      <c r="A9867"/>
      <c r="B9867"/>
      <c r="C9867" s="98"/>
    </row>
    <row r="9868" spans="1:3">
      <c r="A9868"/>
      <c r="B9868"/>
      <c r="C9868" s="98"/>
    </row>
    <row r="9869" spans="1:3">
      <c r="A9869"/>
      <c r="B9869"/>
      <c r="C9869" s="98"/>
    </row>
    <row r="9870" spans="1:3">
      <c r="A9870"/>
      <c r="B9870"/>
      <c r="C9870" s="98"/>
    </row>
    <row r="9871" spans="1:3">
      <c r="A9871"/>
      <c r="B9871"/>
      <c r="C9871" s="98"/>
    </row>
    <row r="9872" spans="1:3">
      <c r="A9872"/>
      <c r="B9872"/>
      <c r="C9872" s="98"/>
    </row>
    <row r="9873" spans="1:3">
      <c r="A9873"/>
      <c r="B9873"/>
      <c r="C9873" s="98"/>
    </row>
    <row r="9874" spans="1:3">
      <c r="A9874"/>
      <c r="B9874"/>
      <c r="C9874" s="98"/>
    </row>
    <row r="9875" spans="1:3">
      <c r="A9875"/>
      <c r="B9875"/>
      <c r="C9875" s="98"/>
    </row>
    <row r="9876" spans="1:3">
      <c r="A9876"/>
      <c r="B9876"/>
      <c r="C9876" s="98"/>
    </row>
    <row r="9877" spans="1:3">
      <c r="A9877"/>
      <c r="B9877"/>
      <c r="C9877" s="98"/>
    </row>
    <row r="9878" spans="1:3">
      <c r="A9878"/>
      <c r="B9878"/>
      <c r="C9878" s="98"/>
    </row>
    <row r="9879" spans="1:3">
      <c r="A9879"/>
      <c r="B9879"/>
      <c r="C9879" s="98"/>
    </row>
    <row r="9880" spans="1:3">
      <c r="A9880"/>
      <c r="B9880"/>
      <c r="C9880" s="98"/>
    </row>
    <row r="9881" spans="1:3">
      <c r="A9881"/>
      <c r="B9881"/>
      <c r="C9881" s="98"/>
    </row>
    <row r="9882" spans="1:3">
      <c r="A9882"/>
      <c r="B9882"/>
      <c r="C9882" s="98"/>
    </row>
    <row r="9883" spans="1:3">
      <c r="A9883"/>
      <c r="B9883"/>
      <c r="C9883" s="98"/>
    </row>
    <row r="9884" spans="1:3">
      <c r="A9884"/>
      <c r="B9884"/>
      <c r="C9884" s="98"/>
    </row>
    <row r="9885" spans="1:3">
      <c r="A9885"/>
      <c r="B9885"/>
      <c r="C9885" s="98"/>
    </row>
    <row r="9886" spans="1:3">
      <c r="A9886"/>
      <c r="B9886"/>
      <c r="C9886" s="98"/>
    </row>
    <row r="9887" spans="1:3">
      <c r="A9887"/>
      <c r="B9887"/>
      <c r="C9887" s="98"/>
    </row>
    <row r="9888" spans="1:3">
      <c r="A9888"/>
      <c r="B9888"/>
      <c r="C9888" s="98"/>
    </row>
    <row r="9889" spans="1:3">
      <c r="A9889"/>
      <c r="B9889"/>
      <c r="C9889" s="98"/>
    </row>
    <row r="9890" spans="1:3">
      <c r="A9890"/>
      <c r="B9890"/>
      <c r="C9890" s="98"/>
    </row>
    <row r="9891" spans="1:3">
      <c r="A9891"/>
      <c r="B9891"/>
      <c r="C9891" s="98"/>
    </row>
    <row r="9892" spans="1:3">
      <c r="A9892"/>
      <c r="B9892"/>
      <c r="C9892" s="98"/>
    </row>
    <row r="9893" spans="1:3">
      <c r="A9893"/>
      <c r="B9893"/>
      <c r="C9893" s="98"/>
    </row>
    <row r="9894" spans="1:3">
      <c r="A9894"/>
      <c r="B9894"/>
      <c r="C9894" s="98"/>
    </row>
    <row r="9895" spans="1:3">
      <c r="A9895"/>
      <c r="B9895"/>
      <c r="C9895" s="98"/>
    </row>
    <row r="9896" spans="1:3">
      <c r="A9896"/>
      <c r="B9896"/>
      <c r="C9896" s="98"/>
    </row>
    <row r="9897" spans="1:3">
      <c r="A9897"/>
      <c r="B9897"/>
      <c r="C9897" s="98"/>
    </row>
    <row r="9898" spans="1:3">
      <c r="A9898"/>
      <c r="B9898"/>
      <c r="C9898" s="98"/>
    </row>
    <row r="9899" spans="1:3">
      <c r="A9899"/>
      <c r="B9899"/>
      <c r="C9899" s="98"/>
    </row>
    <row r="9900" spans="1:3">
      <c r="A9900"/>
      <c r="B9900"/>
      <c r="C9900" s="98"/>
    </row>
    <row r="9901" spans="1:3">
      <c r="A9901"/>
      <c r="B9901"/>
      <c r="C9901" s="98"/>
    </row>
    <row r="9902" spans="1:3">
      <c r="A9902"/>
      <c r="B9902"/>
      <c r="C9902" s="98"/>
    </row>
    <row r="9903" spans="1:3">
      <c r="A9903"/>
      <c r="B9903"/>
      <c r="C9903" s="98"/>
    </row>
    <row r="9904" spans="1:3">
      <c r="A9904"/>
      <c r="B9904"/>
      <c r="C9904" s="98"/>
    </row>
    <row r="9905" spans="1:3">
      <c r="A9905"/>
      <c r="B9905"/>
      <c r="C9905" s="98"/>
    </row>
    <row r="9906" spans="1:3">
      <c r="A9906"/>
      <c r="B9906"/>
      <c r="C9906" s="98"/>
    </row>
    <row r="9907" spans="1:3">
      <c r="A9907"/>
      <c r="B9907"/>
      <c r="C9907" s="98"/>
    </row>
    <row r="9908" spans="1:3">
      <c r="A9908"/>
      <c r="B9908"/>
      <c r="C9908" s="98"/>
    </row>
    <row r="9909" spans="1:3">
      <c r="A9909"/>
      <c r="B9909"/>
      <c r="C9909" s="98"/>
    </row>
    <row r="9910" spans="1:3">
      <c r="A9910"/>
      <c r="B9910"/>
      <c r="C9910" s="98"/>
    </row>
    <row r="9911" spans="1:3">
      <c r="A9911"/>
      <c r="B9911"/>
      <c r="C9911" s="98"/>
    </row>
    <row r="9912" spans="1:3">
      <c r="A9912"/>
      <c r="B9912"/>
      <c r="C9912" s="98"/>
    </row>
    <row r="9913" spans="1:3">
      <c r="A9913"/>
      <c r="B9913"/>
      <c r="C9913" s="98"/>
    </row>
    <row r="9914" spans="1:3">
      <c r="A9914"/>
      <c r="B9914"/>
      <c r="C9914" s="98"/>
    </row>
    <row r="9915" spans="1:3">
      <c r="A9915"/>
      <c r="B9915"/>
      <c r="C9915" s="98"/>
    </row>
    <row r="9916" spans="1:3">
      <c r="A9916"/>
      <c r="B9916"/>
      <c r="C9916" s="98"/>
    </row>
    <row r="9917" spans="1:3">
      <c r="A9917"/>
      <c r="B9917"/>
      <c r="C9917" s="98"/>
    </row>
    <row r="9918" spans="1:3">
      <c r="A9918"/>
      <c r="B9918"/>
      <c r="C9918" s="98"/>
    </row>
    <row r="9919" spans="1:3">
      <c r="A9919"/>
      <c r="B9919"/>
      <c r="C9919" s="98"/>
    </row>
    <row r="9920" spans="1:3">
      <c r="A9920"/>
      <c r="B9920"/>
      <c r="C9920" s="98"/>
    </row>
    <row r="9921" spans="1:3">
      <c r="A9921"/>
      <c r="B9921"/>
      <c r="C9921" s="98"/>
    </row>
    <row r="9922" spans="1:3">
      <c r="A9922"/>
      <c r="B9922"/>
      <c r="C9922" s="98"/>
    </row>
    <row r="9923" spans="1:3">
      <c r="A9923"/>
      <c r="B9923"/>
      <c r="C9923" s="98"/>
    </row>
    <row r="9924" spans="1:3">
      <c r="A9924"/>
      <c r="B9924"/>
      <c r="C9924" s="98"/>
    </row>
    <row r="9925" spans="1:3">
      <c r="A9925"/>
      <c r="B9925"/>
      <c r="C9925" s="98"/>
    </row>
    <row r="9926" spans="1:3">
      <c r="A9926"/>
      <c r="B9926"/>
      <c r="C9926" s="98"/>
    </row>
    <row r="9927" spans="1:3">
      <c r="A9927"/>
      <c r="B9927"/>
      <c r="C9927" s="98"/>
    </row>
    <row r="9928" spans="1:3">
      <c r="A9928"/>
      <c r="B9928"/>
      <c r="C9928" s="98"/>
    </row>
    <row r="9929" spans="1:3">
      <c r="A9929"/>
      <c r="B9929"/>
      <c r="C9929" s="98"/>
    </row>
    <row r="9930" spans="1:3">
      <c r="A9930"/>
      <c r="B9930"/>
      <c r="C9930" s="98"/>
    </row>
    <row r="9931" spans="1:3">
      <c r="A9931"/>
      <c r="B9931"/>
      <c r="C9931" s="98"/>
    </row>
    <row r="9932" spans="1:3">
      <c r="A9932"/>
      <c r="B9932"/>
      <c r="C9932" s="98"/>
    </row>
    <row r="9933" spans="1:3">
      <c r="A9933"/>
      <c r="B9933"/>
      <c r="C9933" s="98"/>
    </row>
    <row r="9934" spans="1:3">
      <c r="A9934"/>
      <c r="B9934"/>
      <c r="C9934" s="98"/>
    </row>
    <row r="9935" spans="1:3">
      <c r="A9935"/>
      <c r="B9935"/>
      <c r="C9935" s="98"/>
    </row>
    <row r="9936" spans="1:3">
      <c r="A9936"/>
      <c r="B9936"/>
      <c r="C9936" s="98"/>
    </row>
    <row r="9937" spans="1:3">
      <c r="A9937"/>
      <c r="B9937"/>
      <c r="C9937" s="98"/>
    </row>
    <row r="9938" spans="1:3">
      <c r="A9938"/>
      <c r="B9938"/>
      <c r="C9938" s="98"/>
    </row>
    <row r="9939" spans="1:3">
      <c r="A9939"/>
      <c r="B9939"/>
      <c r="C9939" s="98"/>
    </row>
    <row r="9940" spans="1:3">
      <c r="A9940"/>
      <c r="B9940"/>
      <c r="C9940" s="98"/>
    </row>
    <row r="9941" spans="1:3">
      <c r="A9941"/>
      <c r="B9941"/>
      <c r="C9941" s="98"/>
    </row>
    <row r="9942" spans="1:3">
      <c r="A9942"/>
      <c r="B9942"/>
      <c r="C9942" s="98"/>
    </row>
    <row r="9943" spans="1:3">
      <c r="A9943"/>
      <c r="B9943"/>
      <c r="C9943" s="98"/>
    </row>
    <row r="9944" spans="1:3">
      <c r="A9944"/>
      <c r="B9944"/>
      <c r="C9944" s="98"/>
    </row>
    <row r="9945" spans="1:3">
      <c r="A9945"/>
      <c r="B9945"/>
      <c r="C9945" s="98"/>
    </row>
    <row r="9946" spans="1:3">
      <c r="A9946"/>
      <c r="B9946"/>
      <c r="C9946" s="98"/>
    </row>
    <row r="9947" spans="1:3">
      <c r="A9947"/>
      <c r="B9947"/>
      <c r="C9947" s="98"/>
    </row>
    <row r="9948" spans="1:3">
      <c r="A9948"/>
      <c r="B9948"/>
      <c r="C9948" s="98"/>
    </row>
    <row r="9949" spans="1:3">
      <c r="A9949"/>
      <c r="B9949"/>
      <c r="C9949" s="98"/>
    </row>
    <row r="9950" spans="1:3">
      <c r="A9950"/>
      <c r="B9950"/>
      <c r="C9950" s="98"/>
    </row>
    <row r="9951" spans="1:3">
      <c r="A9951"/>
      <c r="B9951"/>
      <c r="C9951" s="98"/>
    </row>
    <row r="9952" spans="1:3">
      <c r="A9952"/>
      <c r="B9952"/>
      <c r="C9952" s="98"/>
    </row>
    <row r="9953" spans="1:3">
      <c r="A9953"/>
      <c r="B9953"/>
      <c r="C9953" s="98"/>
    </row>
    <row r="9954" spans="1:3">
      <c r="A9954"/>
      <c r="B9954"/>
      <c r="C9954" s="98"/>
    </row>
    <row r="9955" spans="1:3">
      <c r="A9955"/>
      <c r="B9955"/>
      <c r="C9955" s="98"/>
    </row>
    <row r="9956" spans="1:3">
      <c r="A9956"/>
      <c r="B9956"/>
      <c r="C9956" s="98"/>
    </row>
    <row r="9957" spans="1:3">
      <c r="A9957"/>
      <c r="B9957"/>
      <c r="C9957" s="98"/>
    </row>
    <row r="9958" spans="1:3">
      <c r="A9958"/>
      <c r="B9958"/>
      <c r="C9958" s="98"/>
    </row>
    <row r="9959" spans="1:3">
      <c r="A9959"/>
      <c r="B9959"/>
      <c r="C9959" s="98"/>
    </row>
    <row r="9960" spans="1:3">
      <c r="A9960"/>
      <c r="B9960"/>
      <c r="C9960" s="98"/>
    </row>
    <row r="9961" spans="1:3">
      <c r="A9961"/>
      <c r="B9961"/>
      <c r="C9961" s="98"/>
    </row>
    <row r="9962" spans="1:3">
      <c r="A9962"/>
      <c r="B9962"/>
      <c r="C9962" s="98"/>
    </row>
    <row r="9963" spans="1:3">
      <c r="A9963"/>
      <c r="B9963"/>
      <c r="C9963" s="98"/>
    </row>
    <row r="9964" spans="1:3">
      <c r="A9964"/>
      <c r="B9964"/>
      <c r="C9964" s="98"/>
    </row>
    <row r="9965" spans="1:3">
      <c r="A9965"/>
      <c r="B9965"/>
      <c r="C9965" s="98"/>
    </row>
    <row r="9966" spans="1:3">
      <c r="A9966"/>
      <c r="B9966"/>
      <c r="C9966" s="98"/>
    </row>
    <row r="9967" spans="1:3">
      <c r="A9967"/>
      <c r="B9967"/>
      <c r="C9967" s="98"/>
    </row>
    <row r="9968" spans="1:3">
      <c r="A9968"/>
      <c r="B9968"/>
      <c r="C9968" s="98"/>
    </row>
    <row r="9969" spans="1:3">
      <c r="A9969"/>
      <c r="B9969"/>
      <c r="C9969" s="98"/>
    </row>
    <row r="9970" spans="1:3">
      <c r="A9970"/>
      <c r="B9970"/>
      <c r="C9970" s="98"/>
    </row>
    <row r="9971" spans="1:3">
      <c r="A9971"/>
      <c r="B9971"/>
      <c r="C9971" s="98"/>
    </row>
    <row r="9972" spans="1:3">
      <c r="A9972"/>
      <c r="B9972"/>
      <c r="C9972" s="98"/>
    </row>
    <row r="9973" spans="1:3">
      <c r="A9973"/>
      <c r="B9973"/>
      <c r="C9973" s="98"/>
    </row>
    <row r="9974" spans="1:3">
      <c r="A9974"/>
      <c r="B9974"/>
      <c r="C9974" s="98"/>
    </row>
    <row r="9975" spans="1:3">
      <c r="A9975"/>
      <c r="B9975"/>
      <c r="C9975" s="98"/>
    </row>
    <row r="9976" spans="1:3">
      <c r="A9976"/>
      <c r="B9976"/>
      <c r="C9976" s="98"/>
    </row>
    <row r="9977" spans="1:3">
      <c r="A9977"/>
      <c r="B9977"/>
      <c r="C9977" s="98"/>
    </row>
    <row r="9978" spans="1:3">
      <c r="A9978"/>
      <c r="B9978"/>
      <c r="C9978" s="98"/>
    </row>
    <row r="9979" spans="1:3">
      <c r="A9979"/>
      <c r="B9979"/>
      <c r="C9979" s="98"/>
    </row>
    <row r="9980" spans="1:3">
      <c r="A9980"/>
      <c r="B9980"/>
      <c r="C9980" s="98"/>
    </row>
    <row r="9981" spans="1:3">
      <c r="A9981"/>
      <c r="B9981"/>
      <c r="C9981" s="98"/>
    </row>
    <row r="9982" spans="1:3">
      <c r="A9982"/>
      <c r="B9982"/>
      <c r="C9982" s="98"/>
    </row>
    <row r="9983" spans="1:3">
      <c r="A9983"/>
      <c r="B9983"/>
      <c r="C9983" s="98"/>
    </row>
    <row r="9984" spans="1:3">
      <c r="A9984"/>
      <c r="B9984"/>
      <c r="C9984" s="98"/>
    </row>
    <row r="9985" spans="1:3">
      <c r="A9985"/>
      <c r="B9985"/>
      <c r="C9985" s="98"/>
    </row>
    <row r="9986" spans="1:3">
      <c r="A9986"/>
      <c r="B9986"/>
      <c r="C9986" s="98"/>
    </row>
    <row r="9987" spans="1:3">
      <c r="A9987"/>
      <c r="B9987"/>
      <c r="C9987" s="98"/>
    </row>
    <row r="9988" spans="1:3">
      <c r="A9988"/>
      <c r="B9988"/>
      <c r="C9988" s="98"/>
    </row>
    <row r="9989" spans="1:3">
      <c r="A9989"/>
      <c r="B9989"/>
      <c r="C9989" s="98"/>
    </row>
    <row r="9990" spans="1:3">
      <c r="A9990"/>
      <c r="B9990"/>
      <c r="C9990" s="98"/>
    </row>
    <row r="9991" spans="1:3">
      <c r="A9991"/>
      <c r="B9991"/>
      <c r="C9991" s="98"/>
    </row>
    <row r="9992" spans="1:3">
      <c r="A9992"/>
      <c r="B9992"/>
      <c r="C9992" s="98"/>
    </row>
    <row r="9993" spans="1:3">
      <c r="A9993"/>
      <c r="B9993"/>
      <c r="C9993" s="98"/>
    </row>
    <row r="9994" spans="1:3">
      <c r="A9994"/>
      <c r="B9994"/>
      <c r="C9994" s="98"/>
    </row>
    <row r="9995" spans="1:3">
      <c r="A9995"/>
      <c r="B9995"/>
      <c r="C9995" s="98"/>
    </row>
    <row r="9996" spans="1:3">
      <c r="A9996"/>
      <c r="B9996"/>
      <c r="C9996" s="98"/>
    </row>
    <row r="9997" spans="1:3">
      <c r="A9997"/>
      <c r="B9997"/>
      <c r="C9997" s="98"/>
    </row>
    <row r="9998" spans="1:3">
      <c r="A9998"/>
      <c r="B9998"/>
      <c r="C9998" s="98"/>
    </row>
    <row r="9999" spans="1:3">
      <c r="A9999"/>
      <c r="B9999"/>
      <c r="C9999" s="98"/>
    </row>
    <row r="10000" spans="1:3">
      <c r="A10000"/>
      <c r="B10000"/>
      <c r="C10000" s="98"/>
    </row>
    <row r="10001" spans="1:3">
      <c r="A10001"/>
      <c r="B10001"/>
      <c r="C10001" s="98"/>
    </row>
    <row r="10002" spans="1:3">
      <c r="A10002"/>
      <c r="B10002"/>
      <c r="C10002" s="98"/>
    </row>
    <row r="10003" spans="1:3">
      <c r="A10003"/>
      <c r="B10003"/>
      <c r="C10003" s="98"/>
    </row>
    <row r="10004" spans="1:3">
      <c r="A10004"/>
      <c r="B10004"/>
      <c r="C10004" s="98"/>
    </row>
    <row r="10005" spans="1:3">
      <c r="A10005"/>
      <c r="B10005"/>
      <c r="C10005" s="98"/>
    </row>
    <row r="10006" spans="1:3">
      <c r="A10006"/>
      <c r="B10006"/>
      <c r="C10006" s="98"/>
    </row>
    <row r="10007" spans="1:3">
      <c r="A10007"/>
      <c r="B10007"/>
      <c r="C10007" s="98"/>
    </row>
    <row r="10008" spans="1:3">
      <c r="A10008"/>
      <c r="B10008"/>
      <c r="C10008" s="98"/>
    </row>
    <row r="10009" spans="1:3">
      <c r="A10009"/>
      <c r="B10009"/>
      <c r="C10009" s="98"/>
    </row>
    <row r="10010" spans="1:3">
      <c r="A10010"/>
      <c r="B10010"/>
      <c r="C10010" s="98"/>
    </row>
    <row r="10011" spans="1:3">
      <c r="A10011"/>
      <c r="B10011"/>
      <c r="C10011" s="98"/>
    </row>
    <row r="10012" spans="1:3">
      <c r="A10012"/>
      <c r="B10012"/>
      <c r="C10012" s="98"/>
    </row>
    <row r="10013" spans="1:3">
      <c r="A10013"/>
      <c r="B10013"/>
      <c r="C10013" s="98"/>
    </row>
    <row r="10014" spans="1:3">
      <c r="A10014"/>
      <c r="B10014"/>
      <c r="C10014" s="98"/>
    </row>
    <row r="10015" spans="1:3">
      <c r="A10015"/>
      <c r="B10015"/>
      <c r="C10015" s="98"/>
    </row>
    <row r="10016" spans="1:3">
      <c r="A10016"/>
      <c r="B10016"/>
      <c r="C10016" s="98"/>
    </row>
    <row r="10017" spans="1:3">
      <c r="A10017"/>
      <c r="B10017"/>
      <c r="C10017" s="98"/>
    </row>
    <row r="10018" spans="1:3">
      <c r="A10018"/>
      <c r="B10018"/>
      <c r="C10018" s="98"/>
    </row>
    <row r="10019" spans="1:3">
      <c r="A10019"/>
      <c r="B10019"/>
      <c r="C10019" s="98"/>
    </row>
    <row r="10020" spans="1:3">
      <c r="A10020"/>
      <c r="B10020"/>
      <c r="C10020" s="98"/>
    </row>
    <row r="10021" spans="1:3">
      <c r="A10021"/>
      <c r="B10021"/>
      <c r="C10021" s="98"/>
    </row>
    <row r="10022" spans="1:3">
      <c r="A10022"/>
      <c r="B10022"/>
      <c r="C10022" s="98"/>
    </row>
    <row r="10023" spans="1:3">
      <c r="A10023"/>
      <c r="B10023"/>
      <c r="C10023" s="98"/>
    </row>
    <row r="10024" spans="1:3">
      <c r="A10024"/>
      <c r="B10024"/>
      <c r="C10024" s="98"/>
    </row>
    <row r="10025" spans="1:3">
      <c r="A10025"/>
      <c r="B10025"/>
      <c r="C10025" s="98"/>
    </row>
    <row r="10026" spans="1:3">
      <c r="A10026"/>
      <c r="B10026"/>
      <c r="C10026" s="98"/>
    </row>
    <row r="10027" spans="1:3">
      <c r="A10027"/>
      <c r="B10027"/>
      <c r="C10027" s="98"/>
    </row>
    <row r="10028" spans="1:3">
      <c r="A10028"/>
      <c r="B10028"/>
      <c r="C10028" s="98"/>
    </row>
    <row r="10029" spans="1:3">
      <c r="A10029"/>
      <c r="B10029"/>
      <c r="C10029" s="98"/>
    </row>
    <row r="10030" spans="1:3">
      <c r="A10030"/>
      <c r="B10030"/>
      <c r="C10030" s="98"/>
    </row>
    <row r="10031" spans="1:3">
      <c r="A10031"/>
      <c r="B10031"/>
      <c r="C10031" s="98"/>
    </row>
    <row r="10032" spans="1:3">
      <c r="A10032"/>
      <c r="B10032"/>
      <c r="C10032" s="98"/>
    </row>
    <row r="10033" spans="1:3">
      <c r="A10033"/>
      <c r="B10033"/>
      <c r="C10033" s="98"/>
    </row>
    <row r="10034" spans="1:3">
      <c r="A10034"/>
      <c r="B10034"/>
      <c r="C10034" s="98"/>
    </row>
    <row r="10035" spans="1:3">
      <c r="A10035"/>
      <c r="B10035"/>
      <c r="C10035" s="98"/>
    </row>
    <row r="10036" spans="1:3">
      <c r="A10036"/>
      <c r="B10036"/>
      <c r="C10036" s="98"/>
    </row>
    <row r="10037" spans="1:3">
      <c r="A10037"/>
      <c r="B10037"/>
      <c r="C10037" s="98"/>
    </row>
    <row r="10038" spans="1:3">
      <c r="A10038"/>
      <c r="B10038"/>
      <c r="C10038" s="98"/>
    </row>
    <row r="10039" spans="1:3">
      <c r="A10039"/>
      <c r="B10039"/>
      <c r="C10039" s="98"/>
    </row>
    <row r="10040" spans="1:3">
      <c r="A10040"/>
      <c r="B10040"/>
      <c r="C10040" s="98"/>
    </row>
    <row r="10041" spans="1:3">
      <c r="A10041"/>
      <c r="B10041"/>
      <c r="C10041" s="98"/>
    </row>
    <row r="10042" spans="1:3">
      <c r="A10042"/>
      <c r="B10042"/>
      <c r="C10042" s="98"/>
    </row>
    <row r="10043" spans="1:3">
      <c r="A10043"/>
      <c r="B10043"/>
      <c r="C10043" s="98"/>
    </row>
    <row r="10044" spans="1:3">
      <c r="A10044"/>
      <c r="B10044"/>
      <c r="C10044" s="98"/>
    </row>
    <row r="10045" spans="1:3">
      <c r="A10045"/>
      <c r="B10045"/>
      <c r="C10045" s="98"/>
    </row>
    <row r="10046" spans="1:3">
      <c r="A10046"/>
      <c r="B10046"/>
      <c r="C10046" s="98"/>
    </row>
    <row r="10047" spans="1:3">
      <c r="A10047"/>
      <c r="B10047"/>
      <c r="C10047" s="98"/>
    </row>
    <row r="10048" spans="1:3">
      <c r="A10048"/>
      <c r="B10048"/>
      <c r="C10048" s="98"/>
    </row>
    <row r="10049" spans="1:3">
      <c r="A10049"/>
      <c r="B10049"/>
      <c r="C10049" s="98"/>
    </row>
    <row r="10050" spans="1:3">
      <c r="A10050"/>
      <c r="B10050"/>
      <c r="C10050" s="98"/>
    </row>
    <row r="10051" spans="1:3">
      <c r="A10051"/>
      <c r="B10051"/>
      <c r="C10051" s="98"/>
    </row>
    <row r="10052" spans="1:3">
      <c r="A10052"/>
      <c r="B10052"/>
      <c r="C10052" s="98"/>
    </row>
    <row r="10053" spans="1:3">
      <c r="A10053"/>
      <c r="B10053"/>
      <c r="C10053" s="98"/>
    </row>
    <row r="10054" spans="1:3">
      <c r="A10054"/>
      <c r="B10054"/>
      <c r="C10054" s="98"/>
    </row>
    <row r="10055" spans="1:3">
      <c r="A10055"/>
      <c r="B10055"/>
      <c r="C10055" s="98"/>
    </row>
    <row r="10056" spans="1:3">
      <c r="A10056"/>
      <c r="B10056"/>
      <c r="C10056" s="98"/>
    </row>
    <row r="10057" spans="1:3">
      <c r="A10057"/>
      <c r="B10057"/>
      <c r="C10057" s="98"/>
    </row>
    <row r="10058" spans="1:3">
      <c r="A10058"/>
      <c r="B10058"/>
      <c r="C10058" s="98"/>
    </row>
    <row r="10059" spans="1:3">
      <c r="A10059"/>
      <c r="B10059"/>
      <c r="C10059" s="98"/>
    </row>
    <row r="10060" spans="1:3">
      <c r="A10060"/>
      <c r="B10060"/>
      <c r="C10060" s="98"/>
    </row>
    <row r="10061" spans="1:3">
      <c r="A10061"/>
      <c r="B10061"/>
      <c r="C10061" s="98"/>
    </row>
    <row r="10062" spans="1:3">
      <c r="A10062"/>
      <c r="B10062"/>
      <c r="C10062" s="98"/>
    </row>
    <row r="10063" spans="1:3">
      <c r="A10063"/>
      <c r="B10063"/>
      <c r="C10063" s="98"/>
    </row>
    <row r="10064" spans="1:3">
      <c r="A10064"/>
      <c r="B10064"/>
      <c r="C10064" s="98"/>
    </row>
    <row r="10065" spans="1:3">
      <c r="A10065"/>
      <c r="B10065"/>
      <c r="C10065" s="98"/>
    </row>
    <row r="10066" spans="1:3">
      <c r="A10066"/>
      <c r="B10066"/>
      <c r="C10066" s="98"/>
    </row>
    <row r="10067" spans="1:3">
      <c r="A10067"/>
      <c r="B10067"/>
      <c r="C10067" s="98"/>
    </row>
    <row r="10068" spans="1:3">
      <c r="A10068"/>
      <c r="B10068"/>
      <c r="C10068" s="98"/>
    </row>
    <row r="10069" spans="1:3">
      <c r="A10069"/>
      <c r="B10069"/>
      <c r="C10069" s="98"/>
    </row>
    <row r="10070" spans="1:3">
      <c r="A10070"/>
      <c r="B10070"/>
      <c r="C10070" s="98"/>
    </row>
    <row r="10071" spans="1:3">
      <c r="A10071"/>
      <c r="B10071"/>
      <c r="C10071" s="98"/>
    </row>
    <row r="10072" spans="1:3">
      <c r="A10072"/>
      <c r="B10072"/>
      <c r="C10072" s="98"/>
    </row>
    <row r="10073" spans="1:3">
      <c r="A10073"/>
      <c r="B10073"/>
      <c r="C10073" s="98"/>
    </row>
    <row r="10074" spans="1:3">
      <c r="A10074"/>
      <c r="B10074"/>
      <c r="C10074" s="98"/>
    </row>
    <row r="10075" spans="1:3">
      <c r="A10075"/>
      <c r="B10075"/>
      <c r="C10075" s="98"/>
    </row>
    <row r="10076" spans="1:3">
      <c r="A10076"/>
      <c r="B10076"/>
      <c r="C10076" s="98"/>
    </row>
    <row r="10077" spans="1:3">
      <c r="A10077"/>
      <c r="B10077"/>
      <c r="C10077" s="98"/>
    </row>
    <row r="10078" spans="1:3">
      <c r="A10078"/>
      <c r="B10078"/>
      <c r="C10078" s="98"/>
    </row>
    <row r="10079" spans="1:3">
      <c r="A10079"/>
      <c r="B10079"/>
      <c r="C10079" s="98"/>
    </row>
    <row r="10080" spans="1:3">
      <c r="A10080"/>
      <c r="B10080"/>
      <c r="C10080" s="98"/>
    </row>
    <row r="10081" spans="1:3">
      <c r="A10081"/>
      <c r="B10081"/>
      <c r="C10081" s="98"/>
    </row>
    <row r="10082" spans="1:3">
      <c r="A10082"/>
      <c r="B10082"/>
      <c r="C10082" s="98"/>
    </row>
    <row r="10083" spans="1:3">
      <c r="A10083"/>
      <c r="B10083"/>
      <c r="C10083" s="98"/>
    </row>
    <row r="10084" spans="1:3">
      <c r="A10084"/>
      <c r="B10084"/>
      <c r="C10084" s="98"/>
    </row>
    <row r="10085" spans="1:3">
      <c r="A10085"/>
      <c r="B10085"/>
      <c r="C10085" s="98"/>
    </row>
    <row r="10086" spans="1:3">
      <c r="A10086"/>
      <c r="B10086"/>
      <c r="C10086" s="98"/>
    </row>
    <row r="10087" spans="1:3">
      <c r="A10087"/>
      <c r="B10087"/>
      <c r="C10087" s="98"/>
    </row>
    <row r="10088" spans="1:3">
      <c r="A10088"/>
      <c r="B10088"/>
      <c r="C10088" s="98"/>
    </row>
    <row r="10089" spans="1:3">
      <c r="A10089"/>
      <c r="B10089"/>
      <c r="C10089" s="98"/>
    </row>
    <row r="10090" spans="1:3">
      <c r="A10090"/>
      <c r="B10090"/>
      <c r="C10090" s="98"/>
    </row>
    <row r="10091" spans="1:3">
      <c r="A10091"/>
      <c r="B10091"/>
      <c r="C10091" s="98"/>
    </row>
    <row r="10092" spans="1:3">
      <c r="A10092"/>
      <c r="B10092"/>
      <c r="C10092" s="98"/>
    </row>
    <row r="10093" spans="1:3">
      <c r="A10093"/>
      <c r="B10093"/>
      <c r="C10093" s="98"/>
    </row>
    <row r="10094" spans="1:3">
      <c r="A10094"/>
      <c r="B10094"/>
      <c r="C10094" s="98"/>
    </row>
    <row r="10095" spans="1:3">
      <c r="A10095"/>
      <c r="B10095"/>
      <c r="C10095" s="98"/>
    </row>
    <row r="10096" spans="1:3">
      <c r="A10096"/>
      <c r="B10096"/>
      <c r="C10096" s="98"/>
    </row>
    <row r="10097" spans="1:3">
      <c r="A10097"/>
      <c r="B10097"/>
      <c r="C10097" s="98"/>
    </row>
    <row r="10098" spans="1:3">
      <c r="A10098"/>
      <c r="B10098"/>
      <c r="C10098" s="98"/>
    </row>
    <row r="10099" spans="1:3">
      <c r="A10099"/>
      <c r="B10099"/>
      <c r="C10099" s="98"/>
    </row>
    <row r="10100" spans="1:3">
      <c r="A10100"/>
      <c r="B10100"/>
      <c r="C10100" s="98"/>
    </row>
    <row r="10101" spans="1:3">
      <c r="A10101"/>
      <c r="B10101"/>
      <c r="C10101" s="98"/>
    </row>
    <row r="10102" spans="1:3">
      <c r="A10102"/>
      <c r="B10102"/>
      <c r="C10102" s="98"/>
    </row>
    <row r="10103" spans="1:3">
      <c r="A10103"/>
      <c r="B10103"/>
      <c r="C10103" s="98"/>
    </row>
    <row r="10104" spans="1:3">
      <c r="A10104"/>
      <c r="B10104"/>
      <c r="C10104" s="98"/>
    </row>
    <row r="10105" spans="1:3">
      <c r="A10105"/>
      <c r="B10105"/>
      <c r="C10105" s="98"/>
    </row>
    <row r="10106" spans="1:3">
      <c r="A10106"/>
      <c r="B10106"/>
      <c r="C10106" s="98"/>
    </row>
    <row r="10107" spans="1:3">
      <c r="A10107"/>
      <c r="B10107"/>
      <c r="C10107" s="98"/>
    </row>
    <row r="10108" spans="1:3">
      <c r="A10108"/>
      <c r="B10108"/>
      <c r="C10108" s="98"/>
    </row>
    <row r="10109" spans="1:3">
      <c r="A10109"/>
      <c r="B10109"/>
      <c r="C10109" s="98"/>
    </row>
    <row r="10110" spans="1:3">
      <c r="A10110"/>
      <c r="B10110"/>
      <c r="C10110" s="98"/>
    </row>
    <row r="10111" spans="1:3">
      <c r="A10111"/>
      <c r="B10111"/>
      <c r="C10111" s="98"/>
    </row>
    <row r="10112" spans="1:3">
      <c r="A10112"/>
      <c r="B10112"/>
      <c r="C10112" s="98"/>
    </row>
    <row r="10113" spans="1:3">
      <c r="A10113"/>
      <c r="B10113"/>
      <c r="C10113" s="98"/>
    </row>
    <row r="10114" spans="1:3">
      <c r="A10114"/>
      <c r="B10114"/>
      <c r="C10114" s="98"/>
    </row>
    <row r="10115" spans="1:3">
      <c r="A10115"/>
      <c r="B10115"/>
      <c r="C10115" s="98"/>
    </row>
    <row r="10116" spans="1:3">
      <c r="A10116"/>
      <c r="B10116"/>
      <c r="C10116" s="98"/>
    </row>
    <row r="10117" spans="1:3">
      <c r="A10117"/>
      <c r="B10117"/>
      <c r="C10117" s="98"/>
    </row>
    <row r="10118" spans="1:3">
      <c r="A10118"/>
      <c r="B10118"/>
      <c r="C10118" s="98"/>
    </row>
    <row r="10119" spans="1:3">
      <c r="A10119"/>
      <c r="B10119"/>
      <c r="C10119" s="98"/>
    </row>
    <row r="10120" spans="1:3">
      <c r="A10120"/>
      <c r="B10120"/>
      <c r="C10120" s="98"/>
    </row>
    <row r="10121" spans="1:3">
      <c r="A10121"/>
      <c r="B10121"/>
      <c r="C10121" s="98"/>
    </row>
    <row r="10122" spans="1:3">
      <c r="A10122"/>
      <c r="B10122"/>
      <c r="C10122" s="98"/>
    </row>
    <row r="10123" spans="1:3">
      <c r="A10123"/>
      <c r="B10123"/>
      <c r="C10123" s="98"/>
    </row>
    <row r="10124" spans="1:3">
      <c r="A10124"/>
      <c r="B10124"/>
      <c r="C10124" s="98"/>
    </row>
    <row r="10125" spans="1:3">
      <c r="A10125"/>
      <c r="B10125"/>
      <c r="C10125" s="98"/>
    </row>
    <row r="10126" spans="1:3">
      <c r="A10126"/>
      <c r="B10126"/>
      <c r="C10126" s="98"/>
    </row>
    <row r="10127" spans="1:3">
      <c r="A10127"/>
      <c r="B10127"/>
      <c r="C10127" s="98"/>
    </row>
    <row r="10128" spans="1:3">
      <c r="A10128"/>
      <c r="B10128"/>
      <c r="C10128" s="98"/>
    </row>
    <row r="10129" spans="1:3">
      <c r="A10129"/>
      <c r="B10129"/>
      <c r="C10129" s="98"/>
    </row>
    <row r="10130" spans="1:3">
      <c r="A10130"/>
      <c r="B10130"/>
      <c r="C10130" s="98"/>
    </row>
    <row r="10131" spans="1:3">
      <c r="A10131"/>
      <c r="B10131"/>
      <c r="C10131" s="98"/>
    </row>
    <row r="10132" spans="1:3">
      <c r="A10132"/>
      <c r="B10132"/>
      <c r="C10132" s="98"/>
    </row>
    <row r="10133" spans="1:3">
      <c r="A10133"/>
      <c r="B10133"/>
      <c r="C10133" s="98"/>
    </row>
    <row r="10134" spans="1:3">
      <c r="A10134"/>
      <c r="B10134"/>
      <c r="C10134" s="98"/>
    </row>
    <row r="10135" spans="1:3">
      <c r="A10135"/>
      <c r="B10135"/>
      <c r="C10135" s="98"/>
    </row>
    <row r="10136" spans="1:3">
      <c r="A10136"/>
      <c r="B10136"/>
      <c r="C10136" s="98"/>
    </row>
    <row r="10137" spans="1:3">
      <c r="A10137"/>
      <c r="B10137"/>
      <c r="C10137" s="98"/>
    </row>
    <row r="10138" spans="1:3">
      <c r="A10138"/>
      <c r="B10138"/>
      <c r="C10138" s="98"/>
    </row>
    <row r="10139" spans="1:3">
      <c r="A10139"/>
      <c r="B10139"/>
      <c r="C10139" s="98"/>
    </row>
    <row r="10140" spans="1:3">
      <c r="A10140"/>
      <c r="B10140"/>
      <c r="C10140" s="98"/>
    </row>
    <row r="10141" spans="1:3">
      <c r="A10141"/>
      <c r="B10141"/>
      <c r="C10141" s="98"/>
    </row>
    <row r="10142" spans="1:3">
      <c r="A10142"/>
      <c r="B10142"/>
      <c r="C10142" s="98"/>
    </row>
    <row r="10143" spans="1:3">
      <c r="A10143"/>
      <c r="B10143"/>
      <c r="C10143" s="98"/>
    </row>
    <row r="10144" spans="1:3">
      <c r="A10144"/>
      <c r="B10144"/>
      <c r="C10144" s="98"/>
    </row>
    <row r="10145" spans="1:3">
      <c r="A10145"/>
      <c r="B10145"/>
      <c r="C10145" s="98"/>
    </row>
    <row r="10146" spans="1:3">
      <c r="A10146"/>
      <c r="B10146"/>
      <c r="C10146" s="98"/>
    </row>
    <row r="10147" spans="1:3">
      <c r="A10147"/>
      <c r="B10147"/>
      <c r="C10147" s="98"/>
    </row>
    <row r="10148" spans="1:3">
      <c r="A10148"/>
      <c r="B10148"/>
      <c r="C10148" s="98"/>
    </row>
    <row r="10149" spans="1:3">
      <c r="A10149"/>
      <c r="B10149"/>
      <c r="C10149" s="98"/>
    </row>
    <row r="10150" spans="1:3">
      <c r="A10150"/>
      <c r="B10150"/>
      <c r="C10150" s="98"/>
    </row>
    <row r="10151" spans="1:3">
      <c r="A10151"/>
      <c r="B10151"/>
      <c r="C10151" s="98"/>
    </row>
    <row r="10152" spans="1:3">
      <c r="A10152"/>
      <c r="B10152"/>
      <c r="C10152" s="98"/>
    </row>
    <row r="10153" spans="1:3">
      <c r="A10153"/>
      <c r="B10153"/>
      <c r="C10153" s="98"/>
    </row>
    <row r="10154" spans="1:3">
      <c r="A10154"/>
      <c r="B10154"/>
      <c r="C10154" s="98"/>
    </row>
    <row r="10155" spans="1:3">
      <c r="A10155"/>
      <c r="B10155"/>
      <c r="C10155" s="98"/>
    </row>
    <row r="10156" spans="1:3">
      <c r="A10156"/>
      <c r="B10156"/>
      <c r="C10156" s="98"/>
    </row>
    <row r="10157" spans="1:3">
      <c r="A10157"/>
      <c r="B10157"/>
      <c r="C10157" s="98"/>
    </row>
    <row r="10158" spans="1:3">
      <c r="A10158"/>
      <c r="B10158"/>
      <c r="C10158" s="98"/>
    </row>
    <row r="10159" spans="1:3">
      <c r="A10159"/>
      <c r="B10159"/>
      <c r="C10159" s="98"/>
    </row>
    <row r="10160" spans="1:3">
      <c r="A10160"/>
      <c r="B10160"/>
      <c r="C10160" s="98"/>
    </row>
    <row r="10161" spans="1:3">
      <c r="A10161"/>
      <c r="B10161"/>
      <c r="C10161" s="98"/>
    </row>
    <row r="10162" spans="1:3">
      <c r="A10162"/>
      <c r="B10162"/>
      <c r="C10162" s="98"/>
    </row>
    <row r="10163" spans="1:3">
      <c r="A10163"/>
      <c r="B10163"/>
      <c r="C10163" s="98"/>
    </row>
    <row r="10164" spans="1:3">
      <c r="A10164"/>
      <c r="B10164"/>
      <c r="C10164" s="98"/>
    </row>
    <row r="10165" spans="1:3">
      <c r="A10165"/>
      <c r="B10165"/>
      <c r="C10165" s="98"/>
    </row>
    <row r="10166" spans="1:3">
      <c r="A10166"/>
      <c r="B10166"/>
      <c r="C10166" s="98"/>
    </row>
    <row r="10167" spans="1:3">
      <c r="A10167"/>
      <c r="B10167"/>
      <c r="C10167" s="98"/>
    </row>
    <row r="10168" spans="1:3">
      <c r="A10168"/>
      <c r="B10168"/>
      <c r="C10168" s="98"/>
    </row>
    <row r="10169" spans="1:3">
      <c r="A10169"/>
      <c r="B10169"/>
      <c r="C10169" s="98"/>
    </row>
    <row r="10170" spans="1:3">
      <c r="A10170"/>
      <c r="B10170"/>
      <c r="C10170" s="98"/>
    </row>
    <row r="10171" spans="1:3">
      <c r="A10171"/>
      <c r="B10171"/>
      <c r="C10171" s="98"/>
    </row>
    <row r="10172" spans="1:3">
      <c r="A10172"/>
      <c r="B10172"/>
      <c r="C10172" s="98"/>
    </row>
    <row r="10173" spans="1:3">
      <c r="A10173"/>
      <c r="B10173"/>
      <c r="C10173" s="98"/>
    </row>
    <row r="10174" spans="1:3">
      <c r="A10174"/>
      <c r="B10174"/>
      <c r="C10174" s="98"/>
    </row>
    <row r="10175" spans="1:3">
      <c r="A10175"/>
      <c r="B10175"/>
      <c r="C10175" s="98"/>
    </row>
    <row r="10176" spans="1:3">
      <c r="A10176"/>
      <c r="B10176"/>
      <c r="C10176" s="98"/>
    </row>
    <row r="10177" spans="1:3">
      <c r="A10177"/>
      <c r="B10177"/>
      <c r="C10177" s="98"/>
    </row>
    <row r="10178" spans="1:3">
      <c r="A10178"/>
      <c r="B10178"/>
      <c r="C10178" s="98"/>
    </row>
    <row r="10179" spans="1:3">
      <c r="A10179"/>
      <c r="B10179"/>
      <c r="C10179" s="98"/>
    </row>
    <row r="10180" spans="1:3">
      <c r="A10180"/>
      <c r="B10180"/>
      <c r="C10180" s="98"/>
    </row>
    <row r="10181" spans="1:3">
      <c r="A10181"/>
      <c r="B10181"/>
      <c r="C10181" s="98"/>
    </row>
    <row r="10182" spans="1:3">
      <c r="A10182"/>
      <c r="B10182"/>
      <c r="C10182" s="98"/>
    </row>
    <row r="10183" spans="1:3">
      <c r="A10183"/>
      <c r="B10183"/>
      <c r="C10183" s="98"/>
    </row>
    <row r="10184" spans="1:3">
      <c r="A10184"/>
      <c r="B10184"/>
      <c r="C10184" s="98"/>
    </row>
    <row r="10185" spans="1:3">
      <c r="A10185"/>
      <c r="B10185"/>
      <c r="C10185" s="98"/>
    </row>
    <row r="10186" spans="1:3">
      <c r="A10186"/>
      <c r="B10186"/>
      <c r="C10186" s="98"/>
    </row>
    <row r="10187" spans="1:3">
      <c r="A10187"/>
      <c r="B10187"/>
      <c r="C10187" s="98"/>
    </row>
    <row r="10188" spans="1:3">
      <c r="A10188"/>
      <c r="B10188"/>
      <c r="C10188" s="98"/>
    </row>
    <row r="10189" spans="1:3">
      <c r="A10189"/>
      <c r="B10189"/>
      <c r="C10189" s="98"/>
    </row>
    <row r="10190" spans="1:3">
      <c r="A10190"/>
      <c r="B10190"/>
      <c r="C10190" s="98"/>
    </row>
    <row r="10191" spans="1:3">
      <c r="A10191"/>
      <c r="B10191"/>
      <c r="C10191" s="98"/>
    </row>
    <row r="10192" spans="1:3">
      <c r="A10192"/>
      <c r="B10192"/>
      <c r="C10192" s="98"/>
    </row>
    <row r="10193" spans="1:3">
      <c r="A10193"/>
      <c r="B10193"/>
      <c r="C10193" s="98"/>
    </row>
    <row r="10194" spans="1:3">
      <c r="A10194"/>
      <c r="B10194"/>
      <c r="C10194" s="98"/>
    </row>
    <row r="10195" spans="1:3">
      <c r="A10195"/>
      <c r="B10195"/>
      <c r="C10195" s="98"/>
    </row>
    <row r="10196" spans="1:3">
      <c r="A10196"/>
      <c r="B10196"/>
      <c r="C10196" s="98"/>
    </row>
    <row r="10197" spans="1:3">
      <c r="A10197"/>
      <c r="B10197"/>
      <c r="C10197" s="98"/>
    </row>
    <row r="10198" spans="1:3">
      <c r="A10198"/>
      <c r="B10198"/>
      <c r="C10198" s="98"/>
    </row>
    <row r="10199" spans="1:3">
      <c r="A10199"/>
      <c r="B10199"/>
      <c r="C10199" s="98"/>
    </row>
    <row r="10200" spans="1:3">
      <c r="A10200"/>
      <c r="B10200"/>
      <c r="C10200" s="98"/>
    </row>
    <row r="10201" spans="1:3">
      <c r="A10201"/>
      <c r="B10201"/>
      <c r="C10201" s="98"/>
    </row>
    <row r="10202" spans="1:3">
      <c r="A10202"/>
      <c r="B10202"/>
      <c r="C10202" s="98"/>
    </row>
    <row r="10203" spans="1:3">
      <c r="A10203"/>
      <c r="B10203"/>
      <c r="C10203" s="98"/>
    </row>
    <row r="10204" spans="1:3">
      <c r="A10204"/>
      <c r="B10204"/>
      <c r="C10204" s="98"/>
    </row>
    <row r="10205" spans="1:3">
      <c r="A10205"/>
      <c r="B10205"/>
      <c r="C10205" s="98"/>
    </row>
    <row r="10206" spans="1:3">
      <c r="A10206"/>
      <c r="B10206"/>
      <c r="C10206" s="98"/>
    </row>
    <row r="10207" spans="1:3">
      <c r="A10207"/>
      <c r="B10207"/>
      <c r="C10207" s="98"/>
    </row>
    <row r="10208" spans="1:3">
      <c r="A10208"/>
      <c r="B10208"/>
      <c r="C10208" s="98"/>
    </row>
    <row r="10209" spans="1:3">
      <c r="A10209"/>
      <c r="B10209"/>
      <c r="C10209" s="98"/>
    </row>
    <row r="10210" spans="1:3">
      <c r="A10210"/>
      <c r="B10210"/>
      <c r="C10210" s="98"/>
    </row>
    <row r="10211" spans="1:3">
      <c r="A10211"/>
      <c r="B10211"/>
      <c r="C10211" s="98"/>
    </row>
    <row r="10212" spans="1:3">
      <c r="A10212"/>
      <c r="B10212"/>
      <c r="C10212" s="98"/>
    </row>
    <row r="10213" spans="1:3">
      <c r="A10213"/>
      <c r="B10213"/>
      <c r="C10213" s="98"/>
    </row>
    <row r="10214" spans="1:3">
      <c r="A10214"/>
      <c r="B10214"/>
      <c r="C10214" s="98"/>
    </row>
    <row r="10215" spans="1:3">
      <c r="A10215"/>
      <c r="B10215"/>
      <c r="C10215" s="98"/>
    </row>
    <row r="10216" spans="1:3">
      <c r="A10216"/>
      <c r="B10216"/>
      <c r="C10216" s="98"/>
    </row>
    <row r="10217" spans="1:3">
      <c r="A10217"/>
      <c r="B10217"/>
      <c r="C10217" s="98"/>
    </row>
    <row r="10218" spans="1:3">
      <c r="A10218"/>
      <c r="B10218"/>
      <c r="C10218" s="98"/>
    </row>
    <row r="10219" spans="1:3">
      <c r="A10219"/>
      <c r="B10219"/>
      <c r="C10219" s="98"/>
    </row>
    <row r="10220" spans="1:3">
      <c r="A10220"/>
      <c r="B10220"/>
      <c r="C10220" s="98"/>
    </row>
    <row r="10221" spans="1:3">
      <c r="A10221"/>
      <c r="B10221"/>
      <c r="C10221" s="98"/>
    </row>
    <row r="10222" spans="1:3">
      <c r="A10222"/>
      <c r="B10222"/>
      <c r="C10222" s="98"/>
    </row>
    <row r="10223" spans="1:3">
      <c r="A10223"/>
      <c r="B10223"/>
      <c r="C10223" s="98"/>
    </row>
    <row r="10224" spans="1:3">
      <c r="A10224"/>
      <c r="B10224"/>
      <c r="C10224" s="98"/>
    </row>
    <row r="10225" spans="1:3">
      <c r="A10225"/>
      <c r="B10225"/>
      <c r="C10225" s="98"/>
    </row>
    <row r="10226" spans="1:3">
      <c r="A10226"/>
      <c r="B10226"/>
      <c r="C10226" s="98"/>
    </row>
    <row r="10227" spans="1:3">
      <c r="A10227"/>
      <c r="B10227"/>
      <c r="C10227" s="98"/>
    </row>
    <row r="10228" spans="1:3">
      <c r="A10228"/>
      <c r="B10228"/>
      <c r="C10228" s="98"/>
    </row>
    <row r="10229" spans="1:3">
      <c r="A10229"/>
      <c r="B10229"/>
      <c r="C10229" s="98"/>
    </row>
    <row r="10230" spans="1:3">
      <c r="A10230"/>
      <c r="B10230"/>
      <c r="C10230" s="98"/>
    </row>
    <row r="10231" spans="1:3">
      <c r="A10231"/>
      <c r="B10231"/>
      <c r="C10231" s="98"/>
    </row>
    <row r="10232" spans="1:3">
      <c r="A10232"/>
      <c r="B10232"/>
      <c r="C10232" s="98"/>
    </row>
    <row r="10233" spans="1:3">
      <c r="A10233"/>
      <c r="B10233"/>
      <c r="C10233" s="98"/>
    </row>
    <row r="10234" spans="1:3">
      <c r="A10234"/>
      <c r="B10234"/>
      <c r="C10234" s="98"/>
    </row>
    <row r="10235" spans="1:3">
      <c r="A10235"/>
      <c r="B10235"/>
      <c r="C10235" s="98"/>
    </row>
    <row r="10236" spans="1:3">
      <c r="A10236"/>
      <c r="B10236"/>
      <c r="C10236" s="98"/>
    </row>
    <row r="10237" spans="1:3">
      <c r="A10237"/>
      <c r="B10237"/>
      <c r="C10237" s="98"/>
    </row>
    <row r="10238" spans="1:3">
      <c r="A10238"/>
      <c r="B10238"/>
      <c r="C10238" s="98"/>
    </row>
    <row r="10239" spans="1:3">
      <c r="A10239"/>
      <c r="B10239"/>
      <c r="C10239" s="98"/>
    </row>
    <row r="10240" spans="1:3">
      <c r="A10240"/>
      <c r="B10240"/>
      <c r="C10240" s="98"/>
    </row>
    <row r="10241" spans="1:3">
      <c r="A10241"/>
      <c r="B10241"/>
      <c r="C10241" s="98"/>
    </row>
    <row r="10242" spans="1:3">
      <c r="A10242"/>
      <c r="B10242"/>
      <c r="C10242" s="98"/>
    </row>
    <row r="10243" spans="1:3">
      <c r="A10243"/>
      <c r="B10243"/>
      <c r="C10243" s="98"/>
    </row>
    <row r="10244" spans="1:3">
      <c r="A10244"/>
      <c r="B10244"/>
      <c r="C10244" s="98"/>
    </row>
    <row r="10245" spans="1:3">
      <c r="A10245"/>
      <c r="B10245"/>
      <c r="C10245" s="98"/>
    </row>
    <row r="10246" spans="1:3">
      <c r="A10246"/>
      <c r="B10246"/>
      <c r="C10246" s="98"/>
    </row>
    <row r="10247" spans="1:3">
      <c r="A10247"/>
      <c r="B10247"/>
      <c r="C10247" s="98"/>
    </row>
    <row r="10248" spans="1:3">
      <c r="A10248"/>
      <c r="B10248"/>
      <c r="C10248" s="98"/>
    </row>
    <row r="10249" spans="1:3">
      <c r="A10249"/>
      <c r="B10249"/>
      <c r="C10249" s="98"/>
    </row>
    <row r="10250" spans="1:3">
      <c r="A10250"/>
      <c r="B10250"/>
      <c r="C10250" s="98"/>
    </row>
    <row r="10251" spans="1:3">
      <c r="A10251"/>
      <c r="B10251"/>
      <c r="C10251" s="98"/>
    </row>
    <row r="10252" spans="1:3">
      <c r="A10252"/>
      <c r="B10252"/>
      <c r="C10252" s="98"/>
    </row>
    <row r="10253" spans="1:3">
      <c r="A10253"/>
      <c r="B10253"/>
      <c r="C10253" s="98"/>
    </row>
    <row r="10254" spans="1:3">
      <c r="A10254"/>
      <c r="B10254"/>
      <c r="C10254" s="98"/>
    </row>
    <row r="10255" spans="1:3">
      <c r="A10255"/>
      <c r="B10255"/>
      <c r="C10255" s="98"/>
    </row>
    <row r="10256" spans="1:3">
      <c r="A10256"/>
      <c r="B10256"/>
      <c r="C10256" s="98"/>
    </row>
    <row r="10257" spans="1:3">
      <c r="A10257"/>
      <c r="B10257"/>
      <c r="C10257" s="98"/>
    </row>
    <row r="10258" spans="1:3">
      <c r="A10258"/>
      <c r="B10258"/>
      <c r="C10258" s="98"/>
    </row>
    <row r="10259" spans="1:3">
      <c r="A10259"/>
      <c r="B10259"/>
      <c r="C10259" s="98"/>
    </row>
    <row r="10260" spans="1:3">
      <c r="A10260"/>
      <c r="B10260"/>
      <c r="C10260" s="98"/>
    </row>
    <row r="10261" spans="1:3">
      <c r="A10261"/>
      <c r="B10261"/>
      <c r="C10261" s="98"/>
    </row>
    <row r="10262" spans="1:3">
      <c r="A10262"/>
      <c r="B10262"/>
      <c r="C10262" s="98"/>
    </row>
    <row r="10263" spans="1:3">
      <c r="A10263"/>
      <c r="B10263"/>
      <c r="C10263" s="98"/>
    </row>
    <row r="10264" spans="1:3">
      <c r="A10264"/>
      <c r="B10264"/>
      <c r="C10264" s="98"/>
    </row>
    <row r="10265" spans="1:3">
      <c r="A10265"/>
      <c r="B10265"/>
      <c r="C10265" s="98"/>
    </row>
    <row r="10266" spans="1:3">
      <c r="A10266"/>
      <c r="B10266"/>
      <c r="C10266" s="98"/>
    </row>
    <row r="10267" spans="1:3">
      <c r="A10267"/>
      <c r="B10267"/>
      <c r="C10267" s="98"/>
    </row>
    <row r="10268" spans="1:3">
      <c r="A10268"/>
      <c r="B10268"/>
      <c r="C10268" s="98"/>
    </row>
    <row r="10269" spans="1:3">
      <c r="A10269"/>
      <c r="B10269"/>
      <c r="C10269" s="98"/>
    </row>
    <row r="10270" spans="1:3">
      <c r="A10270"/>
      <c r="B10270"/>
      <c r="C10270" s="98"/>
    </row>
    <row r="10271" spans="1:3">
      <c r="A10271"/>
      <c r="B10271"/>
      <c r="C10271" s="98"/>
    </row>
    <row r="10272" spans="1:3">
      <c r="A10272"/>
      <c r="B10272"/>
      <c r="C10272" s="98"/>
    </row>
    <row r="10273" spans="1:3">
      <c r="A10273"/>
      <c r="B10273"/>
      <c r="C10273" s="98"/>
    </row>
    <row r="10274" spans="1:3">
      <c r="A10274"/>
      <c r="B10274"/>
      <c r="C10274" s="98"/>
    </row>
    <row r="10275" spans="1:3">
      <c r="A10275"/>
      <c r="B10275"/>
      <c r="C10275" s="98"/>
    </row>
    <row r="10276" spans="1:3">
      <c r="A10276"/>
      <c r="B10276"/>
      <c r="C10276" s="98"/>
    </row>
    <row r="10277" spans="1:3">
      <c r="A10277"/>
      <c r="B10277"/>
      <c r="C10277" s="98"/>
    </row>
    <row r="10278" spans="1:3">
      <c r="A10278"/>
      <c r="B10278"/>
      <c r="C10278" s="98"/>
    </row>
    <row r="10279" spans="1:3">
      <c r="A10279"/>
      <c r="B10279"/>
      <c r="C10279" s="98"/>
    </row>
    <row r="10280" spans="1:3">
      <c r="A10280"/>
      <c r="B10280"/>
      <c r="C10280" s="98"/>
    </row>
    <row r="10281" spans="1:3">
      <c r="A10281"/>
      <c r="B10281"/>
      <c r="C10281" s="98"/>
    </row>
    <row r="10282" spans="1:3">
      <c r="A10282"/>
      <c r="B10282"/>
      <c r="C10282" s="98"/>
    </row>
    <row r="10283" spans="1:3">
      <c r="A10283"/>
      <c r="B10283"/>
      <c r="C10283" s="98"/>
    </row>
    <row r="10284" spans="1:3">
      <c r="A10284"/>
      <c r="B10284"/>
      <c r="C10284" s="98"/>
    </row>
    <row r="10285" spans="1:3">
      <c r="A10285"/>
      <c r="B10285"/>
      <c r="C10285" s="98"/>
    </row>
    <row r="10286" spans="1:3">
      <c r="A10286"/>
      <c r="B10286"/>
      <c r="C10286" s="98"/>
    </row>
    <row r="10287" spans="1:3">
      <c r="A10287"/>
      <c r="B10287"/>
      <c r="C10287" s="98"/>
    </row>
    <row r="10288" spans="1:3">
      <c r="A10288"/>
      <c r="B10288"/>
      <c r="C10288" s="98"/>
    </row>
    <row r="10289" spans="1:3">
      <c r="A10289"/>
      <c r="B10289"/>
      <c r="C10289" s="98"/>
    </row>
    <row r="10290" spans="1:3">
      <c r="A10290"/>
      <c r="B10290"/>
      <c r="C10290" s="98"/>
    </row>
    <row r="10291" spans="1:3">
      <c r="A10291"/>
      <c r="B10291"/>
      <c r="C10291" s="98"/>
    </row>
    <row r="10292" spans="1:3">
      <c r="A10292"/>
      <c r="B10292"/>
      <c r="C10292" s="98"/>
    </row>
    <row r="10293" spans="1:3">
      <c r="A10293"/>
      <c r="B10293"/>
      <c r="C10293" s="98"/>
    </row>
    <row r="10294" spans="1:3">
      <c r="A10294"/>
      <c r="B10294"/>
      <c r="C10294" s="98"/>
    </row>
    <row r="10295" spans="1:3">
      <c r="A10295"/>
      <c r="B10295"/>
      <c r="C10295" s="98"/>
    </row>
    <row r="10296" spans="1:3">
      <c r="A10296"/>
      <c r="B10296"/>
      <c r="C10296" s="98"/>
    </row>
    <row r="10297" spans="1:3">
      <c r="A10297"/>
      <c r="B10297"/>
      <c r="C10297" s="98"/>
    </row>
    <row r="10298" spans="1:3">
      <c r="A10298"/>
      <c r="B10298"/>
      <c r="C10298" s="98"/>
    </row>
    <row r="10299" spans="1:3">
      <c r="A10299"/>
      <c r="B10299"/>
      <c r="C10299" s="98"/>
    </row>
    <row r="10300" spans="1:3">
      <c r="A10300"/>
      <c r="B10300"/>
      <c r="C10300" s="98"/>
    </row>
    <row r="10301" spans="1:3">
      <c r="A10301"/>
      <c r="B10301"/>
      <c r="C10301" s="98"/>
    </row>
    <row r="10302" spans="1:3">
      <c r="A10302"/>
      <c r="B10302"/>
      <c r="C10302" s="98"/>
    </row>
    <row r="10303" spans="1:3">
      <c r="A10303"/>
      <c r="B10303"/>
      <c r="C10303" s="98"/>
    </row>
    <row r="10304" spans="1:3">
      <c r="A10304"/>
      <c r="B10304"/>
      <c r="C10304" s="98"/>
    </row>
    <row r="10305" spans="1:3">
      <c r="A10305"/>
      <c r="B10305"/>
      <c r="C10305" s="98"/>
    </row>
    <row r="10306" spans="1:3">
      <c r="A10306"/>
      <c r="B10306"/>
      <c r="C10306" s="98"/>
    </row>
    <row r="10307" spans="1:3">
      <c r="A10307"/>
      <c r="B10307"/>
      <c r="C10307" s="98"/>
    </row>
    <row r="10308" spans="1:3">
      <c r="A10308"/>
      <c r="B10308"/>
      <c r="C10308" s="98"/>
    </row>
    <row r="10309" spans="1:3">
      <c r="A10309"/>
      <c r="B10309"/>
      <c r="C10309" s="98"/>
    </row>
    <row r="10310" spans="1:3">
      <c r="A10310"/>
      <c r="B10310"/>
      <c r="C10310" s="98"/>
    </row>
    <row r="10311" spans="1:3">
      <c r="A10311"/>
      <c r="B10311"/>
      <c r="C10311" s="98"/>
    </row>
    <row r="10312" spans="1:3">
      <c r="A10312"/>
      <c r="B10312"/>
      <c r="C10312" s="98"/>
    </row>
    <row r="10313" spans="1:3">
      <c r="A10313"/>
      <c r="B10313"/>
      <c r="C10313" s="98"/>
    </row>
    <row r="10314" spans="1:3">
      <c r="A10314"/>
      <c r="B10314"/>
      <c r="C10314" s="98"/>
    </row>
    <row r="10315" spans="1:3">
      <c r="A10315"/>
      <c r="B10315"/>
      <c r="C10315" s="98"/>
    </row>
    <row r="10316" spans="1:3">
      <c r="A10316"/>
      <c r="B10316"/>
      <c r="C10316" s="98"/>
    </row>
    <row r="10317" spans="1:3">
      <c r="A10317"/>
      <c r="B10317"/>
      <c r="C10317" s="98"/>
    </row>
    <row r="10318" spans="1:3">
      <c r="A10318"/>
      <c r="B10318"/>
      <c r="C10318" s="98"/>
    </row>
    <row r="10319" spans="1:3">
      <c r="A10319"/>
      <c r="B10319"/>
      <c r="C10319" s="98"/>
    </row>
    <row r="10320" spans="1:3">
      <c r="A10320"/>
      <c r="B10320"/>
      <c r="C10320" s="98"/>
    </row>
    <row r="10321" spans="1:3">
      <c r="A10321"/>
      <c r="B10321"/>
      <c r="C10321" s="98"/>
    </row>
    <row r="10322" spans="1:3">
      <c r="A10322"/>
      <c r="B10322"/>
      <c r="C10322" s="98"/>
    </row>
    <row r="10323" spans="1:3">
      <c r="A10323"/>
      <c r="B10323"/>
      <c r="C10323" s="98"/>
    </row>
    <row r="10324" spans="1:3">
      <c r="A10324"/>
      <c r="B10324"/>
      <c r="C10324" s="98"/>
    </row>
    <row r="10325" spans="1:3">
      <c r="A10325"/>
      <c r="B10325"/>
      <c r="C10325" s="98"/>
    </row>
    <row r="10326" spans="1:3">
      <c r="A10326"/>
      <c r="B10326"/>
      <c r="C10326" s="98"/>
    </row>
    <row r="10327" spans="1:3">
      <c r="A10327"/>
      <c r="B10327"/>
      <c r="C10327" s="98"/>
    </row>
    <row r="10328" spans="1:3">
      <c r="A10328"/>
      <c r="B10328"/>
      <c r="C10328" s="98"/>
    </row>
    <row r="10329" spans="1:3">
      <c r="A10329"/>
      <c r="B10329"/>
      <c r="C10329" s="98"/>
    </row>
    <row r="10330" spans="1:3">
      <c r="A10330"/>
      <c r="B10330"/>
      <c r="C10330" s="98"/>
    </row>
    <row r="10331" spans="1:3">
      <c r="A10331"/>
      <c r="B10331"/>
      <c r="C10331" s="98"/>
    </row>
    <row r="10332" spans="1:3">
      <c r="A10332"/>
      <c r="B10332"/>
      <c r="C10332" s="98"/>
    </row>
    <row r="10333" spans="1:3">
      <c r="A10333"/>
      <c r="B10333"/>
      <c r="C10333" s="98"/>
    </row>
    <row r="10334" spans="1:3">
      <c r="A10334"/>
      <c r="B10334"/>
      <c r="C10334" s="98"/>
    </row>
    <row r="10335" spans="1:3">
      <c r="A10335"/>
      <c r="B10335"/>
      <c r="C10335" s="98"/>
    </row>
    <row r="10336" spans="1:3">
      <c r="A10336"/>
      <c r="B10336"/>
      <c r="C10336" s="98"/>
    </row>
    <row r="10337" spans="1:3">
      <c r="A10337"/>
      <c r="B10337"/>
      <c r="C10337" s="98"/>
    </row>
    <row r="10338" spans="1:3">
      <c r="A10338"/>
      <c r="B10338"/>
      <c r="C10338" s="98"/>
    </row>
    <row r="10339" spans="1:3">
      <c r="A10339"/>
      <c r="B10339"/>
      <c r="C10339" s="98"/>
    </row>
    <row r="10340" spans="1:3">
      <c r="A10340"/>
      <c r="B10340"/>
      <c r="C10340" s="98"/>
    </row>
    <row r="10341" spans="1:3">
      <c r="A10341"/>
      <c r="B10341"/>
      <c r="C10341" s="98"/>
    </row>
    <row r="10342" spans="1:3">
      <c r="A10342"/>
      <c r="B10342"/>
      <c r="C10342" s="98"/>
    </row>
    <row r="10343" spans="1:3">
      <c r="A10343"/>
      <c r="B10343"/>
      <c r="C10343" s="98"/>
    </row>
    <row r="10344" spans="1:3">
      <c r="A10344"/>
      <c r="B10344"/>
      <c r="C10344" s="98"/>
    </row>
    <row r="10345" spans="1:3">
      <c r="A10345"/>
      <c r="B10345"/>
      <c r="C10345" s="98"/>
    </row>
    <row r="10346" spans="1:3">
      <c r="A10346"/>
      <c r="B10346"/>
      <c r="C10346" s="98"/>
    </row>
    <row r="10347" spans="1:3">
      <c r="A10347"/>
      <c r="B10347"/>
      <c r="C10347" s="98"/>
    </row>
    <row r="10348" spans="1:3">
      <c r="A10348"/>
      <c r="B10348"/>
      <c r="C10348" s="98"/>
    </row>
    <row r="10349" spans="1:3">
      <c r="A10349"/>
      <c r="B10349"/>
      <c r="C10349" s="98"/>
    </row>
    <row r="10350" spans="1:3">
      <c r="A10350"/>
      <c r="B10350"/>
      <c r="C10350" s="98"/>
    </row>
    <row r="10351" spans="1:3">
      <c r="A10351"/>
      <c r="B10351"/>
      <c r="C10351" s="98"/>
    </row>
    <row r="10352" spans="1:3">
      <c r="A10352"/>
      <c r="B10352"/>
      <c r="C10352" s="98"/>
    </row>
    <row r="10353" spans="1:3">
      <c r="A10353"/>
      <c r="B10353"/>
      <c r="C10353" s="98"/>
    </row>
    <row r="10354" spans="1:3">
      <c r="A10354"/>
      <c r="B10354"/>
      <c r="C10354" s="98"/>
    </row>
    <row r="10355" spans="1:3">
      <c r="A10355"/>
      <c r="B10355"/>
      <c r="C10355" s="98"/>
    </row>
    <row r="10356" spans="1:3">
      <c r="A10356"/>
      <c r="B10356"/>
      <c r="C10356" s="98"/>
    </row>
    <row r="10357" spans="1:3">
      <c r="A10357"/>
      <c r="B10357"/>
      <c r="C10357" s="98"/>
    </row>
    <row r="10358" spans="1:3">
      <c r="A10358"/>
      <c r="B10358"/>
      <c r="C10358" s="98"/>
    </row>
    <row r="10359" spans="1:3">
      <c r="A10359"/>
      <c r="B10359"/>
      <c r="C10359" s="98"/>
    </row>
    <row r="10360" spans="1:3">
      <c r="A10360"/>
      <c r="B10360"/>
      <c r="C10360" s="98"/>
    </row>
    <row r="10361" spans="1:3">
      <c r="A10361"/>
      <c r="B10361"/>
      <c r="C10361" s="98"/>
    </row>
    <row r="10362" spans="1:3">
      <c r="A10362"/>
      <c r="B10362"/>
      <c r="C10362" s="98"/>
    </row>
    <row r="10363" spans="1:3">
      <c r="A10363"/>
      <c r="B10363"/>
      <c r="C10363" s="98"/>
    </row>
    <row r="10364" spans="1:3">
      <c r="A10364"/>
      <c r="B10364"/>
      <c r="C10364" s="98"/>
    </row>
    <row r="10365" spans="1:3">
      <c r="A10365"/>
      <c r="B10365"/>
      <c r="C10365" s="98"/>
    </row>
    <row r="10366" spans="1:3">
      <c r="A10366"/>
      <c r="B10366"/>
      <c r="C10366" s="98"/>
    </row>
    <row r="10367" spans="1:3">
      <c r="A10367"/>
      <c r="B10367"/>
      <c r="C10367" s="98"/>
    </row>
    <row r="10368" spans="1:3">
      <c r="A10368"/>
      <c r="B10368"/>
      <c r="C10368" s="98"/>
    </row>
    <row r="10369" spans="1:3">
      <c r="A10369"/>
      <c r="B10369"/>
      <c r="C10369" s="98"/>
    </row>
    <row r="10370" spans="1:3">
      <c r="A10370"/>
      <c r="B10370"/>
      <c r="C10370" s="98"/>
    </row>
    <row r="10371" spans="1:3">
      <c r="A10371"/>
      <c r="B10371"/>
      <c r="C10371" s="98"/>
    </row>
    <row r="10372" spans="1:3">
      <c r="A10372"/>
      <c r="B10372"/>
      <c r="C10372" s="98"/>
    </row>
    <row r="10373" spans="1:3">
      <c r="A10373"/>
      <c r="B10373"/>
      <c r="C10373" s="98"/>
    </row>
    <row r="10374" spans="1:3">
      <c r="A10374"/>
      <c r="B10374"/>
      <c r="C10374" s="98"/>
    </row>
    <row r="10375" spans="1:3">
      <c r="A10375"/>
      <c r="B10375"/>
      <c r="C10375" s="98"/>
    </row>
    <row r="10376" spans="1:3">
      <c r="A10376"/>
      <c r="B10376"/>
      <c r="C10376" s="98"/>
    </row>
    <row r="10377" spans="1:3">
      <c r="A10377"/>
      <c r="B10377"/>
      <c r="C10377" s="98"/>
    </row>
    <row r="10378" spans="1:3">
      <c r="A10378"/>
      <c r="B10378"/>
      <c r="C10378" s="98"/>
    </row>
    <row r="10379" spans="1:3">
      <c r="A10379"/>
      <c r="B10379"/>
      <c r="C10379" s="98"/>
    </row>
    <row r="10380" spans="1:3">
      <c r="A10380"/>
      <c r="B10380"/>
      <c r="C10380" s="98"/>
    </row>
    <row r="10381" spans="1:3">
      <c r="A10381"/>
      <c r="B10381"/>
      <c r="C10381" s="98"/>
    </row>
    <row r="10382" spans="1:3">
      <c r="A10382"/>
      <c r="B10382"/>
      <c r="C10382" s="98"/>
    </row>
    <row r="10383" spans="1:3">
      <c r="A10383"/>
      <c r="B10383"/>
      <c r="C10383" s="98"/>
    </row>
    <row r="10384" spans="1:3">
      <c r="A10384"/>
      <c r="B10384"/>
      <c r="C10384" s="98"/>
    </row>
    <row r="10385" spans="1:3">
      <c r="A10385"/>
      <c r="B10385"/>
      <c r="C10385" s="98"/>
    </row>
    <row r="10386" spans="1:3">
      <c r="A10386"/>
      <c r="B10386"/>
      <c r="C10386" s="98"/>
    </row>
    <row r="10387" spans="1:3">
      <c r="A10387"/>
      <c r="B10387"/>
      <c r="C10387" s="98"/>
    </row>
    <row r="10388" spans="1:3">
      <c r="A10388"/>
      <c r="B10388"/>
      <c r="C10388" s="98"/>
    </row>
    <row r="10389" spans="1:3">
      <c r="A10389"/>
      <c r="B10389"/>
      <c r="C10389" s="98"/>
    </row>
    <row r="10390" spans="1:3">
      <c r="A10390"/>
      <c r="B10390"/>
      <c r="C10390" s="98"/>
    </row>
    <row r="10391" spans="1:3">
      <c r="A10391"/>
      <c r="B10391"/>
      <c r="C10391" s="98"/>
    </row>
    <row r="10392" spans="1:3">
      <c r="A10392"/>
      <c r="B10392"/>
      <c r="C10392" s="98"/>
    </row>
    <row r="10393" spans="1:3">
      <c r="A10393"/>
      <c r="B10393"/>
      <c r="C10393" s="98"/>
    </row>
    <row r="10394" spans="1:3">
      <c r="A10394"/>
      <c r="B10394"/>
      <c r="C10394" s="98"/>
    </row>
    <row r="10395" spans="1:3">
      <c r="A10395"/>
      <c r="B10395"/>
      <c r="C10395" s="98"/>
    </row>
    <row r="10396" spans="1:3">
      <c r="A10396"/>
      <c r="B10396"/>
      <c r="C10396" s="98"/>
    </row>
    <row r="10397" spans="1:3">
      <c r="A10397"/>
      <c r="B10397"/>
      <c r="C10397" s="98"/>
    </row>
    <row r="10398" spans="1:3">
      <c r="A10398"/>
      <c r="B10398"/>
      <c r="C10398" s="98"/>
    </row>
    <row r="10399" spans="1:3">
      <c r="A10399"/>
      <c r="B10399"/>
      <c r="C10399" s="98"/>
    </row>
    <row r="10400" spans="1:3">
      <c r="A10400"/>
      <c r="B10400"/>
      <c r="C10400" s="98"/>
    </row>
    <row r="10401" spans="1:3">
      <c r="A10401"/>
      <c r="B10401"/>
      <c r="C10401" s="98"/>
    </row>
    <row r="10402" spans="1:3">
      <c r="A10402"/>
      <c r="B10402"/>
      <c r="C10402" s="98"/>
    </row>
    <row r="10403" spans="1:3">
      <c r="A10403"/>
      <c r="B10403"/>
      <c r="C10403" s="98"/>
    </row>
    <row r="10404" spans="1:3">
      <c r="A10404"/>
      <c r="B10404"/>
      <c r="C10404" s="98"/>
    </row>
    <row r="10405" spans="1:3">
      <c r="A10405"/>
      <c r="B10405"/>
      <c r="C10405" s="98"/>
    </row>
    <row r="10406" spans="1:3">
      <c r="A10406"/>
      <c r="B10406"/>
      <c r="C10406" s="98"/>
    </row>
    <row r="10407" spans="1:3">
      <c r="A10407"/>
      <c r="B10407"/>
      <c r="C10407" s="98"/>
    </row>
    <row r="10408" spans="1:3">
      <c r="A10408"/>
      <c r="B10408"/>
      <c r="C10408" s="98"/>
    </row>
    <row r="10409" spans="1:3">
      <c r="A10409"/>
      <c r="B10409"/>
      <c r="C10409" s="98"/>
    </row>
    <row r="10410" spans="1:3">
      <c r="A10410"/>
      <c r="B10410"/>
      <c r="C10410" s="98"/>
    </row>
    <row r="10411" spans="1:3">
      <c r="A10411"/>
      <c r="B10411"/>
      <c r="C10411" s="98"/>
    </row>
    <row r="10412" spans="1:3">
      <c r="A10412"/>
      <c r="B10412"/>
      <c r="C10412" s="98"/>
    </row>
    <row r="10413" spans="1:3">
      <c r="A10413"/>
      <c r="B10413"/>
      <c r="C10413" s="98"/>
    </row>
    <row r="10414" spans="1:3">
      <c r="A10414"/>
      <c r="B10414"/>
      <c r="C10414" s="98"/>
    </row>
    <row r="10415" spans="1:3">
      <c r="A10415"/>
      <c r="B10415"/>
      <c r="C10415" s="98"/>
    </row>
    <row r="10416" spans="1:3">
      <c r="A10416"/>
      <c r="B10416"/>
      <c r="C10416" s="98"/>
    </row>
    <row r="10417" spans="1:3">
      <c r="A10417"/>
      <c r="B10417"/>
      <c r="C10417" s="98"/>
    </row>
    <row r="10418" spans="1:3">
      <c r="A10418"/>
      <c r="B10418"/>
      <c r="C10418" s="98"/>
    </row>
    <row r="10419" spans="1:3">
      <c r="A10419"/>
      <c r="B10419"/>
      <c r="C10419" s="98"/>
    </row>
    <row r="10420" spans="1:3">
      <c r="A10420"/>
      <c r="B10420"/>
      <c r="C10420" s="98"/>
    </row>
    <row r="10421" spans="1:3">
      <c r="A10421"/>
      <c r="B10421"/>
      <c r="C10421" s="98"/>
    </row>
    <row r="10422" spans="1:3">
      <c r="A10422"/>
      <c r="B10422"/>
      <c r="C10422" s="98"/>
    </row>
    <row r="10423" spans="1:3">
      <c r="A10423"/>
      <c r="B10423"/>
      <c r="C10423" s="98"/>
    </row>
    <row r="10424" spans="1:3">
      <c r="A10424"/>
      <c r="B10424"/>
      <c r="C10424" s="98"/>
    </row>
    <row r="10425" spans="1:3">
      <c r="A10425"/>
      <c r="B10425"/>
      <c r="C10425" s="98"/>
    </row>
    <row r="10426" spans="1:3">
      <c r="A10426"/>
      <c r="B10426"/>
      <c r="C10426" s="98"/>
    </row>
    <row r="10427" spans="1:3">
      <c r="A10427"/>
      <c r="B10427"/>
      <c r="C10427" s="98"/>
    </row>
    <row r="10428" spans="1:3">
      <c r="A10428"/>
      <c r="B10428"/>
      <c r="C10428" s="98"/>
    </row>
    <row r="10429" spans="1:3">
      <c r="A10429"/>
      <c r="B10429"/>
      <c r="C10429" s="98"/>
    </row>
    <row r="10430" spans="1:3">
      <c r="A10430"/>
      <c r="B10430"/>
      <c r="C10430" s="98"/>
    </row>
    <row r="10431" spans="1:3">
      <c r="A10431"/>
      <c r="B10431"/>
      <c r="C10431" s="98"/>
    </row>
    <row r="10432" spans="1:3">
      <c r="A10432"/>
      <c r="B10432"/>
      <c r="C10432" s="98"/>
    </row>
    <row r="10433" spans="1:3">
      <c r="A10433"/>
      <c r="B10433"/>
      <c r="C10433" s="98"/>
    </row>
    <row r="10434" spans="1:3">
      <c r="A10434"/>
      <c r="B10434"/>
      <c r="C10434" s="98"/>
    </row>
    <row r="10435" spans="1:3">
      <c r="A10435"/>
      <c r="B10435"/>
      <c r="C10435" s="98"/>
    </row>
    <row r="10436" spans="1:3">
      <c r="A10436"/>
      <c r="B10436"/>
      <c r="C10436" s="98"/>
    </row>
    <row r="10437" spans="1:3">
      <c r="A10437"/>
      <c r="B10437"/>
      <c r="C10437" s="98"/>
    </row>
    <row r="10438" spans="1:3">
      <c r="A10438"/>
      <c r="B10438"/>
      <c r="C10438" s="98"/>
    </row>
    <row r="10439" spans="1:3">
      <c r="A10439"/>
      <c r="B10439"/>
      <c r="C10439" s="98"/>
    </row>
    <row r="10440" spans="1:3">
      <c r="A10440"/>
      <c r="B10440"/>
      <c r="C10440" s="98"/>
    </row>
    <row r="10441" spans="1:3">
      <c r="A10441"/>
      <c r="B10441"/>
      <c r="C10441" s="98"/>
    </row>
    <row r="10442" spans="1:3">
      <c r="A10442"/>
      <c r="B10442"/>
      <c r="C10442" s="98"/>
    </row>
    <row r="10443" spans="1:3">
      <c r="A10443"/>
      <c r="B10443"/>
      <c r="C10443" s="98"/>
    </row>
    <row r="10444" spans="1:3">
      <c r="A10444"/>
      <c r="B10444"/>
      <c r="C10444" s="98"/>
    </row>
    <row r="10445" spans="1:3">
      <c r="A10445"/>
      <c r="B10445"/>
      <c r="C10445" s="98"/>
    </row>
    <row r="10446" spans="1:3">
      <c r="A10446"/>
      <c r="B10446"/>
      <c r="C10446" s="98"/>
    </row>
    <row r="10447" spans="1:3">
      <c r="A10447"/>
      <c r="B10447"/>
      <c r="C10447" s="98"/>
    </row>
    <row r="10448" spans="1:3">
      <c r="A10448"/>
      <c r="B10448"/>
      <c r="C10448" s="98"/>
    </row>
    <row r="10449" spans="1:3">
      <c r="A10449"/>
      <c r="B10449"/>
      <c r="C10449" s="98"/>
    </row>
    <row r="10450" spans="1:3">
      <c r="A10450"/>
      <c r="B10450"/>
      <c r="C10450" s="98"/>
    </row>
    <row r="10451" spans="1:3">
      <c r="A10451"/>
      <c r="B10451"/>
      <c r="C10451" s="98"/>
    </row>
    <row r="10452" spans="1:3">
      <c r="A10452"/>
      <c r="B10452"/>
      <c r="C10452" s="98"/>
    </row>
    <row r="10453" spans="1:3">
      <c r="A10453"/>
      <c r="B10453"/>
      <c r="C10453" s="98"/>
    </row>
    <row r="10454" spans="1:3">
      <c r="A10454"/>
      <c r="B10454"/>
      <c r="C10454" s="98"/>
    </row>
    <row r="10455" spans="1:3">
      <c r="A10455"/>
      <c r="B10455"/>
      <c r="C10455" s="98"/>
    </row>
    <row r="10456" spans="1:3">
      <c r="A10456"/>
      <c r="B10456"/>
      <c r="C10456" s="98"/>
    </row>
    <row r="10457" spans="1:3">
      <c r="A10457"/>
      <c r="B10457"/>
      <c r="C10457" s="98"/>
    </row>
    <row r="10458" spans="1:3">
      <c r="A10458"/>
      <c r="B10458"/>
      <c r="C10458" s="98"/>
    </row>
    <row r="10459" spans="1:3">
      <c r="A10459"/>
      <c r="B10459"/>
      <c r="C10459" s="98"/>
    </row>
    <row r="10460" spans="1:3">
      <c r="A10460"/>
      <c r="B10460"/>
      <c r="C10460" s="98"/>
    </row>
    <row r="10461" spans="1:3">
      <c r="A10461"/>
      <c r="B10461"/>
      <c r="C10461" s="98"/>
    </row>
    <row r="10462" spans="1:3">
      <c r="A10462"/>
      <c r="B10462"/>
      <c r="C10462" s="98"/>
    </row>
    <row r="10463" spans="1:3">
      <c r="A10463"/>
      <c r="B10463"/>
      <c r="C10463" s="98"/>
    </row>
    <row r="10464" spans="1:3">
      <c r="A10464"/>
      <c r="B10464"/>
      <c r="C10464" s="98"/>
    </row>
    <row r="10465" spans="1:3">
      <c r="A10465"/>
      <c r="B10465"/>
      <c r="C10465" s="98"/>
    </row>
    <row r="10466" spans="1:3">
      <c r="A10466"/>
      <c r="B10466"/>
      <c r="C10466" s="98"/>
    </row>
    <row r="10467" spans="1:3">
      <c r="A10467"/>
      <c r="B10467"/>
      <c r="C10467" s="98"/>
    </row>
    <row r="10468" spans="1:3">
      <c r="A10468"/>
      <c r="B10468"/>
      <c r="C10468" s="98"/>
    </row>
    <row r="10469" spans="1:3">
      <c r="A10469"/>
      <c r="B10469"/>
      <c r="C10469" s="98"/>
    </row>
    <row r="10470" spans="1:3">
      <c r="A10470"/>
      <c r="B10470"/>
      <c r="C10470" s="98"/>
    </row>
    <row r="10471" spans="1:3">
      <c r="A10471"/>
      <c r="B10471"/>
      <c r="C10471" s="98"/>
    </row>
    <row r="10472" spans="1:3">
      <c r="A10472"/>
      <c r="B10472"/>
      <c r="C10472" s="98"/>
    </row>
    <row r="10473" spans="1:3">
      <c r="A10473"/>
      <c r="B10473"/>
      <c r="C10473" s="98"/>
    </row>
    <row r="10474" spans="1:3">
      <c r="A10474"/>
      <c r="B10474"/>
      <c r="C10474" s="98"/>
    </row>
    <row r="10475" spans="1:3">
      <c r="A10475"/>
      <c r="B10475"/>
      <c r="C10475" s="98"/>
    </row>
    <row r="10476" spans="1:3">
      <c r="A10476"/>
      <c r="B10476"/>
      <c r="C10476" s="98"/>
    </row>
    <row r="10477" spans="1:3">
      <c r="A10477"/>
      <c r="B10477"/>
      <c r="C10477" s="98"/>
    </row>
    <row r="10478" spans="1:3">
      <c r="A10478"/>
      <c r="B10478"/>
      <c r="C10478" s="98"/>
    </row>
    <row r="10479" spans="1:3">
      <c r="A10479"/>
      <c r="B10479"/>
      <c r="C10479" s="98"/>
    </row>
    <row r="10480" spans="1:3">
      <c r="A10480"/>
      <c r="B10480"/>
      <c r="C10480" s="98"/>
    </row>
    <row r="10481" spans="1:3">
      <c r="A10481"/>
      <c r="B10481"/>
      <c r="C10481" s="98"/>
    </row>
    <row r="10482" spans="1:3">
      <c r="A10482"/>
      <c r="B10482"/>
      <c r="C10482" s="98"/>
    </row>
    <row r="10483" spans="1:3">
      <c r="A10483"/>
      <c r="B10483"/>
      <c r="C10483" s="98"/>
    </row>
    <row r="10484" spans="1:3">
      <c r="A10484"/>
      <c r="B10484"/>
      <c r="C10484" s="98"/>
    </row>
    <row r="10485" spans="1:3">
      <c r="A10485"/>
      <c r="B10485"/>
      <c r="C10485" s="98"/>
    </row>
    <row r="10486" spans="1:3">
      <c r="A10486"/>
      <c r="B10486"/>
      <c r="C10486" s="98"/>
    </row>
    <row r="10487" spans="1:3">
      <c r="A10487"/>
      <c r="B10487"/>
      <c r="C10487" s="98"/>
    </row>
    <row r="10488" spans="1:3">
      <c r="A10488"/>
      <c r="B10488"/>
      <c r="C10488" s="98"/>
    </row>
    <row r="10489" spans="1:3">
      <c r="A10489"/>
      <c r="B10489"/>
      <c r="C10489" s="98"/>
    </row>
    <row r="10490" spans="1:3">
      <c r="A10490"/>
      <c r="B10490"/>
      <c r="C10490" s="98"/>
    </row>
    <row r="10491" spans="1:3">
      <c r="A10491"/>
      <c r="B10491"/>
      <c r="C10491" s="98"/>
    </row>
    <row r="10492" spans="1:3">
      <c r="A10492"/>
      <c r="B10492"/>
      <c r="C10492" s="98"/>
    </row>
    <row r="10493" spans="1:3">
      <c r="A10493"/>
      <c r="B10493"/>
      <c r="C10493" s="98"/>
    </row>
    <row r="10494" spans="1:3">
      <c r="A10494"/>
      <c r="B10494"/>
      <c r="C10494" s="98"/>
    </row>
    <row r="10495" spans="1:3">
      <c r="A10495"/>
      <c r="B10495"/>
      <c r="C10495" s="98"/>
    </row>
    <row r="10496" spans="1:3">
      <c r="A10496"/>
      <c r="B10496"/>
      <c r="C10496" s="98"/>
    </row>
    <row r="10497" spans="1:3">
      <c r="A10497"/>
      <c r="B10497"/>
      <c r="C10497" s="98"/>
    </row>
    <row r="10498" spans="1:3">
      <c r="A10498"/>
      <c r="B10498"/>
      <c r="C10498" s="98"/>
    </row>
    <row r="10499" spans="1:3">
      <c r="A10499"/>
      <c r="B10499"/>
      <c r="C10499" s="98"/>
    </row>
    <row r="10500" spans="1:3">
      <c r="A10500"/>
      <c r="B10500"/>
      <c r="C10500" s="98"/>
    </row>
    <row r="10501" spans="1:3">
      <c r="A10501"/>
      <c r="B10501"/>
      <c r="C10501" s="98"/>
    </row>
    <row r="10502" spans="1:3">
      <c r="A10502"/>
      <c r="B10502"/>
      <c r="C10502" s="98"/>
    </row>
    <row r="10503" spans="1:3">
      <c r="A10503"/>
      <c r="B10503"/>
      <c r="C10503" s="98"/>
    </row>
    <row r="10504" spans="1:3">
      <c r="A10504"/>
      <c r="B10504"/>
      <c r="C10504" s="98"/>
    </row>
    <row r="10505" spans="1:3">
      <c r="A10505"/>
      <c r="B10505"/>
      <c r="C10505" s="98"/>
    </row>
    <row r="10506" spans="1:3">
      <c r="A10506"/>
      <c r="B10506"/>
      <c r="C10506" s="98"/>
    </row>
    <row r="10507" spans="1:3">
      <c r="A10507"/>
      <c r="B10507"/>
      <c r="C10507" s="98"/>
    </row>
    <row r="10508" spans="1:3">
      <c r="A10508"/>
      <c r="B10508"/>
      <c r="C10508" s="98"/>
    </row>
    <row r="10509" spans="1:3">
      <c r="A10509"/>
      <c r="B10509"/>
      <c r="C10509" s="98"/>
    </row>
    <row r="10510" spans="1:3">
      <c r="A10510"/>
      <c r="B10510"/>
      <c r="C10510" s="98"/>
    </row>
    <row r="10511" spans="1:3">
      <c r="A10511"/>
      <c r="B10511"/>
      <c r="C10511" s="98"/>
    </row>
    <row r="10512" spans="1:3">
      <c r="A10512"/>
      <c r="B10512"/>
      <c r="C10512" s="98"/>
    </row>
    <row r="10513" spans="1:3">
      <c r="A10513"/>
      <c r="B10513"/>
      <c r="C10513" s="98"/>
    </row>
    <row r="10514" spans="1:3">
      <c r="A10514"/>
      <c r="B10514"/>
      <c r="C10514" s="98"/>
    </row>
    <row r="10515" spans="1:3">
      <c r="A10515"/>
      <c r="B10515"/>
      <c r="C10515" s="98"/>
    </row>
    <row r="10516" spans="1:3">
      <c r="A10516"/>
      <c r="B10516"/>
      <c r="C10516" s="98"/>
    </row>
    <row r="10517" spans="1:3">
      <c r="A10517"/>
      <c r="B10517"/>
      <c r="C10517" s="98"/>
    </row>
    <row r="10518" spans="1:3">
      <c r="A10518"/>
      <c r="B10518"/>
      <c r="C10518" s="98"/>
    </row>
    <row r="10519" spans="1:3">
      <c r="A10519"/>
      <c r="B10519"/>
      <c r="C10519" s="98"/>
    </row>
    <row r="10520" spans="1:3">
      <c r="A10520"/>
      <c r="B10520"/>
      <c r="C10520" s="98"/>
    </row>
    <row r="10521" spans="1:3">
      <c r="A10521"/>
      <c r="B10521"/>
      <c r="C10521" s="98"/>
    </row>
    <row r="10522" spans="1:3">
      <c r="A10522"/>
      <c r="B10522"/>
      <c r="C10522" s="98"/>
    </row>
    <row r="10523" spans="1:3">
      <c r="A10523"/>
      <c r="B10523"/>
      <c r="C10523" s="98"/>
    </row>
    <row r="10524" spans="1:3">
      <c r="A10524"/>
      <c r="B10524"/>
      <c r="C10524" s="98"/>
    </row>
    <row r="10525" spans="1:3">
      <c r="A10525"/>
      <c r="B10525"/>
      <c r="C10525" s="98"/>
    </row>
    <row r="10526" spans="1:3">
      <c r="A10526"/>
      <c r="B10526"/>
      <c r="C10526" s="98"/>
    </row>
    <row r="10527" spans="1:3">
      <c r="A10527"/>
      <c r="B10527"/>
      <c r="C10527" s="98"/>
    </row>
    <row r="10528" spans="1:3">
      <c r="A10528"/>
      <c r="B10528"/>
      <c r="C10528" s="98"/>
    </row>
    <row r="10529" spans="1:3">
      <c r="A10529"/>
      <c r="B10529"/>
      <c r="C10529" s="98"/>
    </row>
    <row r="10530" spans="1:3">
      <c r="A10530"/>
      <c r="B10530"/>
      <c r="C10530" s="98"/>
    </row>
    <row r="10531" spans="1:3">
      <c r="A10531"/>
      <c r="B10531"/>
      <c r="C10531" s="98"/>
    </row>
    <row r="10532" spans="1:3">
      <c r="A10532"/>
      <c r="B10532"/>
      <c r="C10532" s="98"/>
    </row>
    <row r="10533" spans="1:3">
      <c r="A10533"/>
      <c r="B10533"/>
      <c r="C10533" s="98"/>
    </row>
    <row r="10534" spans="1:3">
      <c r="A10534"/>
      <c r="B10534"/>
      <c r="C10534" s="98"/>
    </row>
    <row r="10535" spans="1:3">
      <c r="A10535"/>
      <c r="B10535"/>
      <c r="C10535" s="98"/>
    </row>
    <row r="10536" spans="1:3">
      <c r="A10536"/>
      <c r="B10536"/>
      <c r="C10536" s="98"/>
    </row>
    <row r="10537" spans="1:3">
      <c r="A10537"/>
      <c r="B10537"/>
      <c r="C10537" s="98"/>
    </row>
    <row r="10538" spans="1:3">
      <c r="A10538"/>
      <c r="B10538"/>
      <c r="C10538" s="98"/>
    </row>
    <row r="10539" spans="1:3">
      <c r="A10539"/>
      <c r="B10539"/>
      <c r="C10539" s="98"/>
    </row>
    <row r="10540" spans="1:3">
      <c r="A10540"/>
      <c r="B10540"/>
      <c r="C10540" s="98"/>
    </row>
    <row r="10541" spans="1:3">
      <c r="A10541"/>
      <c r="B10541"/>
      <c r="C10541" s="98"/>
    </row>
    <row r="10542" spans="1:3">
      <c r="A10542"/>
      <c r="B10542"/>
      <c r="C10542" s="98"/>
    </row>
    <row r="10543" spans="1:3">
      <c r="A10543"/>
      <c r="B10543"/>
      <c r="C10543" s="98"/>
    </row>
    <row r="10544" spans="1:3">
      <c r="A10544"/>
      <c r="B10544"/>
      <c r="C10544" s="98"/>
    </row>
    <row r="10545" spans="1:3">
      <c r="A10545"/>
      <c r="B10545"/>
      <c r="C10545" s="98"/>
    </row>
    <row r="10546" spans="1:3">
      <c r="A10546"/>
      <c r="B10546"/>
      <c r="C10546" s="98"/>
    </row>
    <row r="10547" spans="1:3">
      <c r="A10547"/>
      <c r="B10547"/>
      <c r="C10547" s="98"/>
    </row>
    <row r="10548" spans="1:3">
      <c r="A10548"/>
      <c r="B10548"/>
      <c r="C10548" s="98"/>
    </row>
    <row r="10549" spans="1:3">
      <c r="A10549"/>
      <c r="B10549"/>
      <c r="C10549" s="98"/>
    </row>
    <row r="10550" spans="1:3">
      <c r="A10550"/>
      <c r="B10550"/>
      <c r="C10550" s="98"/>
    </row>
    <row r="10551" spans="1:3">
      <c r="A10551"/>
      <c r="B10551"/>
      <c r="C10551" s="98"/>
    </row>
    <row r="10552" spans="1:3">
      <c r="A10552"/>
      <c r="B10552"/>
      <c r="C10552" s="98"/>
    </row>
    <row r="10553" spans="1:3">
      <c r="A10553"/>
      <c r="B10553"/>
      <c r="C10553" s="98"/>
    </row>
    <row r="10554" spans="1:3">
      <c r="A10554"/>
      <c r="B10554"/>
      <c r="C10554" s="98"/>
    </row>
    <row r="10555" spans="1:3">
      <c r="A10555"/>
      <c r="B10555"/>
      <c r="C10555" s="98"/>
    </row>
    <row r="10556" spans="1:3">
      <c r="A10556"/>
      <c r="B10556"/>
      <c r="C10556" s="98"/>
    </row>
    <row r="10557" spans="1:3">
      <c r="A10557"/>
      <c r="B10557"/>
      <c r="C10557" s="98"/>
    </row>
    <row r="10558" spans="1:3">
      <c r="A10558"/>
      <c r="B10558"/>
      <c r="C10558" s="98"/>
    </row>
    <row r="10559" spans="1:3">
      <c r="A10559"/>
      <c r="B10559"/>
      <c r="C10559" s="98"/>
    </row>
    <row r="10560" spans="1:3">
      <c r="A10560"/>
      <c r="B10560"/>
      <c r="C10560" s="98"/>
    </row>
    <row r="10561" spans="1:3">
      <c r="A10561"/>
      <c r="B10561"/>
      <c r="C10561" s="98"/>
    </row>
    <row r="10562" spans="1:3">
      <c r="A10562"/>
      <c r="B10562"/>
      <c r="C10562" s="98"/>
    </row>
    <row r="10563" spans="1:3">
      <c r="A10563"/>
      <c r="B10563"/>
      <c r="C10563" s="98"/>
    </row>
    <row r="10564" spans="1:3">
      <c r="A10564"/>
      <c r="B10564"/>
      <c r="C10564" s="98"/>
    </row>
    <row r="10565" spans="1:3">
      <c r="A10565"/>
      <c r="B10565"/>
      <c r="C10565" s="98"/>
    </row>
    <row r="10566" spans="1:3">
      <c r="A10566"/>
      <c r="B10566"/>
      <c r="C10566" s="98"/>
    </row>
    <row r="10567" spans="1:3">
      <c r="A10567"/>
      <c r="B10567"/>
      <c r="C10567" s="98"/>
    </row>
    <row r="10568" spans="1:3">
      <c r="A10568"/>
      <c r="B10568"/>
      <c r="C10568" s="98"/>
    </row>
    <row r="10569" spans="1:3">
      <c r="A10569"/>
      <c r="B10569"/>
      <c r="C10569" s="98"/>
    </row>
    <row r="10570" spans="1:3">
      <c r="A10570"/>
      <c r="B10570"/>
      <c r="C10570" s="98"/>
    </row>
    <row r="10571" spans="1:3">
      <c r="A10571"/>
      <c r="B10571"/>
      <c r="C10571" s="98"/>
    </row>
    <row r="10572" spans="1:3">
      <c r="A10572"/>
      <c r="B10572"/>
      <c r="C10572" s="98"/>
    </row>
    <row r="10573" spans="1:3">
      <c r="A10573"/>
      <c r="B10573"/>
      <c r="C10573" s="98"/>
    </row>
    <row r="10574" spans="1:3">
      <c r="A10574"/>
      <c r="B10574"/>
      <c r="C10574" s="98"/>
    </row>
    <row r="10575" spans="1:3">
      <c r="A10575"/>
      <c r="B10575"/>
      <c r="C10575" s="98"/>
    </row>
    <row r="10576" spans="1:3">
      <c r="A10576"/>
      <c r="B10576"/>
      <c r="C10576" s="98"/>
    </row>
    <row r="10577" spans="1:3">
      <c r="A10577"/>
      <c r="B10577"/>
      <c r="C10577" s="98"/>
    </row>
    <row r="10578" spans="1:3">
      <c r="A10578"/>
      <c r="B10578"/>
      <c r="C10578" s="98"/>
    </row>
    <row r="10579" spans="1:3">
      <c r="A10579"/>
      <c r="B10579"/>
      <c r="C10579" s="98"/>
    </row>
    <row r="10580" spans="1:3">
      <c r="A10580"/>
      <c r="B10580"/>
      <c r="C10580" s="98"/>
    </row>
    <row r="10581" spans="1:3">
      <c r="A10581"/>
      <c r="B10581"/>
      <c r="C10581" s="98"/>
    </row>
    <row r="10582" spans="1:3">
      <c r="A10582"/>
      <c r="B10582"/>
      <c r="C10582" s="98"/>
    </row>
    <row r="10583" spans="1:3">
      <c r="A10583"/>
      <c r="B10583"/>
      <c r="C10583" s="98"/>
    </row>
    <row r="10584" spans="1:3">
      <c r="A10584"/>
      <c r="B10584"/>
      <c r="C10584" s="98"/>
    </row>
    <row r="10585" spans="1:3">
      <c r="A10585"/>
      <c r="B10585"/>
      <c r="C10585" s="98"/>
    </row>
    <row r="10586" spans="1:3">
      <c r="A10586"/>
      <c r="B10586"/>
      <c r="C10586" s="98"/>
    </row>
    <row r="10587" spans="1:3">
      <c r="A10587"/>
      <c r="B10587"/>
      <c r="C10587" s="98"/>
    </row>
    <row r="10588" spans="1:3">
      <c r="A10588"/>
      <c r="B10588"/>
      <c r="C10588" s="98"/>
    </row>
    <row r="10589" spans="1:3">
      <c r="A10589"/>
      <c r="B10589"/>
      <c r="C10589" s="98"/>
    </row>
    <row r="10590" spans="1:3">
      <c r="A10590"/>
      <c r="B10590"/>
      <c r="C10590" s="98"/>
    </row>
    <row r="10591" spans="1:3">
      <c r="A10591"/>
      <c r="B10591"/>
      <c r="C10591" s="98"/>
    </row>
    <row r="10592" spans="1:3">
      <c r="A10592"/>
      <c r="B10592"/>
      <c r="C10592" s="98"/>
    </row>
    <row r="10593" spans="1:3">
      <c r="A10593"/>
      <c r="B10593"/>
      <c r="C10593" s="98"/>
    </row>
    <row r="10594" spans="1:3">
      <c r="A10594"/>
      <c r="B10594"/>
      <c r="C10594" s="98"/>
    </row>
    <row r="10595" spans="1:3">
      <c r="A10595"/>
      <c r="B10595"/>
      <c r="C10595" s="98"/>
    </row>
    <row r="10596" spans="1:3">
      <c r="A10596"/>
      <c r="B10596"/>
      <c r="C10596" s="98"/>
    </row>
    <row r="10597" spans="1:3">
      <c r="A10597"/>
      <c r="B10597"/>
      <c r="C10597" s="98"/>
    </row>
    <row r="10598" spans="1:3">
      <c r="A10598"/>
      <c r="B10598"/>
      <c r="C10598" s="98"/>
    </row>
    <row r="10599" spans="1:3">
      <c r="A10599"/>
      <c r="B10599"/>
      <c r="C10599" s="98"/>
    </row>
    <row r="10600" spans="1:3">
      <c r="A10600"/>
      <c r="B10600"/>
      <c r="C10600" s="98"/>
    </row>
    <row r="10601" spans="1:3">
      <c r="A10601"/>
      <c r="B10601"/>
      <c r="C10601" s="98"/>
    </row>
    <row r="10602" spans="1:3">
      <c r="A10602"/>
      <c r="B10602"/>
      <c r="C10602" s="98"/>
    </row>
    <row r="10603" spans="1:3">
      <c r="A10603"/>
      <c r="B10603"/>
      <c r="C10603" s="98"/>
    </row>
    <row r="10604" spans="1:3">
      <c r="A10604"/>
      <c r="B10604"/>
      <c r="C10604" s="98"/>
    </row>
    <row r="10605" spans="1:3">
      <c r="A10605"/>
      <c r="B10605"/>
      <c r="C10605" s="98"/>
    </row>
    <row r="10606" spans="1:3">
      <c r="A10606"/>
      <c r="B10606"/>
      <c r="C10606" s="98"/>
    </row>
    <row r="10607" spans="1:3">
      <c r="A10607"/>
      <c r="B10607"/>
      <c r="C10607" s="98"/>
    </row>
    <row r="10608" spans="1:3">
      <c r="A10608"/>
      <c r="B10608"/>
      <c r="C10608" s="98"/>
    </row>
    <row r="10609" spans="1:3">
      <c r="A10609"/>
      <c r="B10609"/>
      <c r="C10609" s="98"/>
    </row>
    <row r="10610" spans="1:3">
      <c r="A10610"/>
      <c r="B10610"/>
      <c r="C10610" s="98"/>
    </row>
    <row r="10611" spans="1:3">
      <c r="A10611"/>
      <c r="B10611"/>
      <c r="C10611" s="98"/>
    </row>
    <row r="10612" spans="1:3">
      <c r="A10612"/>
      <c r="B10612"/>
      <c r="C10612" s="98"/>
    </row>
    <row r="10613" spans="1:3">
      <c r="A10613"/>
      <c r="B10613"/>
      <c r="C10613" s="98"/>
    </row>
    <row r="10614" spans="1:3">
      <c r="A10614"/>
      <c r="B10614"/>
      <c r="C10614" s="98"/>
    </row>
    <row r="10615" spans="1:3">
      <c r="A10615"/>
      <c r="B10615"/>
      <c r="C10615" s="98"/>
    </row>
    <row r="10616" spans="1:3">
      <c r="A10616"/>
      <c r="B10616"/>
      <c r="C10616" s="98"/>
    </row>
    <row r="10617" spans="1:3">
      <c r="A10617"/>
      <c r="B10617"/>
      <c r="C10617" s="98"/>
    </row>
    <row r="10618" spans="1:3">
      <c r="A10618"/>
      <c r="B10618"/>
      <c r="C10618" s="98"/>
    </row>
    <row r="10619" spans="1:3">
      <c r="A10619"/>
      <c r="B10619"/>
      <c r="C10619" s="98"/>
    </row>
    <row r="10620" spans="1:3">
      <c r="A10620"/>
      <c r="B10620"/>
      <c r="C10620" s="98"/>
    </row>
    <row r="10621" spans="1:3">
      <c r="A10621"/>
      <c r="B10621"/>
      <c r="C10621" s="98"/>
    </row>
    <row r="10622" spans="1:3">
      <c r="A10622"/>
      <c r="B10622"/>
      <c r="C10622" s="98"/>
    </row>
    <row r="10623" spans="1:3">
      <c r="A10623"/>
      <c r="B10623"/>
      <c r="C10623" s="98"/>
    </row>
    <row r="10624" spans="1:3">
      <c r="A10624"/>
      <c r="B10624"/>
      <c r="C10624" s="98"/>
    </row>
    <row r="10625" spans="1:3">
      <c r="A10625"/>
      <c r="B10625"/>
      <c r="C10625" s="98"/>
    </row>
    <row r="10626" spans="1:3">
      <c r="A10626"/>
      <c r="B10626"/>
      <c r="C10626" s="98"/>
    </row>
    <row r="10627" spans="1:3">
      <c r="A10627"/>
      <c r="B10627"/>
      <c r="C10627" s="98"/>
    </row>
    <row r="10628" spans="1:3">
      <c r="A10628"/>
      <c r="B10628"/>
      <c r="C10628" s="98"/>
    </row>
    <row r="10629" spans="1:3">
      <c r="A10629"/>
      <c r="B10629"/>
      <c r="C10629" s="98"/>
    </row>
    <row r="10630" spans="1:3">
      <c r="A10630"/>
      <c r="B10630"/>
      <c r="C10630" s="98"/>
    </row>
    <row r="10631" spans="1:3">
      <c r="A10631"/>
      <c r="B10631"/>
      <c r="C10631" s="98"/>
    </row>
    <row r="10632" spans="1:3">
      <c r="A10632"/>
      <c r="B10632"/>
      <c r="C10632" s="98"/>
    </row>
    <row r="10633" spans="1:3">
      <c r="A10633"/>
      <c r="B10633"/>
      <c r="C10633" s="98"/>
    </row>
    <row r="10634" spans="1:3">
      <c r="A10634"/>
      <c r="B10634"/>
      <c r="C10634" s="98"/>
    </row>
    <row r="10635" spans="1:3">
      <c r="A10635"/>
      <c r="B10635"/>
      <c r="C10635" s="98"/>
    </row>
    <row r="10636" spans="1:3">
      <c r="A10636"/>
      <c r="B10636"/>
      <c r="C10636" s="98"/>
    </row>
    <row r="10637" spans="1:3">
      <c r="A10637"/>
      <c r="B10637"/>
      <c r="C10637" s="98"/>
    </row>
    <row r="10638" spans="1:3">
      <c r="A10638"/>
      <c r="B10638"/>
      <c r="C10638" s="98"/>
    </row>
    <row r="10639" spans="1:3">
      <c r="A10639"/>
      <c r="B10639"/>
      <c r="C10639" s="98"/>
    </row>
    <row r="10640" spans="1:3">
      <c r="A10640"/>
      <c r="B10640"/>
      <c r="C10640" s="98"/>
    </row>
    <row r="10641" spans="1:3">
      <c r="A10641"/>
      <c r="B10641"/>
      <c r="C10641" s="98"/>
    </row>
    <row r="10642" spans="1:3">
      <c r="A10642"/>
      <c r="B10642"/>
      <c r="C10642" s="98"/>
    </row>
    <row r="10643" spans="1:3">
      <c r="A10643"/>
      <c r="B10643"/>
      <c r="C10643" s="98"/>
    </row>
    <row r="10644" spans="1:3">
      <c r="A10644"/>
      <c r="B10644"/>
      <c r="C10644" s="98"/>
    </row>
    <row r="10645" spans="1:3">
      <c r="A10645"/>
      <c r="B10645"/>
      <c r="C10645" s="98"/>
    </row>
    <row r="10646" spans="1:3">
      <c r="A10646"/>
      <c r="B10646"/>
      <c r="C10646" s="98"/>
    </row>
    <row r="10647" spans="1:3">
      <c r="A10647"/>
      <c r="B10647"/>
      <c r="C10647" s="98"/>
    </row>
    <row r="10648" spans="1:3">
      <c r="A10648"/>
      <c r="B10648"/>
      <c r="C10648" s="98"/>
    </row>
    <row r="10649" spans="1:3">
      <c r="A10649"/>
      <c r="B10649"/>
      <c r="C10649" s="98"/>
    </row>
    <row r="10650" spans="1:3">
      <c r="A10650"/>
      <c r="B10650"/>
      <c r="C10650" s="98"/>
    </row>
    <row r="10651" spans="1:3">
      <c r="A10651"/>
      <c r="B10651"/>
      <c r="C10651" s="98"/>
    </row>
    <row r="10652" spans="1:3">
      <c r="A10652"/>
      <c r="B10652"/>
      <c r="C10652" s="98"/>
    </row>
    <row r="10653" spans="1:3">
      <c r="A10653"/>
      <c r="B10653"/>
      <c r="C10653" s="98"/>
    </row>
    <row r="10654" spans="1:3">
      <c r="A10654"/>
      <c r="B10654"/>
      <c r="C10654" s="98"/>
    </row>
    <row r="10655" spans="1:3">
      <c r="A10655"/>
      <c r="B10655"/>
      <c r="C10655" s="98"/>
    </row>
    <row r="10656" spans="1:3">
      <c r="A10656"/>
      <c r="B10656"/>
      <c r="C10656" s="98"/>
    </row>
    <row r="10657" spans="1:3">
      <c r="A10657"/>
      <c r="B10657"/>
      <c r="C10657" s="98"/>
    </row>
    <row r="10658" spans="1:3">
      <c r="A10658"/>
      <c r="B10658"/>
      <c r="C10658" s="98"/>
    </row>
    <row r="10659" spans="1:3">
      <c r="A10659"/>
      <c r="B10659"/>
      <c r="C10659" s="98"/>
    </row>
    <row r="10660" spans="1:3">
      <c r="A10660"/>
      <c r="B10660"/>
      <c r="C10660" s="98"/>
    </row>
    <row r="10661" spans="1:3">
      <c r="A10661"/>
      <c r="B10661"/>
      <c r="C10661" s="98"/>
    </row>
    <row r="10662" spans="1:3">
      <c r="A10662"/>
      <c r="B10662"/>
      <c r="C10662" s="98"/>
    </row>
    <row r="10663" spans="1:3">
      <c r="A10663"/>
      <c r="B10663"/>
      <c r="C10663" s="98"/>
    </row>
    <row r="10664" spans="1:3">
      <c r="A10664"/>
      <c r="B10664"/>
      <c r="C10664" s="98"/>
    </row>
    <row r="10665" spans="1:3">
      <c r="A10665"/>
      <c r="B10665"/>
      <c r="C10665" s="98"/>
    </row>
    <row r="10666" spans="1:3">
      <c r="A10666"/>
      <c r="B10666"/>
      <c r="C10666" s="98"/>
    </row>
    <row r="10667" spans="1:3">
      <c r="A10667"/>
      <c r="B10667"/>
      <c r="C10667" s="98"/>
    </row>
    <row r="10668" spans="1:3">
      <c r="A10668"/>
      <c r="B10668"/>
      <c r="C10668" s="98"/>
    </row>
    <row r="10669" spans="1:3">
      <c r="A10669"/>
      <c r="B10669"/>
      <c r="C10669" s="98"/>
    </row>
    <row r="10670" spans="1:3">
      <c r="A10670"/>
      <c r="B10670"/>
      <c r="C10670" s="98"/>
    </row>
    <row r="10671" spans="1:3">
      <c r="A10671"/>
      <c r="B10671"/>
      <c r="C10671" s="98"/>
    </row>
    <row r="10672" spans="1:3">
      <c r="A10672"/>
      <c r="B10672"/>
      <c r="C10672" s="98"/>
    </row>
    <row r="10673" spans="1:3">
      <c r="A10673"/>
      <c r="B10673"/>
      <c r="C10673" s="98"/>
    </row>
    <row r="10674" spans="1:3">
      <c r="A10674"/>
      <c r="B10674"/>
      <c r="C10674" s="98"/>
    </row>
    <row r="10675" spans="1:3">
      <c r="A10675"/>
      <c r="B10675"/>
      <c r="C10675" s="98"/>
    </row>
    <row r="10676" spans="1:3">
      <c r="A10676"/>
      <c r="B10676"/>
      <c r="C10676" s="98"/>
    </row>
    <row r="10677" spans="1:3">
      <c r="A10677"/>
      <c r="B10677"/>
      <c r="C10677" s="98"/>
    </row>
    <row r="10678" spans="1:3">
      <c r="A10678"/>
      <c r="B10678"/>
      <c r="C10678" s="98"/>
    </row>
    <row r="10679" spans="1:3">
      <c r="A10679"/>
      <c r="B10679"/>
      <c r="C10679" s="98"/>
    </row>
    <row r="10680" spans="1:3">
      <c r="A10680"/>
      <c r="B10680"/>
      <c r="C10680" s="98"/>
    </row>
    <row r="10681" spans="1:3">
      <c r="A10681"/>
      <c r="B10681"/>
      <c r="C10681" s="98"/>
    </row>
    <row r="10682" spans="1:3">
      <c r="A10682"/>
      <c r="B10682"/>
      <c r="C10682" s="98"/>
    </row>
    <row r="10683" spans="1:3">
      <c r="A10683"/>
      <c r="B10683"/>
      <c r="C10683" s="98"/>
    </row>
    <row r="10684" spans="1:3">
      <c r="A10684"/>
      <c r="B10684"/>
      <c r="C10684" s="98"/>
    </row>
    <row r="10685" spans="1:3">
      <c r="A10685"/>
      <c r="B10685"/>
      <c r="C10685" s="98"/>
    </row>
    <row r="10686" spans="1:3">
      <c r="A10686"/>
      <c r="B10686"/>
      <c r="C10686" s="98"/>
    </row>
    <row r="10687" spans="1:3">
      <c r="A10687"/>
      <c r="B10687"/>
      <c r="C10687" s="98"/>
    </row>
    <row r="10688" spans="1:3">
      <c r="A10688"/>
      <c r="B10688"/>
      <c r="C10688" s="98"/>
    </row>
    <row r="10689" spans="1:3">
      <c r="A10689"/>
      <c r="B10689"/>
      <c r="C10689" s="98"/>
    </row>
    <row r="10690" spans="1:3">
      <c r="A10690"/>
      <c r="B10690"/>
      <c r="C10690" s="98"/>
    </row>
    <row r="10691" spans="1:3">
      <c r="A10691"/>
      <c r="B10691"/>
      <c r="C10691" s="98"/>
    </row>
    <row r="10692" spans="1:3">
      <c r="A10692"/>
      <c r="B10692"/>
      <c r="C10692" s="98"/>
    </row>
    <row r="10693" spans="1:3">
      <c r="A10693"/>
      <c r="B10693"/>
      <c r="C10693" s="98"/>
    </row>
    <row r="10694" spans="1:3">
      <c r="A10694"/>
      <c r="B10694"/>
      <c r="C10694" s="98"/>
    </row>
    <row r="10695" spans="1:3">
      <c r="A10695"/>
      <c r="B10695"/>
      <c r="C10695" s="98"/>
    </row>
    <row r="10696" spans="1:3">
      <c r="A10696"/>
      <c r="B10696"/>
      <c r="C10696" s="98"/>
    </row>
    <row r="10697" spans="1:3">
      <c r="A10697"/>
      <c r="B10697"/>
      <c r="C10697" s="98"/>
    </row>
    <row r="10698" spans="1:3">
      <c r="A10698"/>
      <c r="B10698"/>
      <c r="C10698" s="98"/>
    </row>
    <row r="10699" spans="1:3">
      <c r="A10699"/>
      <c r="B10699"/>
      <c r="C10699" s="98"/>
    </row>
    <row r="10700" spans="1:3">
      <c r="A10700"/>
      <c r="B10700"/>
      <c r="C10700" s="98"/>
    </row>
    <row r="10701" spans="1:3">
      <c r="A10701"/>
      <c r="B10701"/>
      <c r="C10701" s="98"/>
    </row>
    <row r="10702" spans="1:3">
      <c r="A10702"/>
      <c r="B10702"/>
      <c r="C10702" s="98"/>
    </row>
    <row r="10703" spans="1:3">
      <c r="A10703"/>
      <c r="B10703"/>
      <c r="C10703" s="98"/>
    </row>
    <row r="10704" spans="1:3">
      <c r="A10704"/>
      <c r="B10704"/>
      <c r="C10704" s="98"/>
    </row>
    <row r="10705" spans="1:3">
      <c r="A10705"/>
      <c r="B10705"/>
      <c r="C10705" s="98"/>
    </row>
    <row r="10706" spans="1:3">
      <c r="A10706"/>
      <c r="B10706"/>
      <c r="C10706" s="98"/>
    </row>
    <row r="10707" spans="1:3">
      <c r="A10707"/>
      <c r="B10707"/>
      <c r="C10707" s="98"/>
    </row>
    <row r="10708" spans="1:3">
      <c r="A10708"/>
      <c r="B10708"/>
      <c r="C10708" s="98"/>
    </row>
    <row r="10709" spans="1:3">
      <c r="A10709"/>
      <c r="B10709"/>
      <c r="C10709" s="98"/>
    </row>
    <row r="10710" spans="1:3">
      <c r="A10710"/>
      <c r="B10710"/>
      <c r="C10710" s="98"/>
    </row>
    <row r="10711" spans="1:3">
      <c r="A10711"/>
      <c r="B10711"/>
      <c r="C10711" s="98"/>
    </row>
    <row r="10712" spans="1:3">
      <c r="A10712"/>
      <c r="B10712"/>
      <c r="C10712" s="98"/>
    </row>
    <row r="10713" spans="1:3">
      <c r="A10713"/>
      <c r="B10713"/>
      <c r="C10713" s="98"/>
    </row>
    <row r="10714" spans="1:3">
      <c r="A10714"/>
      <c r="B10714"/>
      <c r="C10714" s="98"/>
    </row>
    <row r="10715" spans="1:3">
      <c r="A10715"/>
      <c r="B10715"/>
      <c r="C10715" s="98"/>
    </row>
    <row r="10716" spans="1:3">
      <c r="A10716"/>
      <c r="B10716"/>
      <c r="C10716" s="98"/>
    </row>
    <row r="10717" spans="1:3">
      <c r="A10717"/>
      <c r="B10717"/>
      <c r="C10717" s="98"/>
    </row>
    <row r="10718" spans="1:3">
      <c r="A10718"/>
      <c r="B10718"/>
      <c r="C10718" s="98"/>
    </row>
    <row r="10719" spans="1:3">
      <c r="A10719"/>
      <c r="B10719"/>
      <c r="C10719" s="98"/>
    </row>
    <row r="10720" spans="1:3">
      <c r="A10720"/>
      <c r="B10720"/>
      <c r="C10720" s="98"/>
    </row>
    <row r="10721" spans="1:3">
      <c r="A10721"/>
      <c r="B10721"/>
      <c r="C10721" s="98"/>
    </row>
    <row r="10722" spans="1:3">
      <c r="A10722"/>
      <c r="B10722"/>
      <c r="C10722" s="98"/>
    </row>
    <row r="10723" spans="1:3">
      <c r="A10723"/>
      <c r="B10723"/>
      <c r="C10723" s="98"/>
    </row>
    <row r="10724" spans="1:3">
      <c r="A10724"/>
      <c r="B10724"/>
      <c r="C10724" s="98"/>
    </row>
    <row r="10725" spans="1:3">
      <c r="A10725"/>
      <c r="B10725"/>
      <c r="C10725" s="98"/>
    </row>
    <row r="10726" spans="1:3">
      <c r="A10726"/>
      <c r="B10726"/>
      <c r="C10726" s="98"/>
    </row>
    <row r="10727" spans="1:3">
      <c r="A10727"/>
      <c r="B10727"/>
      <c r="C10727" s="98"/>
    </row>
    <row r="10728" spans="1:3">
      <c r="A10728"/>
      <c r="B10728"/>
      <c r="C10728" s="98"/>
    </row>
    <row r="10729" spans="1:3">
      <c r="A10729"/>
      <c r="B10729"/>
      <c r="C10729" s="98"/>
    </row>
    <row r="10730" spans="1:3">
      <c r="A10730"/>
      <c r="B10730"/>
      <c r="C10730" s="98"/>
    </row>
    <row r="10731" spans="1:3">
      <c r="A10731"/>
      <c r="B10731"/>
      <c r="C10731" s="98"/>
    </row>
    <row r="10732" spans="1:3">
      <c r="A10732"/>
      <c r="B10732"/>
      <c r="C10732" s="98"/>
    </row>
    <row r="10733" spans="1:3">
      <c r="A10733"/>
      <c r="B10733"/>
      <c r="C10733" s="98"/>
    </row>
    <row r="10734" spans="1:3">
      <c r="A10734"/>
      <c r="B10734"/>
      <c r="C10734" s="98"/>
    </row>
    <row r="10735" spans="1:3">
      <c r="A10735"/>
      <c r="B10735"/>
      <c r="C10735" s="98"/>
    </row>
    <row r="10736" spans="1:3">
      <c r="A10736"/>
      <c r="B10736"/>
      <c r="C10736" s="98"/>
    </row>
    <row r="10737" spans="1:3">
      <c r="A10737"/>
      <c r="B10737"/>
      <c r="C10737" s="98"/>
    </row>
    <row r="10738" spans="1:3">
      <c r="A10738"/>
      <c r="B10738"/>
      <c r="C10738" s="98"/>
    </row>
    <row r="10739" spans="1:3">
      <c r="A10739"/>
      <c r="B10739"/>
      <c r="C10739" s="98"/>
    </row>
    <row r="10740" spans="1:3">
      <c r="A10740"/>
      <c r="B10740"/>
      <c r="C10740" s="98"/>
    </row>
    <row r="10741" spans="1:3">
      <c r="A10741"/>
      <c r="B10741"/>
      <c r="C10741" s="98"/>
    </row>
    <row r="10742" spans="1:3">
      <c r="A10742"/>
      <c r="B10742"/>
      <c r="C10742" s="98"/>
    </row>
    <row r="10743" spans="1:3">
      <c r="A10743"/>
      <c r="B10743"/>
      <c r="C10743" s="98"/>
    </row>
    <row r="10744" spans="1:3">
      <c r="A10744"/>
      <c r="B10744"/>
      <c r="C10744" s="98"/>
    </row>
    <row r="10745" spans="1:3">
      <c r="A10745"/>
      <c r="B10745"/>
      <c r="C10745" s="98"/>
    </row>
    <row r="10746" spans="1:3">
      <c r="A10746"/>
      <c r="B10746"/>
      <c r="C10746" s="98"/>
    </row>
    <row r="10747" spans="1:3">
      <c r="A10747"/>
      <c r="B10747"/>
      <c r="C10747" s="98"/>
    </row>
    <row r="10748" spans="1:3">
      <c r="A10748"/>
      <c r="B10748"/>
      <c r="C10748" s="98"/>
    </row>
    <row r="10749" spans="1:3">
      <c r="A10749"/>
      <c r="B10749"/>
      <c r="C10749" s="98"/>
    </row>
    <row r="10750" spans="1:3">
      <c r="A10750"/>
      <c r="B10750"/>
      <c r="C10750" s="98"/>
    </row>
    <row r="10751" spans="1:3">
      <c r="A10751"/>
      <c r="B10751"/>
      <c r="C10751" s="98"/>
    </row>
    <row r="10752" spans="1:3">
      <c r="A10752"/>
      <c r="B10752"/>
      <c r="C10752" s="98"/>
    </row>
    <row r="10753" spans="1:3">
      <c r="A10753"/>
      <c r="B10753"/>
      <c r="C10753" s="98"/>
    </row>
    <row r="10754" spans="1:3">
      <c r="A10754"/>
      <c r="B10754"/>
      <c r="C10754" s="98"/>
    </row>
    <row r="10755" spans="1:3">
      <c r="A10755"/>
      <c r="B10755"/>
      <c r="C10755" s="98"/>
    </row>
    <row r="10756" spans="1:3">
      <c r="A10756"/>
      <c r="B10756"/>
      <c r="C10756" s="98"/>
    </row>
    <row r="10757" spans="1:3">
      <c r="A10757"/>
      <c r="B10757"/>
      <c r="C10757" s="98"/>
    </row>
    <row r="10758" spans="1:3">
      <c r="A10758"/>
      <c r="B10758"/>
      <c r="C10758" s="98"/>
    </row>
    <row r="10759" spans="1:3">
      <c r="A10759"/>
      <c r="B10759"/>
      <c r="C10759" s="98"/>
    </row>
    <row r="10760" spans="1:3">
      <c r="A10760"/>
      <c r="B10760"/>
      <c r="C10760" s="98"/>
    </row>
    <row r="10761" spans="1:3">
      <c r="A10761"/>
      <c r="B10761"/>
      <c r="C10761" s="98"/>
    </row>
    <row r="10762" spans="1:3">
      <c r="A10762"/>
      <c r="B10762"/>
      <c r="C10762" s="98"/>
    </row>
    <row r="10763" spans="1:3">
      <c r="A10763"/>
      <c r="B10763"/>
      <c r="C10763" s="98"/>
    </row>
    <row r="10764" spans="1:3">
      <c r="A10764"/>
      <c r="B10764"/>
      <c r="C10764" s="98"/>
    </row>
    <row r="10765" spans="1:3">
      <c r="A10765"/>
      <c r="B10765"/>
      <c r="C10765" s="98"/>
    </row>
    <row r="10766" spans="1:3">
      <c r="A10766"/>
      <c r="B10766"/>
      <c r="C10766" s="98"/>
    </row>
    <row r="10767" spans="1:3">
      <c r="A10767"/>
      <c r="B10767"/>
      <c r="C10767" s="98"/>
    </row>
    <row r="10768" spans="1:3">
      <c r="A10768"/>
      <c r="B10768"/>
      <c r="C10768" s="98"/>
    </row>
    <row r="10769" spans="1:3">
      <c r="A10769"/>
      <c r="B10769"/>
      <c r="C10769" s="98"/>
    </row>
    <row r="10770" spans="1:3">
      <c r="A10770"/>
      <c r="B10770"/>
      <c r="C10770" s="98"/>
    </row>
    <row r="10771" spans="1:3">
      <c r="A10771"/>
      <c r="B10771"/>
      <c r="C10771" s="98"/>
    </row>
    <row r="10772" spans="1:3">
      <c r="A10772"/>
      <c r="B10772"/>
      <c r="C10772" s="98"/>
    </row>
    <row r="10773" spans="1:3">
      <c r="A10773"/>
      <c r="B10773"/>
      <c r="C10773" s="98"/>
    </row>
    <row r="10774" spans="1:3">
      <c r="A10774"/>
      <c r="B10774"/>
      <c r="C10774" s="98"/>
    </row>
    <row r="10775" spans="1:3">
      <c r="A10775"/>
      <c r="B10775"/>
      <c r="C10775" s="98"/>
    </row>
    <row r="10776" spans="1:3">
      <c r="A10776"/>
      <c r="B10776"/>
      <c r="C10776" s="98"/>
    </row>
    <row r="10777" spans="1:3">
      <c r="A10777"/>
      <c r="B10777"/>
      <c r="C10777" s="98"/>
    </row>
    <row r="10778" spans="1:3">
      <c r="A10778"/>
      <c r="B10778"/>
      <c r="C10778" s="98"/>
    </row>
    <row r="10779" spans="1:3">
      <c r="A10779"/>
      <c r="B10779"/>
      <c r="C10779" s="98"/>
    </row>
    <row r="10780" spans="1:3">
      <c r="A10780"/>
      <c r="B10780"/>
      <c r="C10780" s="98"/>
    </row>
    <row r="10781" spans="1:3">
      <c r="A10781"/>
      <c r="B10781"/>
      <c r="C10781" s="98"/>
    </row>
    <row r="10782" spans="1:3">
      <c r="A10782"/>
      <c r="B10782"/>
      <c r="C10782" s="98"/>
    </row>
    <row r="10783" spans="1:3">
      <c r="A10783"/>
      <c r="B10783"/>
      <c r="C10783" s="98"/>
    </row>
    <row r="10784" spans="1:3">
      <c r="A10784"/>
      <c r="B10784"/>
      <c r="C10784" s="98"/>
    </row>
    <row r="10785" spans="1:3">
      <c r="A10785"/>
      <c r="B10785"/>
      <c r="C10785" s="98"/>
    </row>
    <row r="10786" spans="1:3">
      <c r="A10786"/>
      <c r="B10786"/>
      <c r="C10786" s="98"/>
    </row>
    <row r="10787" spans="1:3">
      <c r="A10787"/>
      <c r="B10787"/>
      <c r="C10787" s="98"/>
    </row>
    <row r="10788" spans="1:3">
      <c r="A10788"/>
      <c r="B10788"/>
      <c r="C10788" s="98"/>
    </row>
    <row r="10789" spans="1:3">
      <c r="A10789"/>
      <c r="B10789"/>
      <c r="C10789" s="98"/>
    </row>
    <row r="10790" spans="1:3">
      <c r="A10790"/>
      <c r="B10790"/>
      <c r="C10790" s="98"/>
    </row>
    <row r="10791" spans="1:3">
      <c r="A10791"/>
      <c r="B10791"/>
      <c r="C10791" s="98"/>
    </row>
    <row r="10792" spans="1:3">
      <c r="A10792"/>
      <c r="B10792"/>
      <c r="C10792" s="98"/>
    </row>
    <row r="10793" spans="1:3">
      <c r="A10793"/>
      <c r="B10793"/>
      <c r="C10793" s="98"/>
    </row>
    <row r="10794" spans="1:3">
      <c r="A10794"/>
      <c r="B10794"/>
      <c r="C10794" s="98"/>
    </row>
    <row r="10795" spans="1:3">
      <c r="A10795"/>
      <c r="B10795"/>
      <c r="C10795" s="98"/>
    </row>
    <row r="10796" spans="1:3">
      <c r="A10796"/>
      <c r="B10796"/>
      <c r="C10796" s="98"/>
    </row>
    <row r="10797" spans="1:3">
      <c r="A10797"/>
      <c r="B10797"/>
      <c r="C10797" s="98"/>
    </row>
    <row r="10798" spans="1:3">
      <c r="A10798"/>
      <c r="B10798"/>
      <c r="C10798" s="98"/>
    </row>
    <row r="10799" spans="1:3">
      <c r="A10799"/>
      <c r="B10799"/>
      <c r="C10799" s="98"/>
    </row>
    <row r="10800" spans="1:3">
      <c r="A10800"/>
      <c r="B10800"/>
      <c r="C10800" s="98"/>
    </row>
    <row r="10801" spans="1:3">
      <c r="A10801"/>
      <c r="B10801"/>
      <c r="C10801" s="98"/>
    </row>
    <row r="10802" spans="1:3">
      <c r="A10802"/>
      <c r="B10802"/>
      <c r="C10802" s="98"/>
    </row>
    <row r="10803" spans="1:3">
      <c r="A10803"/>
      <c r="B10803"/>
      <c r="C10803" s="98"/>
    </row>
    <row r="10804" spans="1:3">
      <c r="A10804"/>
      <c r="B10804"/>
      <c r="C10804" s="98"/>
    </row>
    <row r="10805" spans="1:3">
      <c r="A10805"/>
      <c r="B10805"/>
      <c r="C10805" s="98"/>
    </row>
    <row r="10806" spans="1:3">
      <c r="A10806"/>
      <c r="B10806"/>
      <c r="C10806" s="98"/>
    </row>
    <row r="10807" spans="1:3">
      <c r="A10807"/>
      <c r="B10807"/>
      <c r="C10807" s="98"/>
    </row>
    <row r="10808" spans="1:3">
      <c r="A10808"/>
      <c r="B10808"/>
      <c r="C10808" s="98"/>
    </row>
    <row r="10809" spans="1:3">
      <c r="A10809"/>
      <c r="B10809"/>
      <c r="C10809" s="98"/>
    </row>
    <row r="10810" spans="1:3">
      <c r="A10810"/>
      <c r="B10810"/>
      <c r="C10810" s="98"/>
    </row>
    <row r="10811" spans="1:3">
      <c r="A10811"/>
      <c r="B10811"/>
      <c r="C10811" s="98"/>
    </row>
    <row r="10812" spans="1:3">
      <c r="A10812"/>
      <c r="B10812"/>
      <c r="C10812" s="98"/>
    </row>
    <row r="10813" spans="1:3">
      <c r="A10813"/>
      <c r="B10813"/>
      <c r="C10813" s="98"/>
    </row>
    <row r="10814" spans="1:3">
      <c r="A10814"/>
      <c r="B10814"/>
      <c r="C10814" s="98"/>
    </row>
    <row r="10815" spans="1:3">
      <c r="A10815"/>
      <c r="B10815"/>
      <c r="C10815" s="98"/>
    </row>
    <row r="10816" spans="1:3">
      <c r="A10816"/>
      <c r="B10816"/>
      <c r="C10816" s="98"/>
    </row>
    <row r="10817" spans="1:3">
      <c r="A10817"/>
      <c r="B10817"/>
      <c r="C10817" s="98"/>
    </row>
    <row r="10818" spans="1:3">
      <c r="A10818"/>
      <c r="B10818"/>
      <c r="C10818" s="98"/>
    </row>
    <row r="10819" spans="1:3">
      <c r="A10819"/>
      <c r="B10819"/>
      <c r="C10819" s="98"/>
    </row>
    <row r="10820" spans="1:3">
      <c r="A10820"/>
      <c r="B10820"/>
      <c r="C10820" s="98"/>
    </row>
    <row r="10821" spans="1:3">
      <c r="A10821"/>
      <c r="B10821"/>
      <c r="C10821" s="98"/>
    </row>
    <row r="10822" spans="1:3">
      <c r="A10822"/>
      <c r="B10822"/>
      <c r="C10822" s="98"/>
    </row>
    <row r="10823" spans="1:3">
      <c r="A10823"/>
      <c r="B10823"/>
      <c r="C10823" s="98"/>
    </row>
    <row r="10824" spans="1:3">
      <c r="A10824"/>
      <c r="B10824"/>
      <c r="C10824" s="98"/>
    </row>
    <row r="10825" spans="1:3">
      <c r="A10825"/>
      <c r="B10825"/>
      <c r="C10825" s="98"/>
    </row>
    <row r="10826" spans="1:3">
      <c r="A10826"/>
      <c r="B10826"/>
      <c r="C10826" s="98"/>
    </row>
    <row r="10827" spans="1:3">
      <c r="A10827"/>
      <c r="B10827"/>
      <c r="C10827" s="98"/>
    </row>
    <row r="10828" spans="1:3">
      <c r="A10828"/>
      <c r="B10828"/>
      <c r="C10828" s="98"/>
    </row>
    <row r="10829" spans="1:3">
      <c r="A10829"/>
      <c r="B10829"/>
      <c r="C10829" s="98"/>
    </row>
    <row r="10830" spans="1:3">
      <c r="A10830"/>
      <c r="B10830"/>
      <c r="C10830" s="98"/>
    </row>
    <row r="10831" spans="1:3">
      <c r="A10831"/>
      <c r="B10831"/>
      <c r="C10831" s="98"/>
    </row>
    <row r="10832" spans="1:3">
      <c r="A10832"/>
      <c r="B10832"/>
      <c r="C10832" s="98"/>
    </row>
    <row r="10833" spans="1:3">
      <c r="A10833"/>
      <c r="B10833"/>
      <c r="C10833" s="98"/>
    </row>
    <row r="10834" spans="1:3">
      <c r="A10834"/>
      <c r="B10834"/>
      <c r="C10834" s="98"/>
    </row>
    <row r="10835" spans="1:3">
      <c r="A10835"/>
      <c r="B10835"/>
      <c r="C10835" s="98"/>
    </row>
    <row r="10836" spans="1:3">
      <c r="A10836"/>
      <c r="B10836"/>
      <c r="C10836" s="98"/>
    </row>
    <row r="10837" spans="1:3">
      <c r="A10837"/>
      <c r="B10837"/>
      <c r="C10837" s="98"/>
    </row>
    <row r="10838" spans="1:3">
      <c r="A10838"/>
      <c r="B10838"/>
      <c r="C10838" s="98"/>
    </row>
    <row r="10839" spans="1:3">
      <c r="A10839"/>
      <c r="B10839"/>
      <c r="C10839" s="98"/>
    </row>
    <row r="10840" spans="1:3">
      <c r="A10840"/>
      <c r="B10840"/>
      <c r="C10840" s="98"/>
    </row>
    <row r="10841" spans="1:3">
      <c r="A10841"/>
      <c r="B10841"/>
      <c r="C10841" s="98"/>
    </row>
    <row r="10842" spans="1:3">
      <c r="A10842"/>
      <c r="B10842"/>
      <c r="C10842" s="98"/>
    </row>
    <row r="10843" spans="1:3">
      <c r="A10843"/>
      <c r="B10843"/>
      <c r="C10843" s="98"/>
    </row>
    <row r="10844" spans="1:3">
      <c r="A10844"/>
      <c r="B10844"/>
      <c r="C10844" s="98"/>
    </row>
    <row r="10845" spans="1:3">
      <c r="A10845"/>
      <c r="B10845"/>
      <c r="C10845" s="98"/>
    </row>
    <row r="10846" spans="1:3">
      <c r="A10846"/>
      <c r="B10846"/>
      <c r="C10846" s="98"/>
    </row>
    <row r="10847" spans="1:3">
      <c r="A10847"/>
      <c r="B10847"/>
      <c r="C10847" s="98"/>
    </row>
    <row r="10848" spans="1:3">
      <c r="A10848"/>
      <c r="B10848"/>
      <c r="C10848" s="98"/>
    </row>
    <row r="10849" spans="1:3">
      <c r="A10849"/>
      <c r="B10849"/>
      <c r="C10849" s="98"/>
    </row>
    <row r="10850" spans="1:3">
      <c r="A10850"/>
      <c r="B10850"/>
      <c r="C10850" s="98"/>
    </row>
    <row r="10851" spans="1:3">
      <c r="A10851"/>
      <c r="B10851"/>
      <c r="C10851" s="98"/>
    </row>
    <row r="10852" spans="1:3">
      <c r="A10852"/>
      <c r="B10852"/>
      <c r="C10852" s="98"/>
    </row>
    <row r="10853" spans="1:3">
      <c r="A10853"/>
      <c r="B10853"/>
      <c r="C10853" s="98"/>
    </row>
    <row r="10854" spans="1:3">
      <c r="A10854"/>
      <c r="B10854"/>
      <c r="C10854" s="98"/>
    </row>
    <row r="10855" spans="1:3">
      <c r="A10855"/>
      <c r="B10855"/>
      <c r="C10855" s="98"/>
    </row>
    <row r="10856" spans="1:3">
      <c r="A10856"/>
      <c r="B10856"/>
      <c r="C10856" s="98"/>
    </row>
    <row r="10857" spans="1:3">
      <c r="A10857"/>
      <c r="B10857"/>
      <c r="C10857" s="98"/>
    </row>
    <row r="10858" spans="1:3">
      <c r="A10858"/>
      <c r="B10858"/>
      <c r="C10858" s="98"/>
    </row>
    <row r="10859" spans="1:3">
      <c r="A10859"/>
      <c r="B10859"/>
      <c r="C10859" s="98"/>
    </row>
    <row r="10860" spans="1:3">
      <c r="A10860"/>
      <c r="B10860"/>
      <c r="C10860" s="98"/>
    </row>
    <row r="10861" spans="1:3">
      <c r="A10861"/>
      <c r="B10861"/>
      <c r="C10861" s="98"/>
    </row>
    <row r="10862" spans="1:3">
      <c r="A10862"/>
      <c r="B10862"/>
      <c r="C10862" s="98"/>
    </row>
    <row r="10863" spans="1:3">
      <c r="A10863"/>
      <c r="B10863"/>
      <c r="C10863" s="98"/>
    </row>
    <row r="10864" spans="1:3">
      <c r="A10864"/>
      <c r="B10864"/>
      <c r="C10864" s="98"/>
    </row>
    <row r="10865" spans="1:3">
      <c r="A10865"/>
      <c r="B10865"/>
      <c r="C10865" s="98"/>
    </row>
    <row r="10866" spans="1:3">
      <c r="A10866"/>
      <c r="B10866"/>
      <c r="C10866" s="98"/>
    </row>
    <row r="10867" spans="1:3">
      <c r="A10867"/>
      <c r="B10867"/>
      <c r="C10867" s="98"/>
    </row>
    <row r="10868" spans="1:3">
      <c r="A10868"/>
      <c r="B10868"/>
      <c r="C10868" s="98"/>
    </row>
    <row r="10869" spans="1:3">
      <c r="A10869"/>
      <c r="B10869"/>
      <c r="C10869" s="98"/>
    </row>
    <row r="10870" spans="1:3">
      <c r="A10870"/>
      <c r="B10870"/>
      <c r="C10870" s="98"/>
    </row>
    <row r="10871" spans="1:3">
      <c r="A10871"/>
      <c r="B10871"/>
      <c r="C10871" s="98"/>
    </row>
    <row r="10872" spans="1:3">
      <c r="A10872"/>
      <c r="B10872"/>
      <c r="C10872" s="98"/>
    </row>
    <row r="10873" spans="1:3">
      <c r="A10873"/>
      <c r="B10873"/>
      <c r="C10873" s="98"/>
    </row>
    <row r="10874" spans="1:3">
      <c r="A10874"/>
      <c r="B10874"/>
      <c r="C10874" s="98"/>
    </row>
    <row r="10875" spans="1:3">
      <c r="A10875"/>
      <c r="B10875"/>
      <c r="C10875" s="98"/>
    </row>
    <row r="10876" spans="1:3">
      <c r="A10876"/>
      <c r="B10876"/>
      <c r="C10876" s="98"/>
    </row>
    <row r="10877" spans="1:3">
      <c r="A10877"/>
      <c r="B10877"/>
      <c r="C10877" s="98"/>
    </row>
    <row r="10878" spans="1:3">
      <c r="A10878"/>
      <c r="B10878"/>
      <c r="C10878" s="98"/>
    </row>
    <row r="10879" spans="1:3">
      <c r="A10879"/>
      <c r="B10879"/>
      <c r="C10879" s="98"/>
    </row>
    <row r="10880" spans="1:3">
      <c r="A10880"/>
      <c r="B10880"/>
      <c r="C10880" s="98"/>
    </row>
    <row r="10881" spans="1:3">
      <c r="A10881"/>
      <c r="B10881"/>
      <c r="C10881" s="98"/>
    </row>
    <row r="10882" spans="1:3">
      <c r="A10882"/>
      <c r="B10882"/>
      <c r="C10882" s="98"/>
    </row>
    <row r="10883" spans="1:3">
      <c r="A10883"/>
      <c r="B10883"/>
      <c r="C10883" s="98"/>
    </row>
    <row r="10884" spans="1:3">
      <c r="A10884"/>
      <c r="B10884"/>
      <c r="C10884" s="98"/>
    </row>
    <row r="10885" spans="1:3">
      <c r="A10885"/>
      <c r="B10885"/>
      <c r="C10885" s="98"/>
    </row>
    <row r="10886" spans="1:3">
      <c r="A10886"/>
      <c r="B10886"/>
      <c r="C10886" s="98"/>
    </row>
    <row r="10887" spans="1:3">
      <c r="A10887"/>
      <c r="B10887"/>
      <c r="C10887" s="98"/>
    </row>
    <row r="10888" spans="1:3">
      <c r="A10888"/>
      <c r="B10888"/>
      <c r="C10888" s="98"/>
    </row>
    <row r="10889" spans="1:3">
      <c r="A10889"/>
      <c r="B10889"/>
      <c r="C10889" s="98"/>
    </row>
    <row r="10890" spans="1:3">
      <c r="A10890"/>
      <c r="B10890"/>
      <c r="C10890" s="98"/>
    </row>
    <row r="10891" spans="1:3">
      <c r="A10891"/>
      <c r="B10891"/>
      <c r="C10891" s="98"/>
    </row>
    <row r="10892" spans="1:3">
      <c r="A10892"/>
      <c r="B10892"/>
      <c r="C10892" s="98"/>
    </row>
    <row r="10893" spans="1:3">
      <c r="A10893"/>
      <c r="B10893"/>
      <c r="C10893" s="98"/>
    </row>
    <row r="10894" spans="1:3">
      <c r="A10894"/>
      <c r="B10894"/>
      <c r="C10894" s="98"/>
    </row>
    <row r="10895" spans="1:3">
      <c r="A10895"/>
      <c r="B10895"/>
      <c r="C10895" s="98"/>
    </row>
    <row r="10896" spans="1:3">
      <c r="A10896"/>
      <c r="B10896"/>
      <c r="C10896" s="98"/>
    </row>
    <row r="10897" spans="1:3">
      <c r="A10897"/>
      <c r="B10897"/>
      <c r="C10897" s="98"/>
    </row>
    <row r="10898" spans="1:3">
      <c r="A10898"/>
      <c r="B10898"/>
      <c r="C10898" s="98"/>
    </row>
    <row r="10899" spans="1:3">
      <c r="A10899"/>
      <c r="B10899"/>
      <c r="C10899" s="98"/>
    </row>
    <row r="10900" spans="1:3">
      <c r="A10900"/>
      <c r="B10900"/>
      <c r="C10900" s="98"/>
    </row>
    <row r="10901" spans="1:3">
      <c r="A10901"/>
      <c r="B10901"/>
      <c r="C10901" s="98"/>
    </row>
    <row r="10902" spans="1:3">
      <c r="A10902"/>
      <c r="B10902"/>
      <c r="C10902" s="98"/>
    </row>
    <row r="10903" spans="1:3">
      <c r="A10903"/>
      <c r="B10903"/>
      <c r="C10903" s="98"/>
    </row>
    <row r="10904" spans="1:3">
      <c r="A10904"/>
      <c r="B10904"/>
      <c r="C10904" s="98"/>
    </row>
    <row r="10905" spans="1:3">
      <c r="A10905"/>
      <c r="B10905"/>
      <c r="C10905" s="98"/>
    </row>
    <row r="10906" spans="1:3">
      <c r="A10906"/>
      <c r="B10906"/>
      <c r="C10906" s="98"/>
    </row>
    <row r="10907" spans="1:3">
      <c r="A10907"/>
      <c r="B10907"/>
      <c r="C10907" s="98"/>
    </row>
    <row r="10908" spans="1:3">
      <c r="A10908"/>
      <c r="B10908"/>
      <c r="C10908" s="98"/>
    </row>
    <row r="10909" spans="1:3">
      <c r="A10909"/>
      <c r="B10909"/>
      <c r="C10909" s="98"/>
    </row>
    <row r="10910" spans="1:3">
      <c r="A10910"/>
      <c r="B10910"/>
      <c r="C10910" s="98"/>
    </row>
    <row r="10911" spans="1:3">
      <c r="A10911"/>
      <c r="B10911"/>
      <c r="C10911" s="98"/>
    </row>
    <row r="10912" spans="1:3">
      <c r="A10912"/>
      <c r="B10912"/>
      <c r="C10912" s="98"/>
    </row>
    <row r="10913" spans="1:3">
      <c r="A10913"/>
      <c r="B10913"/>
      <c r="C10913" s="98"/>
    </row>
    <row r="10914" spans="1:3">
      <c r="A10914"/>
      <c r="B10914"/>
      <c r="C10914" s="98"/>
    </row>
    <row r="10915" spans="1:3">
      <c r="A10915"/>
      <c r="B10915"/>
      <c r="C10915" s="98"/>
    </row>
    <row r="10916" spans="1:3">
      <c r="A10916"/>
      <c r="B10916"/>
      <c r="C10916" s="98"/>
    </row>
    <row r="10917" spans="1:3">
      <c r="A10917"/>
      <c r="B10917"/>
      <c r="C10917" s="98"/>
    </row>
    <row r="10918" spans="1:3">
      <c r="A10918"/>
      <c r="B10918"/>
      <c r="C10918" s="98"/>
    </row>
    <row r="10919" spans="1:3">
      <c r="A10919"/>
      <c r="B10919"/>
      <c r="C10919" s="98"/>
    </row>
    <row r="10920" spans="1:3">
      <c r="A10920"/>
      <c r="B10920"/>
      <c r="C10920" s="98"/>
    </row>
    <row r="10921" spans="1:3">
      <c r="A10921"/>
      <c r="B10921"/>
      <c r="C10921" s="98"/>
    </row>
    <row r="10922" spans="1:3">
      <c r="A10922"/>
      <c r="B10922"/>
      <c r="C10922" s="98"/>
    </row>
    <row r="10923" spans="1:3">
      <c r="A10923"/>
      <c r="B10923"/>
      <c r="C10923" s="98"/>
    </row>
    <row r="10924" spans="1:3">
      <c r="A10924"/>
      <c r="B10924"/>
      <c r="C10924" s="98"/>
    </row>
    <row r="10925" spans="1:3">
      <c r="A10925"/>
      <c r="B10925"/>
      <c r="C10925" s="98"/>
    </row>
    <row r="10926" spans="1:3">
      <c r="A10926"/>
      <c r="B10926"/>
      <c r="C10926" s="98"/>
    </row>
    <row r="10927" spans="1:3">
      <c r="A10927"/>
      <c r="B10927"/>
      <c r="C10927" s="98"/>
    </row>
    <row r="10928" spans="1:3">
      <c r="A10928"/>
      <c r="B10928"/>
      <c r="C10928" s="98"/>
    </row>
    <row r="10929" spans="1:3">
      <c r="A10929"/>
      <c r="B10929"/>
      <c r="C10929" s="98"/>
    </row>
    <row r="10930" spans="1:3">
      <c r="A10930"/>
      <c r="B10930"/>
      <c r="C10930" s="98"/>
    </row>
    <row r="10931" spans="1:3">
      <c r="A10931"/>
      <c r="B10931"/>
      <c r="C10931" s="98"/>
    </row>
    <row r="10932" spans="1:3">
      <c r="A10932"/>
      <c r="B10932"/>
      <c r="C10932" s="98"/>
    </row>
    <row r="10933" spans="1:3">
      <c r="A10933"/>
      <c r="B10933"/>
      <c r="C10933" s="98"/>
    </row>
    <row r="10934" spans="1:3">
      <c r="A10934"/>
      <c r="B10934"/>
      <c r="C10934" s="98"/>
    </row>
    <row r="10935" spans="1:3">
      <c r="A10935"/>
      <c r="B10935"/>
      <c r="C10935" s="98"/>
    </row>
    <row r="10936" spans="1:3">
      <c r="A10936"/>
      <c r="B10936"/>
      <c r="C10936" s="98"/>
    </row>
    <row r="10937" spans="1:3">
      <c r="A10937"/>
      <c r="B10937"/>
      <c r="C10937" s="98"/>
    </row>
    <row r="10938" spans="1:3">
      <c r="A10938"/>
      <c r="B10938"/>
      <c r="C10938" s="98"/>
    </row>
    <row r="10939" spans="1:3">
      <c r="A10939"/>
      <c r="B10939"/>
      <c r="C10939" s="98"/>
    </row>
    <row r="10940" spans="1:3">
      <c r="A10940"/>
      <c r="B10940"/>
      <c r="C10940" s="98"/>
    </row>
    <row r="10941" spans="1:3">
      <c r="A10941"/>
      <c r="B10941"/>
      <c r="C10941" s="98"/>
    </row>
    <row r="10942" spans="1:3">
      <c r="A10942"/>
      <c r="B10942"/>
      <c r="C10942" s="98"/>
    </row>
    <row r="10943" spans="1:3">
      <c r="A10943"/>
      <c r="B10943"/>
      <c r="C10943" s="98"/>
    </row>
    <row r="10944" spans="1:3">
      <c r="A10944"/>
      <c r="B10944"/>
      <c r="C10944" s="98"/>
    </row>
    <row r="10945" spans="1:3">
      <c r="A10945"/>
      <c r="B10945"/>
      <c r="C10945" s="98"/>
    </row>
    <row r="10946" spans="1:3">
      <c r="A10946"/>
      <c r="B10946"/>
      <c r="C10946" s="98"/>
    </row>
    <row r="10947" spans="1:3">
      <c r="A10947"/>
      <c r="B10947"/>
      <c r="C10947" s="98"/>
    </row>
    <row r="10948" spans="1:3">
      <c r="A10948"/>
      <c r="B10948"/>
      <c r="C10948" s="98"/>
    </row>
    <row r="10949" spans="1:3">
      <c r="A10949"/>
      <c r="B10949"/>
      <c r="C10949" s="98"/>
    </row>
    <row r="10950" spans="1:3">
      <c r="A10950"/>
      <c r="B10950"/>
      <c r="C10950" s="98"/>
    </row>
    <row r="10951" spans="1:3">
      <c r="A10951"/>
      <c r="B10951"/>
      <c r="C10951" s="98"/>
    </row>
    <row r="10952" spans="1:3">
      <c r="A10952"/>
      <c r="B10952"/>
      <c r="C10952" s="98"/>
    </row>
    <row r="10953" spans="1:3">
      <c r="A10953"/>
      <c r="B10953"/>
      <c r="C10953" s="98"/>
    </row>
    <row r="10954" spans="1:3">
      <c r="A10954"/>
      <c r="B10954"/>
      <c r="C10954" s="98"/>
    </row>
    <row r="10955" spans="1:3">
      <c r="A10955"/>
      <c r="B10955"/>
      <c r="C10955" s="98"/>
    </row>
    <row r="10956" spans="1:3">
      <c r="A10956"/>
      <c r="B10956"/>
      <c r="C10956" s="98"/>
    </row>
    <row r="10957" spans="1:3">
      <c r="A10957"/>
      <c r="B10957"/>
      <c r="C10957" s="98"/>
    </row>
    <row r="10958" spans="1:3">
      <c r="A10958"/>
      <c r="B10958"/>
      <c r="C10958" s="98"/>
    </row>
    <row r="10959" spans="1:3">
      <c r="A10959"/>
      <c r="B10959"/>
      <c r="C10959" s="98"/>
    </row>
    <row r="10960" spans="1:3">
      <c r="A10960"/>
      <c r="B10960"/>
      <c r="C10960" s="98"/>
    </row>
    <row r="10961" spans="1:3">
      <c r="A10961"/>
      <c r="B10961"/>
      <c r="C10961" s="98"/>
    </row>
    <row r="10962" spans="1:3">
      <c r="A10962"/>
      <c r="B10962"/>
      <c r="C10962" s="98"/>
    </row>
    <row r="10963" spans="1:3">
      <c r="A10963"/>
      <c r="B10963"/>
      <c r="C10963" s="98"/>
    </row>
    <row r="10964" spans="1:3">
      <c r="A10964"/>
      <c r="B10964"/>
      <c r="C10964" s="98"/>
    </row>
    <row r="10965" spans="1:3">
      <c r="A10965"/>
      <c r="B10965"/>
      <c r="C10965" s="98"/>
    </row>
    <row r="10966" spans="1:3">
      <c r="A10966"/>
      <c r="B10966"/>
      <c r="C10966" s="98"/>
    </row>
    <row r="10967" spans="1:3">
      <c r="A10967"/>
      <c r="B10967"/>
      <c r="C10967" s="98"/>
    </row>
    <row r="10968" spans="1:3">
      <c r="A10968"/>
      <c r="B10968"/>
      <c r="C10968" s="98"/>
    </row>
    <row r="10969" spans="1:3">
      <c r="A10969"/>
      <c r="B10969"/>
      <c r="C10969" s="98"/>
    </row>
    <row r="10970" spans="1:3">
      <c r="A10970"/>
      <c r="B10970"/>
      <c r="C10970" s="98"/>
    </row>
    <row r="10971" spans="1:3">
      <c r="A10971"/>
      <c r="B10971"/>
      <c r="C10971" s="98"/>
    </row>
    <row r="10972" spans="1:3">
      <c r="A10972"/>
      <c r="B10972"/>
      <c r="C10972" s="98"/>
    </row>
    <row r="10973" spans="1:3">
      <c r="A10973"/>
      <c r="B10973"/>
      <c r="C10973" s="98"/>
    </row>
    <row r="10974" spans="1:3">
      <c r="A10974"/>
      <c r="B10974"/>
      <c r="C10974" s="98"/>
    </row>
    <row r="10975" spans="1:3">
      <c r="A10975"/>
      <c r="B10975"/>
      <c r="C10975" s="98"/>
    </row>
    <row r="10976" spans="1:3">
      <c r="A10976"/>
      <c r="B10976"/>
      <c r="C10976" s="98"/>
    </row>
    <row r="10977" spans="1:3">
      <c r="A10977"/>
      <c r="B10977"/>
      <c r="C10977" s="98"/>
    </row>
    <row r="10978" spans="1:3">
      <c r="A10978"/>
      <c r="B10978"/>
      <c r="C10978" s="98"/>
    </row>
    <row r="10979" spans="1:3">
      <c r="A10979"/>
      <c r="B10979"/>
      <c r="C10979" s="98"/>
    </row>
    <row r="10980" spans="1:3">
      <c r="A10980"/>
      <c r="B10980"/>
      <c r="C10980" s="98"/>
    </row>
    <row r="10981" spans="1:3">
      <c r="A10981"/>
      <c r="B10981"/>
      <c r="C10981" s="98"/>
    </row>
    <row r="10982" spans="1:3">
      <c r="A10982"/>
      <c r="B10982"/>
      <c r="C10982" s="98"/>
    </row>
    <row r="10983" spans="1:3">
      <c r="A10983"/>
      <c r="B10983"/>
      <c r="C10983" s="98"/>
    </row>
    <row r="10984" spans="1:3">
      <c r="A10984"/>
      <c r="B10984"/>
      <c r="C10984" s="98"/>
    </row>
    <row r="10985" spans="1:3">
      <c r="A10985"/>
      <c r="B10985"/>
      <c r="C10985" s="98"/>
    </row>
    <row r="10986" spans="1:3">
      <c r="A10986"/>
      <c r="B10986"/>
      <c r="C10986" s="98"/>
    </row>
    <row r="10987" spans="1:3">
      <c r="A10987"/>
      <c r="B10987"/>
      <c r="C10987" s="98"/>
    </row>
    <row r="10988" spans="1:3">
      <c r="A10988"/>
      <c r="B10988"/>
      <c r="C10988" s="98"/>
    </row>
    <row r="10989" spans="1:3">
      <c r="A10989"/>
      <c r="B10989"/>
      <c r="C10989" s="98"/>
    </row>
    <row r="10990" spans="1:3">
      <c r="A10990"/>
      <c r="B10990"/>
      <c r="C10990" s="98"/>
    </row>
    <row r="10991" spans="1:3">
      <c r="A10991"/>
      <c r="B10991"/>
      <c r="C10991" s="98"/>
    </row>
    <row r="10992" spans="1:3">
      <c r="A10992"/>
      <c r="B10992"/>
      <c r="C10992" s="98"/>
    </row>
    <row r="10993" spans="1:3">
      <c r="A10993"/>
      <c r="B10993"/>
      <c r="C10993" s="98"/>
    </row>
    <row r="10994" spans="1:3">
      <c r="A10994"/>
      <c r="B10994"/>
      <c r="C10994" s="98"/>
    </row>
    <row r="10995" spans="1:3">
      <c r="A10995"/>
      <c r="B10995"/>
      <c r="C10995" s="98"/>
    </row>
    <row r="10996" spans="1:3">
      <c r="A10996"/>
      <c r="B10996"/>
      <c r="C10996" s="98"/>
    </row>
    <row r="10997" spans="1:3">
      <c r="A10997"/>
      <c r="B10997"/>
      <c r="C10997" s="98"/>
    </row>
    <row r="10998" spans="1:3">
      <c r="A10998"/>
      <c r="B10998"/>
      <c r="C10998" s="98"/>
    </row>
    <row r="10999" spans="1:3">
      <c r="A10999"/>
      <c r="B10999"/>
      <c r="C10999" s="98"/>
    </row>
    <row r="11000" spans="1:3">
      <c r="A11000"/>
      <c r="B11000"/>
      <c r="C11000" s="98"/>
    </row>
    <row r="11001" spans="1:3">
      <c r="A11001"/>
      <c r="B11001"/>
      <c r="C11001" s="98"/>
    </row>
    <row r="11002" spans="1:3">
      <c r="A11002"/>
      <c r="B11002"/>
      <c r="C11002" s="98"/>
    </row>
    <row r="11003" spans="1:3">
      <c r="A11003"/>
      <c r="B11003"/>
      <c r="C11003" s="98"/>
    </row>
    <row r="11004" spans="1:3">
      <c r="A11004"/>
      <c r="B11004"/>
      <c r="C11004" s="98"/>
    </row>
    <row r="11005" spans="1:3">
      <c r="A11005"/>
      <c r="B11005"/>
      <c r="C11005" s="98"/>
    </row>
    <row r="11006" spans="1:3">
      <c r="A11006"/>
      <c r="B11006"/>
      <c r="C11006" s="98"/>
    </row>
    <row r="11007" spans="1:3">
      <c r="A11007"/>
      <c r="B11007"/>
      <c r="C11007" s="98"/>
    </row>
    <row r="11008" spans="1:3">
      <c r="A11008"/>
      <c r="B11008"/>
      <c r="C11008" s="98"/>
    </row>
    <row r="11009" spans="1:3">
      <c r="A11009"/>
      <c r="B11009"/>
      <c r="C11009" s="98"/>
    </row>
    <row r="11010" spans="1:3">
      <c r="A11010"/>
      <c r="B11010"/>
      <c r="C11010" s="98"/>
    </row>
    <row r="11011" spans="1:3">
      <c r="A11011"/>
      <c r="B11011"/>
      <c r="C11011" s="98"/>
    </row>
    <row r="11012" spans="1:3">
      <c r="A11012"/>
      <c r="B11012"/>
      <c r="C11012" s="98"/>
    </row>
    <row r="11013" spans="1:3">
      <c r="A11013"/>
      <c r="B11013"/>
      <c r="C11013" s="98"/>
    </row>
    <row r="11014" spans="1:3">
      <c r="A11014"/>
      <c r="B11014"/>
      <c r="C11014" s="98"/>
    </row>
    <row r="11015" spans="1:3">
      <c r="A11015"/>
      <c r="B11015"/>
      <c r="C11015" s="98"/>
    </row>
    <row r="11016" spans="1:3">
      <c r="A11016"/>
      <c r="B11016"/>
      <c r="C11016" s="98"/>
    </row>
    <row r="11017" spans="1:3">
      <c r="A11017"/>
      <c r="B11017"/>
      <c r="C11017" s="98"/>
    </row>
    <row r="11018" spans="1:3">
      <c r="A11018"/>
      <c r="B11018"/>
      <c r="C11018" s="98"/>
    </row>
    <row r="11019" spans="1:3">
      <c r="A11019"/>
      <c r="B11019"/>
      <c r="C11019" s="98"/>
    </row>
    <row r="11020" spans="1:3">
      <c r="A11020"/>
      <c r="B11020"/>
      <c r="C11020" s="98"/>
    </row>
    <row r="11021" spans="1:3">
      <c r="A11021"/>
      <c r="B11021"/>
      <c r="C11021" s="98"/>
    </row>
    <row r="11022" spans="1:3">
      <c r="A11022"/>
      <c r="B11022"/>
      <c r="C11022" s="98"/>
    </row>
    <row r="11023" spans="1:3">
      <c r="A11023"/>
      <c r="B11023"/>
      <c r="C11023" s="98"/>
    </row>
    <row r="11024" spans="1:3">
      <c r="A11024"/>
      <c r="B11024"/>
      <c r="C11024" s="98"/>
    </row>
    <row r="11025" spans="1:3">
      <c r="A11025"/>
      <c r="B11025"/>
      <c r="C11025" s="98"/>
    </row>
    <row r="11026" spans="1:3">
      <c r="A11026"/>
      <c r="B11026"/>
      <c r="C11026" s="98"/>
    </row>
    <row r="11027" spans="1:3">
      <c r="A11027"/>
      <c r="B11027"/>
      <c r="C11027" s="98"/>
    </row>
    <row r="11028" spans="1:3">
      <c r="A11028"/>
      <c r="B11028"/>
      <c r="C11028" s="98"/>
    </row>
    <row r="11029" spans="1:3">
      <c r="A11029"/>
      <c r="B11029"/>
      <c r="C11029" s="98"/>
    </row>
    <row r="11030" spans="1:3">
      <c r="A11030"/>
      <c r="B11030"/>
      <c r="C11030" s="98"/>
    </row>
    <row r="11031" spans="1:3">
      <c r="A11031"/>
      <c r="B11031"/>
      <c r="C11031" s="98"/>
    </row>
    <row r="11032" spans="1:3">
      <c r="A11032"/>
      <c r="B11032"/>
      <c r="C11032" s="98"/>
    </row>
    <row r="11033" spans="1:3">
      <c r="A11033"/>
      <c r="B11033"/>
      <c r="C11033" s="98"/>
    </row>
    <row r="11034" spans="1:3">
      <c r="A11034"/>
      <c r="B11034"/>
      <c r="C11034" s="98"/>
    </row>
    <row r="11035" spans="1:3">
      <c r="A11035"/>
      <c r="B11035"/>
      <c r="C11035" s="98"/>
    </row>
    <row r="11036" spans="1:3">
      <c r="A11036"/>
      <c r="B11036"/>
      <c r="C11036" s="98"/>
    </row>
    <row r="11037" spans="1:3">
      <c r="A11037"/>
      <c r="B11037"/>
      <c r="C11037" s="98"/>
    </row>
    <row r="11038" spans="1:3">
      <c r="A11038"/>
      <c r="B11038"/>
      <c r="C11038" s="98"/>
    </row>
    <row r="11039" spans="1:3">
      <c r="A11039"/>
      <c r="B11039"/>
      <c r="C11039" s="98"/>
    </row>
    <row r="11040" spans="1:3">
      <c r="A11040"/>
      <c r="B11040"/>
      <c r="C11040" s="98"/>
    </row>
    <row r="11041" spans="1:3">
      <c r="A11041"/>
      <c r="B11041"/>
      <c r="C11041" s="98"/>
    </row>
    <row r="11042" spans="1:3">
      <c r="A11042"/>
      <c r="B11042"/>
      <c r="C11042" s="98"/>
    </row>
    <row r="11043" spans="1:3">
      <c r="A11043"/>
      <c r="B11043"/>
      <c r="C11043" s="98"/>
    </row>
    <row r="11044" spans="1:3">
      <c r="A11044"/>
      <c r="B11044"/>
      <c r="C11044" s="98"/>
    </row>
    <row r="11045" spans="1:3">
      <c r="A11045"/>
      <c r="B11045"/>
      <c r="C11045" s="98"/>
    </row>
    <row r="11046" spans="1:3">
      <c r="A11046"/>
      <c r="B11046"/>
      <c r="C11046" s="98"/>
    </row>
    <row r="11047" spans="1:3">
      <c r="A11047"/>
      <c r="B11047"/>
      <c r="C11047" s="98"/>
    </row>
    <row r="11048" spans="1:3">
      <c r="A11048"/>
      <c r="B11048"/>
      <c r="C11048" s="98"/>
    </row>
    <row r="11049" spans="1:3">
      <c r="A11049"/>
      <c r="B11049"/>
      <c r="C11049" s="98"/>
    </row>
    <row r="11050" spans="1:3">
      <c r="A11050"/>
      <c r="B11050"/>
      <c r="C11050" s="98"/>
    </row>
    <row r="11051" spans="1:3">
      <c r="A11051"/>
      <c r="B11051"/>
      <c r="C11051" s="98"/>
    </row>
    <row r="11052" spans="1:3">
      <c r="A11052"/>
      <c r="B11052"/>
      <c r="C11052" s="98"/>
    </row>
    <row r="11053" spans="1:3">
      <c r="A11053"/>
      <c r="B11053"/>
      <c r="C11053" s="98"/>
    </row>
    <row r="11054" spans="1:3">
      <c r="A11054"/>
      <c r="B11054"/>
      <c r="C11054" s="98"/>
    </row>
    <row r="11055" spans="1:3">
      <c r="A11055"/>
      <c r="B11055"/>
      <c r="C11055" s="98"/>
    </row>
    <row r="11056" spans="1:3">
      <c r="A11056"/>
      <c r="B11056"/>
      <c r="C11056" s="98"/>
    </row>
    <row r="11057" spans="1:3">
      <c r="A11057"/>
      <c r="B11057"/>
      <c r="C11057" s="98"/>
    </row>
    <row r="11058" spans="1:3">
      <c r="A11058"/>
      <c r="B11058"/>
      <c r="C11058" s="98"/>
    </row>
    <row r="11059" spans="1:3">
      <c r="A11059"/>
      <c r="B11059"/>
      <c r="C11059" s="98"/>
    </row>
    <row r="11060" spans="1:3">
      <c r="A11060"/>
      <c r="B11060"/>
      <c r="C11060" s="98"/>
    </row>
    <row r="11061" spans="1:3">
      <c r="A11061"/>
      <c r="B11061"/>
      <c r="C11061" s="98"/>
    </row>
    <row r="11062" spans="1:3">
      <c r="A11062"/>
      <c r="B11062"/>
      <c r="C11062" s="98"/>
    </row>
    <row r="11063" spans="1:3">
      <c r="A11063"/>
      <c r="B11063"/>
      <c r="C11063" s="98"/>
    </row>
    <row r="11064" spans="1:3">
      <c r="A11064"/>
      <c r="B11064"/>
      <c r="C11064" s="98"/>
    </row>
    <row r="11065" spans="1:3">
      <c r="A11065"/>
      <c r="B11065"/>
      <c r="C11065" s="98"/>
    </row>
    <row r="11066" spans="1:3">
      <c r="A11066"/>
      <c r="B11066"/>
      <c r="C11066" s="98"/>
    </row>
    <row r="11067" spans="1:3">
      <c r="A11067"/>
      <c r="B11067"/>
      <c r="C11067" s="98"/>
    </row>
    <row r="11068" spans="1:3">
      <c r="A11068"/>
      <c r="B11068"/>
      <c r="C11068" s="98"/>
    </row>
    <row r="11069" spans="1:3">
      <c r="A11069"/>
      <c r="B11069"/>
      <c r="C11069" s="98"/>
    </row>
    <row r="11070" spans="1:3">
      <c r="A11070"/>
      <c r="B11070"/>
      <c r="C11070" s="98"/>
    </row>
    <row r="11071" spans="1:3">
      <c r="A11071"/>
      <c r="B11071"/>
      <c r="C11071" s="98"/>
    </row>
    <row r="11072" spans="1:3">
      <c r="A11072"/>
      <c r="B11072"/>
      <c r="C11072" s="98"/>
    </row>
    <row r="11073" spans="1:3">
      <c r="A11073"/>
      <c r="B11073"/>
      <c r="C11073" s="98"/>
    </row>
    <row r="11074" spans="1:3">
      <c r="A11074"/>
      <c r="B11074"/>
      <c r="C11074" s="98"/>
    </row>
    <row r="11075" spans="1:3">
      <c r="A11075"/>
      <c r="B11075"/>
      <c r="C11075" s="98"/>
    </row>
    <row r="11076" spans="1:3">
      <c r="A11076"/>
      <c r="B11076"/>
      <c r="C11076" s="98"/>
    </row>
    <row r="11077" spans="1:3">
      <c r="A11077"/>
      <c r="B11077"/>
      <c r="C11077" s="98"/>
    </row>
    <row r="11078" spans="1:3">
      <c r="A11078"/>
      <c r="B11078"/>
      <c r="C11078" s="98"/>
    </row>
    <row r="11079" spans="1:3">
      <c r="A11079"/>
      <c r="B11079"/>
      <c r="C11079" s="98"/>
    </row>
    <row r="11080" spans="1:3">
      <c r="A11080"/>
      <c r="B11080"/>
      <c r="C11080" s="98"/>
    </row>
    <row r="11081" spans="1:3">
      <c r="A11081"/>
      <c r="B11081"/>
      <c r="C11081" s="98"/>
    </row>
    <row r="11082" spans="1:3">
      <c r="A11082"/>
      <c r="B11082"/>
      <c r="C11082" s="98"/>
    </row>
    <row r="11083" spans="1:3">
      <c r="A11083"/>
      <c r="B11083"/>
      <c r="C11083" s="98"/>
    </row>
    <row r="11084" spans="1:3">
      <c r="A11084"/>
      <c r="B11084"/>
      <c r="C11084" s="98"/>
    </row>
    <row r="11085" spans="1:3">
      <c r="A11085"/>
      <c r="B11085"/>
      <c r="C11085" s="98"/>
    </row>
    <row r="11086" spans="1:3">
      <c r="A11086"/>
      <c r="B11086"/>
      <c r="C11086" s="98"/>
    </row>
    <row r="11087" spans="1:3">
      <c r="A11087"/>
      <c r="B11087"/>
      <c r="C11087" s="98"/>
    </row>
    <row r="11088" spans="1:3">
      <c r="A11088"/>
      <c r="B11088"/>
      <c r="C11088" s="98"/>
    </row>
    <row r="11089" spans="1:3">
      <c r="A11089"/>
      <c r="B11089"/>
      <c r="C11089" s="98"/>
    </row>
    <row r="11090" spans="1:3">
      <c r="A11090"/>
      <c r="B11090"/>
      <c r="C11090" s="98"/>
    </row>
    <row r="11091" spans="1:3">
      <c r="A11091"/>
      <c r="B11091"/>
      <c r="C11091" s="98"/>
    </row>
    <row r="11092" spans="1:3">
      <c r="A11092"/>
      <c r="B11092"/>
      <c r="C11092" s="98"/>
    </row>
    <row r="11093" spans="1:3">
      <c r="A11093"/>
      <c r="B11093"/>
      <c r="C11093" s="98"/>
    </row>
    <row r="11094" spans="1:3">
      <c r="A11094"/>
      <c r="B11094"/>
      <c r="C11094" s="98"/>
    </row>
    <row r="11095" spans="1:3">
      <c r="A11095"/>
      <c r="B11095"/>
      <c r="C11095" s="98"/>
    </row>
    <row r="11096" spans="1:3">
      <c r="A11096"/>
      <c r="B11096"/>
      <c r="C11096" s="98"/>
    </row>
    <row r="11097" spans="1:3">
      <c r="A11097"/>
      <c r="B11097"/>
      <c r="C11097" s="98"/>
    </row>
    <row r="11098" spans="1:3">
      <c r="A11098"/>
      <c r="B11098"/>
      <c r="C11098" s="98"/>
    </row>
    <row r="11099" spans="1:3">
      <c r="A11099"/>
      <c r="B11099"/>
      <c r="C11099" s="98"/>
    </row>
    <row r="11100" spans="1:3">
      <c r="A11100"/>
      <c r="B11100"/>
      <c r="C11100" s="98"/>
    </row>
    <row r="11101" spans="1:3">
      <c r="A11101"/>
      <c r="B11101"/>
      <c r="C11101" s="98"/>
    </row>
    <row r="11102" spans="1:3">
      <c r="A11102"/>
      <c r="B11102"/>
      <c r="C11102" s="98"/>
    </row>
    <row r="11103" spans="1:3">
      <c r="A11103"/>
      <c r="B11103"/>
      <c r="C11103" s="98"/>
    </row>
    <row r="11104" spans="1:3">
      <c r="A11104"/>
      <c r="B11104"/>
      <c r="C11104" s="98"/>
    </row>
    <row r="11105" spans="1:3">
      <c r="A11105"/>
      <c r="B11105"/>
      <c r="C11105" s="98"/>
    </row>
    <row r="11106" spans="1:3">
      <c r="A11106"/>
      <c r="B11106"/>
      <c r="C11106" s="98"/>
    </row>
    <row r="11107" spans="1:3">
      <c r="A11107"/>
      <c r="B11107"/>
      <c r="C11107" s="98"/>
    </row>
    <row r="11108" spans="1:3">
      <c r="A11108"/>
      <c r="B11108"/>
      <c r="C11108" s="98"/>
    </row>
    <row r="11109" spans="1:3">
      <c r="A11109"/>
      <c r="B11109"/>
      <c r="C11109" s="98"/>
    </row>
    <row r="11110" spans="1:3">
      <c r="A11110"/>
      <c r="B11110"/>
      <c r="C11110" s="98"/>
    </row>
    <row r="11111" spans="1:3">
      <c r="A11111"/>
      <c r="B11111"/>
      <c r="C11111" s="98"/>
    </row>
    <row r="11112" spans="1:3">
      <c r="A11112"/>
      <c r="B11112"/>
      <c r="C11112" s="98"/>
    </row>
    <row r="11113" spans="1:3">
      <c r="A11113"/>
      <c r="B11113"/>
      <c r="C11113" s="98"/>
    </row>
    <row r="11114" spans="1:3">
      <c r="A11114"/>
      <c r="B11114"/>
      <c r="C11114" s="98"/>
    </row>
    <row r="11115" spans="1:3">
      <c r="A11115"/>
      <c r="B11115"/>
      <c r="C11115" s="98"/>
    </row>
    <row r="11116" spans="1:3">
      <c r="A11116"/>
      <c r="B11116"/>
      <c r="C11116" s="98"/>
    </row>
    <row r="11117" spans="1:3">
      <c r="A11117"/>
      <c r="B11117"/>
      <c r="C11117" s="98"/>
    </row>
    <row r="11118" spans="1:3">
      <c r="A11118"/>
      <c r="B11118"/>
      <c r="C11118" s="98"/>
    </row>
    <row r="11119" spans="1:3">
      <c r="A11119"/>
      <c r="B11119"/>
      <c r="C11119" s="98"/>
    </row>
    <row r="11120" spans="1:3">
      <c r="A11120"/>
      <c r="B11120"/>
      <c r="C11120" s="98"/>
    </row>
    <row r="11121" spans="1:3">
      <c r="A11121"/>
      <c r="B11121"/>
      <c r="C11121" s="98"/>
    </row>
    <row r="11122" spans="1:3">
      <c r="A11122"/>
      <c r="B11122"/>
      <c r="C11122" s="98"/>
    </row>
    <row r="11123" spans="1:3">
      <c r="A11123"/>
      <c r="B11123"/>
      <c r="C11123" s="98"/>
    </row>
    <row r="11124" spans="1:3">
      <c r="A11124"/>
      <c r="B11124"/>
      <c r="C11124" s="98"/>
    </row>
    <row r="11125" spans="1:3">
      <c r="A11125"/>
      <c r="B11125"/>
      <c r="C11125" s="98"/>
    </row>
    <row r="11126" spans="1:3">
      <c r="A11126"/>
      <c r="B11126"/>
      <c r="C11126" s="98"/>
    </row>
    <row r="11127" spans="1:3">
      <c r="A11127"/>
      <c r="B11127"/>
      <c r="C11127" s="98"/>
    </row>
    <row r="11128" spans="1:3">
      <c r="A11128"/>
      <c r="B11128"/>
      <c r="C11128" s="98"/>
    </row>
    <row r="11129" spans="1:3">
      <c r="A11129"/>
      <c r="B11129"/>
      <c r="C11129" s="98"/>
    </row>
    <row r="11130" spans="1:3">
      <c r="A11130"/>
      <c r="B11130"/>
      <c r="C11130" s="98"/>
    </row>
    <row r="11131" spans="1:3">
      <c r="A11131"/>
      <c r="B11131"/>
      <c r="C11131" s="98"/>
    </row>
    <row r="11132" spans="1:3">
      <c r="A11132"/>
      <c r="B11132"/>
      <c r="C11132" s="98"/>
    </row>
    <row r="11133" spans="1:3">
      <c r="A11133"/>
      <c r="B11133"/>
      <c r="C11133" s="98"/>
    </row>
    <row r="11134" spans="1:3">
      <c r="A11134"/>
      <c r="B11134"/>
      <c r="C11134" s="98"/>
    </row>
    <row r="11135" spans="1:3">
      <c r="A11135"/>
      <c r="B11135"/>
      <c r="C11135" s="98"/>
    </row>
    <row r="11136" spans="1:3">
      <c r="A11136"/>
      <c r="B11136"/>
      <c r="C11136" s="98"/>
    </row>
    <row r="11137" spans="1:3">
      <c r="A11137"/>
      <c r="B11137"/>
      <c r="C11137" s="98"/>
    </row>
    <row r="11138" spans="1:3">
      <c r="A11138"/>
      <c r="B11138"/>
      <c r="C11138" s="98"/>
    </row>
    <row r="11139" spans="1:3">
      <c r="A11139"/>
      <c r="B11139"/>
      <c r="C11139" s="98"/>
    </row>
    <row r="11140" spans="1:3">
      <c r="A11140"/>
      <c r="B11140"/>
      <c r="C11140" s="98"/>
    </row>
    <row r="11141" spans="1:3">
      <c r="A11141"/>
      <c r="B11141"/>
      <c r="C11141" s="98"/>
    </row>
    <row r="11142" spans="1:3">
      <c r="A11142"/>
      <c r="B11142"/>
      <c r="C11142" s="98"/>
    </row>
    <row r="11143" spans="1:3">
      <c r="A11143"/>
      <c r="B11143"/>
      <c r="C11143" s="98"/>
    </row>
    <row r="11144" spans="1:3">
      <c r="A11144"/>
      <c r="B11144"/>
      <c r="C11144" s="98"/>
    </row>
    <row r="11145" spans="1:3">
      <c r="A11145"/>
      <c r="B11145"/>
      <c r="C11145" s="98"/>
    </row>
    <row r="11146" spans="1:3">
      <c r="A11146"/>
      <c r="B11146"/>
      <c r="C11146" s="98"/>
    </row>
    <row r="11147" spans="1:3">
      <c r="A11147"/>
      <c r="B11147"/>
      <c r="C11147" s="98"/>
    </row>
    <row r="11148" spans="1:3">
      <c r="A11148"/>
      <c r="B11148"/>
      <c r="C11148" s="98"/>
    </row>
    <row r="11149" spans="1:3">
      <c r="A11149"/>
      <c r="B11149"/>
      <c r="C11149" s="98"/>
    </row>
    <row r="11150" spans="1:3">
      <c r="A11150"/>
      <c r="B11150"/>
      <c r="C11150" s="98"/>
    </row>
    <row r="11151" spans="1:3">
      <c r="A11151"/>
      <c r="B11151"/>
      <c r="C11151" s="98"/>
    </row>
    <row r="11152" spans="1:3">
      <c r="A11152"/>
      <c r="B11152"/>
      <c r="C11152" s="98"/>
    </row>
    <row r="11153" spans="1:3">
      <c r="A11153"/>
      <c r="B11153"/>
      <c r="C11153" s="98"/>
    </row>
    <row r="11154" spans="1:3">
      <c r="A11154"/>
      <c r="B11154"/>
      <c r="C11154" s="98"/>
    </row>
    <row r="11155" spans="1:3">
      <c r="A11155"/>
      <c r="B11155"/>
      <c r="C11155" s="98"/>
    </row>
    <row r="11156" spans="1:3">
      <c r="A11156"/>
      <c r="B11156"/>
      <c r="C11156" s="98"/>
    </row>
    <row r="11157" spans="1:3">
      <c r="A11157"/>
      <c r="B11157"/>
      <c r="C11157" s="98"/>
    </row>
    <row r="11158" spans="1:3">
      <c r="A11158"/>
      <c r="B11158"/>
      <c r="C11158" s="98"/>
    </row>
    <row r="11159" spans="1:3">
      <c r="A11159"/>
      <c r="B11159"/>
      <c r="C11159" s="98"/>
    </row>
    <row r="11160" spans="1:3">
      <c r="A11160"/>
      <c r="B11160"/>
      <c r="C11160" s="98"/>
    </row>
    <row r="11161" spans="1:3">
      <c r="A11161"/>
      <c r="B11161"/>
      <c r="C11161" s="98"/>
    </row>
    <row r="11162" spans="1:3">
      <c r="A11162"/>
      <c r="B11162"/>
      <c r="C11162" s="98"/>
    </row>
    <row r="11163" spans="1:3">
      <c r="A11163"/>
      <c r="B11163"/>
      <c r="C11163" s="98"/>
    </row>
    <row r="11164" spans="1:3">
      <c r="A11164"/>
      <c r="B11164"/>
      <c r="C11164" s="98"/>
    </row>
    <row r="11165" spans="1:3">
      <c r="A11165"/>
      <c r="B11165"/>
      <c r="C11165" s="98"/>
    </row>
    <row r="11166" spans="1:3">
      <c r="A11166"/>
      <c r="B11166"/>
      <c r="C11166" s="98"/>
    </row>
    <row r="11167" spans="1:3">
      <c r="A11167"/>
      <c r="B11167"/>
      <c r="C11167" s="98"/>
    </row>
    <row r="11168" spans="1:3">
      <c r="A11168"/>
      <c r="B11168"/>
      <c r="C11168" s="98"/>
    </row>
    <row r="11169" spans="1:3">
      <c r="A11169"/>
      <c r="B11169"/>
      <c r="C11169" s="98"/>
    </row>
    <row r="11170" spans="1:3">
      <c r="A11170"/>
      <c r="B11170"/>
      <c r="C11170" s="98"/>
    </row>
    <row r="11171" spans="1:3">
      <c r="A11171"/>
      <c r="B11171"/>
      <c r="C11171" s="98"/>
    </row>
    <row r="11172" spans="1:3">
      <c r="A11172"/>
      <c r="B11172"/>
      <c r="C11172" s="98"/>
    </row>
    <row r="11173" spans="1:3">
      <c r="A11173"/>
      <c r="B11173"/>
      <c r="C11173" s="98"/>
    </row>
    <row r="11174" spans="1:3">
      <c r="A11174"/>
      <c r="B11174"/>
      <c r="C11174" s="98"/>
    </row>
    <row r="11175" spans="1:3">
      <c r="A11175"/>
      <c r="B11175"/>
      <c r="C11175" s="98"/>
    </row>
    <row r="11176" spans="1:3">
      <c r="A11176"/>
      <c r="B11176"/>
      <c r="C11176" s="98"/>
    </row>
    <row r="11177" spans="1:3">
      <c r="A11177"/>
      <c r="B11177"/>
      <c r="C11177" s="98"/>
    </row>
    <row r="11178" spans="1:3">
      <c r="A11178"/>
      <c r="B11178"/>
      <c r="C11178" s="98"/>
    </row>
    <row r="11179" spans="1:3">
      <c r="A11179"/>
      <c r="B11179"/>
      <c r="C11179" s="98"/>
    </row>
    <row r="11180" spans="1:3">
      <c r="A11180"/>
      <c r="B11180"/>
      <c r="C11180" s="98"/>
    </row>
    <row r="11181" spans="1:3">
      <c r="A11181"/>
      <c r="B11181"/>
      <c r="C11181" s="98"/>
    </row>
    <row r="11182" spans="1:3">
      <c r="A11182"/>
      <c r="B11182"/>
      <c r="C11182" s="98"/>
    </row>
    <row r="11183" spans="1:3">
      <c r="A11183"/>
      <c r="B11183"/>
      <c r="C11183" s="98"/>
    </row>
    <row r="11184" spans="1:3">
      <c r="A11184"/>
      <c r="B11184"/>
      <c r="C11184" s="98"/>
    </row>
    <row r="11185" spans="1:3">
      <c r="A11185"/>
      <c r="B11185"/>
      <c r="C11185" s="98"/>
    </row>
    <row r="11186" spans="1:3">
      <c r="A11186"/>
      <c r="B11186"/>
      <c r="C11186" s="98"/>
    </row>
    <row r="11187" spans="1:3">
      <c r="A11187"/>
      <c r="B11187"/>
      <c r="C11187" s="98"/>
    </row>
    <row r="11188" spans="1:3">
      <c r="A11188"/>
      <c r="B11188"/>
      <c r="C11188" s="98"/>
    </row>
    <row r="11189" spans="1:3">
      <c r="A11189"/>
      <c r="B11189"/>
      <c r="C11189" s="98"/>
    </row>
    <row r="11190" spans="1:3">
      <c r="A11190"/>
      <c r="B11190"/>
      <c r="C11190" s="98"/>
    </row>
    <row r="11191" spans="1:3">
      <c r="A11191"/>
      <c r="B11191"/>
      <c r="C11191" s="98"/>
    </row>
    <row r="11192" spans="1:3">
      <c r="A11192"/>
      <c r="B11192"/>
      <c r="C11192" s="98"/>
    </row>
    <row r="11193" spans="1:3">
      <c r="A11193"/>
      <c r="B11193"/>
      <c r="C11193" s="98"/>
    </row>
    <row r="11194" spans="1:3">
      <c r="A11194"/>
      <c r="B11194"/>
      <c r="C11194" s="98"/>
    </row>
    <row r="11195" spans="1:3">
      <c r="A11195"/>
      <c r="B11195"/>
      <c r="C11195" s="98"/>
    </row>
    <row r="11196" spans="1:3">
      <c r="A11196"/>
      <c r="B11196"/>
      <c r="C11196" s="98"/>
    </row>
    <row r="11197" spans="1:3">
      <c r="A11197"/>
      <c r="B11197"/>
      <c r="C11197" s="98"/>
    </row>
    <row r="11198" spans="1:3">
      <c r="A11198"/>
      <c r="B11198"/>
      <c r="C11198" s="98"/>
    </row>
    <row r="11199" spans="1:3">
      <c r="A11199"/>
      <c r="B11199"/>
      <c r="C11199" s="98"/>
    </row>
    <row r="11200" spans="1:3">
      <c r="A11200"/>
      <c r="B11200"/>
      <c r="C11200" s="98"/>
    </row>
    <row r="11201" spans="1:3">
      <c r="A11201"/>
      <c r="B11201"/>
      <c r="C11201" s="98"/>
    </row>
    <row r="11202" spans="1:3">
      <c r="A11202"/>
      <c r="B11202"/>
      <c r="C11202" s="98"/>
    </row>
    <row r="11203" spans="1:3">
      <c r="A11203"/>
      <c r="B11203"/>
      <c r="C11203" s="98"/>
    </row>
    <row r="11204" spans="1:3">
      <c r="A11204"/>
      <c r="B11204"/>
      <c r="C11204" s="98"/>
    </row>
    <row r="11205" spans="1:3">
      <c r="A11205"/>
      <c r="B11205"/>
      <c r="C11205" s="98"/>
    </row>
    <row r="11206" spans="1:3">
      <c r="A11206"/>
      <c r="B11206"/>
      <c r="C11206" s="98"/>
    </row>
    <row r="11207" spans="1:3">
      <c r="A11207"/>
      <c r="B11207"/>
      <c r="C11207" s="98"/>
    </row>
    <row r="11208" spans="1:3">
      <c r="A11208"/>
      <c r="B11208"/>
      <c r="C11208" s="98"/>
    </row>
    <row r="11209" spans="1:3">
      <c r="A11209"/>
      <c r="B11209"/>
      <c r="C11209" s="98"/>
    </row>
    <row r="11210" spans="1:3">
      <c r="A11210"/>
      <c r="B11210"/>
      <c r="C11210" s="98"/>
    </row>
    <row r="11211" spans="1:3">
      <c r="A11211"/>
      <c r="B11211"/>
      <c r="C11211" s="98"/>
    </row>
    <row r="11212" spans="1:3">
      <c r="A11212"/>
      <c r="B11212"/>
      <c r="C11212" s="98"/>
    </row>
    <row r="11213" spans="1:3">
      <c r="A11213"/>
      <c r="B11213"/>
      <c r="C11213" s="98"/>
    </row>
    <row r="11214" spans="1:3">
      <c r="A11214"/>
      <c r="B11214"/>
      <c r="C11214" s="98"/>
    </row>
    <row r="11215" spans="1:3">
      <c r="A11215"/>
      <c r="B11215"/>
      <c r="C11215" s="98"/>
    </row>
    <row r="11216" spans="1:3">
      <c r="A11216"/>
      <c r="B11216"/>
      <c r="C11216" s="98"/>
    </row>
    <row r="11217" spans="1:3">
      <c r="A11217"/>
      <c r="B11217"/>
      <c r="C11217" s="98"/>
    </row>
    <row r="11218" spans="1:3">
      <c r="A11218"/>
      <c r="B11218"/>
      <c r="C11218" s="98"/>
    </row>
    <row r="11219" spans="1:3">
      <c r="A11219"/>
      <c r="B11219"/>
      <c r="C11219" s="98"/>
    </row>
    <row r="11220" spans="1:3">
      <c r="A11220"/>
      <c r="B11220"/>
      <c r="C11220" s="98"/>
    </row>
    <row r="11221" spans="1:3">
      <c r="A11221"/>
      <c r="B11221"/>
      <c r="C11221" s="98"/>
    </row>
    <row r="11222" spans="1:3">
      <c r="A11222"/>
      <c r="B11222"/>
      <c r="C11222" s="98"/>
    </row>
    <row r="11223" spans="1:3">
      <c r="A11223"/>
      <c r="B11223"/>
      <c r="C11223" s="98"/>
    </row>
    <row r="11224" spans="1:3">
      <c r="A11224"/>
      <c r="B11224"/>
      <c r="C11224" s="98"/>
    </row>
    <row r="11225" spans="1:3">
      <c r="A11225"/>
      <c r="B11225"/>
      <c r="C11225" s="98"/>
    </row>
    <row r="11226" spans="1:3">
      <c r="A11226"/>
      <c r="B11226"/>
      <c r="C11226" s="98"/>
    </row>
    <row r="11227" spans="1:3">
      <c r="A11227"/>
      <c r="B11227"/>
      <c r="C11227" s="98"/>
    </row>
    <row r="11228" spans="1:3">
      <c r="A11228"/>
      <c r="B11228"/>
      <c r="C11228" s="98"/>
    </row>
    <row r="11229" spans="1:3">
      <c r="A11229"/>
      <c r="B11229"/>
      <c r="C11229" s="98"/>
    </row>
    <row r="11230" spans="1:3">
      <c r="A11230"/>
      <c r="B11230"/>
      <c r="C11230" s="98"/>
    </row>
    <row r="11231" spans="1:3">
      <c r="A11231"/>
      <c r="B11231"/>
      <c r="C11231" s="98"/>
    </row>
    <row r="11232" spans="1:3">
      <c r="A11232"/>
      <c r="B11232"/>
      <c r="C11232" s="98"/>
    </row>
    <row r="11233" spans="1:3">
      <c r="A11233"/>
      <c r="B11233"/>
      <c r="C11233" s="98"/>
    </row>
    <row r="11234" spans="1:3">
      <c r="A11234"/>
      <c r="B11234"/>
      <c r="C11234" s="98"/>
    </row>
    <row r="11235" spans="1:3">
      <c r="A11235"/>
      <c r="B11235"/>
      <c r="C11235" s="98"/>
    </row>
    <row r="11236" spans="1:3">
      <c r="A11236"/>
      <c r="B11236"/>
      <c r="C11236" s="98"/>
    </row>
    <row r="11237" spans="1:3">
      <c r="A11237"/>
      <c r="B11237"/>
      <c r="C11237" s="98"/>
    </row>
    <row r="11238" spans="1:3">
      <c r="A11238"/>
      <c r="B11238"/>
      <c r="C11238" s="98"/>
    </row>
    <row r="11239" spans="1:3">
      <c r="A11239"/>
      <c r="B11239"/>
      <c r="C11239" s="98"/>
    </row>
    <row r="11240" spans="1:3">
      <c r="A11240"/>
      <c r="B11240"/>
      <c r="C11240" s="98"/>
    </row>
    <row r="11241" spans="1:3">
      <c r="A11241"/>
      <c r="B11241"/>
      <c r="C11241" s="98"/>
    </row>
    <row r="11242" spans="1:3">
      <c r="A11242"/>
      <c r="B11242"/>
      <c r="C11242" s="98"/>
    </row>
    <row r="11243" spans="1:3">
      <c r="A11243"/>
      <c r="B11243"/>
      <c r="C11243" s="98"/>
    </row>
    <row r="11244" spans="1:3">
      <c r="A11244"/>
      <c r="B11244"/>
      <c r="C11244" s="98"/>
    </row>
    <row r="11245" spans="1:3">
      <c r="A11245"/>
      <c r="B11245"/>
      <c r="C11245" s="98"/>
    </row>
    <row r="11246" spans="1:3">
      <c r="A11246"/>
      <c r="B11246"/>
      <c r="C11246" s="98"/>
    </row>
    <row r="11247" spans="1:3">
      <c r="A11247"/>
      <c r="B11247"/>
      <c r="C11247" s="98"/>
    </row>
    <row r="11248" spans="1:3">
      <c r="A11248"/>
      <c r="B11248"/>
      <c r="C11248" s="98"/>
    </row>
    <row r="11249" spans="1:3">
      <c r="A11249"/>
      <c r="B11249"/>
      <c r="C11249" s="98"/>
    </row>
    <row r="11250" spans="1:3">
      <c r="A11250"/>
      <c r="B11250"/>
      <c r="C11250" s="98"/>
    </row>
    <row r="11251" spans="1:3">
      <c r="A11251"/>
      <c r="B11251"/>
      <c r="C11251" s="98"/>
    </row>
    <row r="11252" spans="1:3">
      <c r="A11252"/>
      <c r="B11252"/>
      <c r="C11252" s="98"/>
    </row>
    <row r="11253" spans="1:3">
      <c r="A11253"/>
      <c r="B11253"/>
      <c r="C11253" s="98"/>
    </row>
    <row r="11254" spans="1:3">
      <c r="A11254"/>
      <c r="B11254"/>
      <c r="C11254" s="98"/>
    </row>
    <row r="11255" spans="1:3">
      <c r="A11255"/>
      <c r="B11255"/>
      <c r="C11255" s="98"/>
    </row>
    <row r="11256" spans="1:3">
      <c r="A11256"/>
      <c r="B11256"/>
      <c r="C11256" s="98"/>
    </row>
    <row r="11257" spans="1:3">
      <c r="A11257"/>
      <c r="B11257"/>
      <c r="C11257" s="98"/>
    </row>
    <row r="11258" spans="1:3">
      <c r="A11258"/>
      <c r="B11258"/>
      <c r="C11258" s="98"/>
    </row>
    <row r="11259" spans="1:3">
      <c r="A11259"/>
      <c r="B11259"/>
      <c r="C11259" s="98"/>
    </row>
    <row r="11260" spans="1:3">
      <c r="A11260"/>
      <c r="B11260"/>
      <c r="C11260" s="98"/>
    </row>
    <row r="11261" spans="1:3">
      <c r="A11261"/>
      <c r="B11261"/>
      <c r="C11261" s="98"/>
    </row>
    <row r="11262" spans="1:3">
      <c r="A11262"/>
      <c r="B11262"/>
      <c r="C11262" s="98"/>
    </row>
    <row r="11263" spans="1:3">
      <c r="A11263"/>
      <c r="B11263"/>
      <c r="C11263" s="98"/>
    </row>
    <row r="11264" spans="1:3">
      <c r="A11264"/>
      <c r="B11264"/>
      <c r="C11264" s="98"/>
    </row>
    <row r="11265" spans="1:3">
      <c r="A11265"/>
      <c r="B11265"/>
      <c r="C11265" s="98"/>
    </row>
    <row r="11266" spans="1:3">
      <c r="A11266"/>
      <c r="B11266"/>
      <c r="C11266" s="98"/>
    </row>
    <row r="11267" spans="1:3">
      <c r="A11267"/>
      <c r="B11267"/>
      <c r="C11267" s="98"/>
    </row>
    <row r="11268" spans="1:3">
      <c r="A11268"/>
      <c r="B11268"/>
      <c r="C11268" s="98"/>
    </row>
    <row r="11269" spans="1:3">
      <c r="A11269"/>
      <c r="B11269"/>
      <c r="C11269" s="98"/>
    </row>
    <row r="11270" spans="1:3">
      <c r="A11270"/>
      <c r="B11270"/>
      <c r="C11270" s="98"/>
    </row>
    <row r="11271" spans="1:3">
      <c r="A11271"/>
      <c r="B11271"/>
      <c r="C11271" s="98"/>
    </row>
    <row r="11272" spans="1:3">
      <c r="A11272"/>
      <c r="B11272"/>
      <c r="C11272" s="98"/>
    </row>
    <row r="11273" spans="1:3">
      <c r="A11273"/>
      <c r="B11273"/>
      <c r="C11273" s="98"/>
    </row>
    <row r="11274" spans="1:3">
      <c r="A11274"/>
      <c r="B11274"/>
      <c r="C11274" s="98"/>
    </row>
    <row r="11275" spans="1:3">
      <c r="A11275"/>
      <c r="B11275"/>
      <c r="C11275" s="98"/>
    </row>
    <row r="11276" spans="1:3">
      <c r="A11276"/>
      <c r="B11276"/>
      <c r="C11276" s="98"/>
    </row>
    <row r="11277" spans="1:3">
      <c r="A11277"/>
      <c r="B11277"/>
      <c r="C11277" s="98"/>
    </row>
    <row r="11278" spans="1:3">
      <c r="A11278"/>
      <c r="B11278"/>
      <c r="C11278" s="98"/>
    </row>
    <row r="11279" spans="1:3">
      <c r="A11279"/>
      <c r="B11279"/>
      <c r="C11279" s="98"/>
    </row>
    <row r="11280" spans="1:3">
      <c r="A11280"/>
      <c r="B11280"/>
      <c r="C11280" s="98"/>
    </row>
    <row r="11281" spans="1:3">
      <c r="A11281"/>
      <c r="B11281"/>
      <c r="C11281" s="98"/>
    </row>
    <row r="11282" spans="1:3">
      <c r="A11282"/>
      <c r="B11282"/>
      <c r="C11282" s="98"/>
    </row>
    <row r="11283" spans="1:3">
      <c r="A11283"/>
      <c r="B11283"/>
      <c r="C11283" s="98"/>
    </row>
    <row r="11284" spans="1:3">
      <c r="A11284"/>
      <c r="B11284"/>
      <c r="C11284" s="98"/>
    </row>
    <row r="11285" spans="1:3">
      <c r="A11285"/>
      <c r="B11285"/>
      <c r="C11285" s="98"/>
    </row>
    <row r="11286" spans="1:3">
      <c r="A11286"/>
      <c r="B11286"/>
      <c r="C11286" s="98"/>
    </row>
    <row r="11287" spans="1:3">
      <c r="A11287"/>
      <c r="B11287"/>
      <c r="C11287" s="98"/>
    </row>
    <row r="11288" spans="1:3">
      <c r="A11288"/>
      <c r="B11288"/>
      <c r="C11288" s="98"/>
    </row>
    <row r="11289" spans="1:3">
      <c r="A11289"/>
      <c r="B11289"/>
      <c r="C11289" s="98"/>
    </row>
    <row r="11290" spans="1:3">
      <c r="A11290"/>
      <c r="B11290"/>
      <c r="C11290" s="98"/>
    </row>
    <row r="11291" spans="1:3">
      <c r="A11291"/>
      <c r="B11291"/>
      <c r="C11291" s="98"/>
    </row>
    <row r="11292" spans="1:3">
      <c r="A11292"/>
      <c r="B11292"/>
      <c r="C11292" s="98"/>
    </row>
    <row r="11293" spans="1:3">
      <c r="A11293"/>
      <c r="B11293"/>
      <c r="C11293" s="98"/>
    </row>
    <row r="11294" spans="1:3">
      <c r="A11294"/>
      <c r="B11294"/>
      <c r="C11294" s="98"/>
    </row>
    <row r="11295" spans="1:3">
      <c r="A11295"/>
      <c r="B11295"/>
      <c r="C11295" s="98"/>
    </row>
    <row r="11296" spans="1:3">
      <c r="A11296"/>
      <c r="B11296"/>
      <c r="C11296" s="98"/>
    </row>
    <row r="11297" spans="1:3">
      <c r="A11297"/>
      <c r="B11297"/>
      <c r="C11297" s="98"/>
    </row>
    <row r="11298" spans="1:3">
      <c r="A11298"/>
      <c r="B11298"/>
      <c r="C11298" s="98"/>
    </row>
    <row r="11299" spans="1:3">
      <c r="A11299"/>
      <c r="B11299"/>
      <c r="C11299" s="98"/>
    </row>
    <row r="11300" spans="1:3">
      <c r="A11300"/>
      <c r="B11300"/>
      <c r="C11300" s="98"/>
    </row>
    <row r="11301" spans="1:3">
      <c r="A11301"/>
      <c r="B11301"/>
      <c r="C11301" s="98"/>
    </row>
    <row r="11302" spans="1:3">
      <c r="A11302"/>
      <c r="B11302"/>
      <c r="C11302" s="98"/>
    </row>
    <row r="11303" spans="1:3">
      <c r="A11303"/>
      <c r="B11303"/>
      <c r="C11303" s="98"/>
    </row>
    <row r="11304" spans="1:3">
      <c r="A11304"/>
      <c r="B11304"/>
      <c r="C11304" s="98"/>
    </row>
    <row r="11305" spans="1:3">
      <c r="A11305"/>
      <c r="B11305"/>
      <c r="C11305" s="98"/>
    </row>
    <row r="11306" spans="1:3">
      <c r="A11306"/>
      <c r="B11306"/>
      <c r="C11306" s="98"/>
    </row>
    <row r="11307" spans="1:3">
      <c r="A11307"/>
      <c r="B11307"/>
      <c r="C11307" s="98"/>
    </row>
    <row r="11308" spans="1:3">
      <c r="A11308"/>
      <c r="B11308"/>
      <c r="C11308" s="98"/>
    </row>
    <row r="11309" spans="1:3">
      <c r="A11309"/>
      <c r="B11309"/>
      <c r="C11309" s="98"/>
    </row>
    <row r="11310" spans="1:3">
      <c r="A11310"/>
      <c r="B11310"/>
      <c r="C11310" s="98"/>
    </row>
    <row r="11311" spans="1:3">
      <c r="A11311"/>
      <c r="B11311"/>
      <c r="C11311" s="98"/>
    </row>
    <row r="11312" spans="1:3">
      <c r="A11312"/>
      <c r="B11312"/>
      <c r="C11312" s="98"/>
    </row>
    <row r="11313" spans="1:3">
      <c r="A11313"/>
      <c r="B11313"/>
      <c r="C11313" s="98"/>
    </row>
    <row r="11314" spans="1:3">
      <c r="A11314"/>
      <c r="B11314"/>
      <c r="C11314" s="98"/>
    </row>
    <row r="11315" spans="1:3">
      <c r="A11315"/>
      <c r="B11315"/>
      <c r="C11315" s="98"/>
    </row>
    <row r="11316" spans="1:3">
      <c r="A11316"/>
      <c r="B11316"/>
      <c r="C11316" s="98"/>
    </row>
    <row r="11317" spans="1:3">
      <c r="A11317"/>
      <c r="B11317"/>
      <c r="C11317" s="98"/>
    </row>
    <row r="11318" spans="1:3">
      <c r="A11318"/>
      <c r="B11318"/>
      <c r="C11318" s="98"/>
    </row>
    <row r="11319" spans="1:3">
      <c r="A11319"/>
      <c r="B11319"/>
      <c r="C11319" s="98"/>
    </row>
    <row r="11320" spans="1:3">
      <c r="A11320"/>
      <c r="B11320"/>
      <c r="C11320" s="98"/>
    </row>
    <row r="11321" spans="1:3">
      <c r="A11321"/>
      <c r="B11321"/>
      <c r="C11321" s="98"/>
    </row>
    <row r="11322" spans="1:3">
      <c r="A11322"/>
      <c r="B11322"/>
      <c r="C11322" s="98"/>
    </row>
    <row r="11323" spans="1:3">
      <c r="A11323"/>
      <c r="B11323"/>
      <c r="C11323" s="98"/>
    </row>
    <row r="11324" spans="1:3">
      <c r="A11324"/>
      <c r="B11324"/>
      <c r="C11324" s="98"/>
    </row>
    <row r="11325" spans="1:3">
      <c r="A11325"/>
      <c r="B11325"/>
      <c r="C11325" s="98"/>
    </row>
    <row r="11326" spans="1:3">
      <c r="A11326"/>
      <c r="B11326"/>
      <c r="C11326" s="98"/>
    </row>
    <row r="11327" spans="1:3">
      <c r="A11327"/>
      <c r="B11327"/>
      <c r="C11327" s="98"/>
    </row>
    <row r="11328" spans="1:3">
      <c r="A11328"/>
      <c r="B11328"/>
      <c r="C11328" s="98"/>
    </row>
    <row r="11329" spans="1:3">
      <c r="A11329"/>
      <c r="B11329"/>
      <c r="C11329" s="98"/>
    </row>
    <row r="11330" spans="1:3">
      <c r="A11330"/>
      <c r="B11330"/>
      <c r="C11330" s="98"/>
    </row>
    <row r="11331" spans="1:3">
      <c r="A11331"/>
      <c r="B11331"/>
      <c r="C11331" s="98"/>
    </row>
    <row r="11332" spans="1:3">
      <c r="A11332"/>
      <c r="B11332"/>
      <c r="C11332" s="98"/>
    </row>
    <row r="11333" spans="1:3">
      <c r="A11333"/>
      <c r="B11333"/>
      <c r="C11333" s="98"/>
    </row>
    <row r="11334" spans="1:3">
      <c r="A11334"/>
      <c r="B11334"/>
      <c r="C11334" s="98"/>
    </row>
    <row r="11335" spans="1:3">
      <c r="A11335"/>
      <c r="B11335"/>
      <c r="C11335" s="98"/>
    </row>
    <row r="11336" spans="1:3">
      <c r="A11336"/>
      <c r="B11336"/>
      <c r="C11336" s="98"/>
    </row>
    <row r="11337" spans="1:3">
      <c r="A11337"/>
      <c r="B11337"/>
      <c r="C11337" s="98"/>
    </row>
    <row r="11338" spans="1:3">
      <c r="A11338"/>
      <c r="B11338"/>
      <c r="C11338" s="98"/>
    </row>
    <row r="11339" spans="1:3">
      <c r="A11339"/>
      <c r="B11339"/>
      <c r="C11339" s="98"/>
    </row>
    <row r="11340" spans="1:3">
      <c r="A11340"/>
      <c r="B11340"/>
      <c r="C11340" s="98"/>
    </row>
    <row r="11341" spans="1:3">
      <c r="A11341"/>
      <c r="B11341"/>
      <c r="C11341" s="98"/>
    </row>
    <row r="11342" spans="1:3">
      <c r="A11342"/>
      <c r="B11342"/>
      <c r="C11342" s="98"/>
    </row>
    <row r="11343" spans="1:3">
      <c r="A11343"/>
      <c r="B11343"/>
      <c r="C11343" s="98"/>
    </row>
    <row r="11344" spans="1:3">
      <c r="A11344"/>
      <c r="B11344"/>
      <c r="C11344" s="98"/>
    </row>
    <row r="11345" spans="1:3">
      <c r="A11345"/>
      <c r="B11345"/>
      <c r="C11345" s="98"/>
    </row>
    <row r="11346" spans="1:3">
      <c r="A11346"/>
      <c r="B11346"/>
      <c r="C11346" s="98"/>
    </row>
    <row r="11347" spans="1:3">
      <c r="A11347"/>
      <c r="B11347"/>
      <c r="C11347" s="98"/>
    </row>
    <row r="11348" spans="1:3">
      <c r="A11348"/>
      <c r="B11348"/>
      <c r="C11348" s="98"/>
    </row>
    <row r="11349" spans="1:3">
      <c r="A11349"/>
      <c r="B11349"/>
      <c r="C11349" s="98"/>
    </row>
    <row r="11350" spans="1:3">
      <c r="A11350"/>
      <c r="B11350"/>
      <c r="C11350" s="98"/>
    </row>
    <row r="11351" spans="1:3">
      <c r="A11351"/>
      <c r="B11351"/>
      <c r="C11351" s="98"/>
    </row>
    <row r="11352" spans="1:3">
      <c r="A11352"/>
      <c r="B11352"/>
      <c r="C11352" s="98"/>
    </row>
    <row r="11353" spans="1:3">
      <c r="A11353"/>
      <c r="B11353"/>
      <c r="C11353" s="98"/>
    </row>
    <row r="11354" spans="1:3">
      <c r="A11354"/>
      <c r="B11354"/>
      <c r="C11354" s="98"/>
    </row>
    <row r="11355" spans="1:3">
      <c r="A11355"/>
      <c r="B11355"/>
      <c r="C11355" s="98"/>
    </row>
    <row r="11356" spans="1:3">
      <c r="A11356"/>
      <c r="B11356"/>
      <c r="C11356" s="98"/>
    </row>
    <row r="11357" spans="1:3">
      <c r="A11357"/>
      <c r="B11357"/>
      <c r="C11357" s="98"/>
    </row>
    <row r="11358" spans="1:3">
      <c r="A11358"/>
      <c r="B11358"/>
      <c r="C11358" s="98"/>
    </row>
    <row r="11359" spans="1:3">
      <c r="A11359"/>
      <c r="B11359"/>
      <c r="C11359" s="98"/>
    </row>
    <row r="11360" spans="1:3">
      <c r="A11360"/>
      <c r="B11360"/>
      <c r="C11360" s="98"/>
    </row>
    <row r="11361" spans="1:3">
      <c r="A11361"/>
      <c r="B11361"/>
      <c r="C11361" s="98"/>
    </row>
    <row r="11362" spans="1:3">
      <c r="A11362"/>
      <c r="B11362"/>
      <c r="C11362" s="98"/>
    </row>
    <row r="11363" spans="1:3">
      <c r="A11363"/>
      <c r="B11363"/>
      <c r="C11363" s="98"/>
    </row>
    <row r="11364" spans="1:3">
      <c r="A11364"/>
      <c r="B11364"/>
      <c r="C11364" s="98"/>
    </row>
    <row r="11365" spans="1:3">
      <c r="A11365"/>
      <c r="B11365"/>
      <c r="C11365" s="98"/>
    </row>
    <row r="11366" spans="1:3">
      <c r="A11366"/>
      <c r="B11366"/>
      <c r="C11366" s="98"/>
    </row>
    <row r="11367" spans="1:3">
      <c r="A11367"/>
      <c r="B11367"/>
      <c r="C11367" s="98"/>
    </row>
    <row r="11368" spans="1:3">
      <c r="A11368"/>
      <c r="B11368"/>
      <c r="C11368" s="98"/>
    </row>
    <row r="11369" spans="1:3">
      <c r="A11369"/>
      <c r="B11369"/>
      <c r="C11369" s="98"/>
    </row>
    <row r="11370" spans="1:3">
      <c r="A11370"/>
      <c r="B11370"/>
      <c r="C11370" s="98"/>
    </row>
    <row r="11371" spans="1:3">
      <c r="A11371"/>
      <c r="B11371"/>
      <c r="C11371" s="98"/>
    </row>
    <row r="11372" spans="1:3">
      <c r="A11372"/>
      <c r="B11372"/>
      <c r="C11372" s="98"/>
    </row>
    <row r="11373" spans="1:3">
      <c r="A11373"/>
      <c r="B11373"/>
      <c r="C11373" s="98"/>
    </row>
    <row r="11374" spans="1:3">
      <c r="A11374"/>
      <c r="B11374"/>
      <c r="C11374" s="98"/>
    </row>
    <row r="11375" spans="1:3">
      <c r="A11375"/>
      <c r="B11375"/>
      <c r="C11375" s="98"/>
    </row>
    <row r="11376" spans="1:3">
      <c r="A11376"/>
      <c r="B11376"/>
      <c r="C11376" s="98"/>
    </row>
    <row r="11377" spans="1:3">
      <c r="A11377"/>
      <c r="B11377"/>
      <c r="C11377" s="98"/>
    </row>
    <row r="11378" spans="1:3">
      <c r="A11378"/>
      <c r="B11378"/>
      <c r="C11378" s="98"/>
    </row>
    <row r="11379" spans="1:3">
      <c r="A11379"/>
      <c r="B11379"/>
      <c r="C11379" s="98"/>
    </row>
    <row r="11380" spans="1:3">
      <c r="A11380"/>
      <c r="B11380"/>
      <c r="C11380" s="98"/>
    </row>
    <row r="11381" spans="1:3">
      <c r="A11381"/>
      <c r="B11381"/>
      <c r="C11381" s="98"/>
    </row>
    <row r="11382" spans="1:3">
      <c r="A11382"/>
      <c r="B11382"/>
      <c r="C11382" s="98"/>
    </row>
    <row r="11383" spans="1:3">
      <c r="A11383"/>
      <c r="B11383"/>
      <c r="C11383" s="98"/>
    </row>
    <row r="11384" spans="1:3">
      <c r="A11384"/>
      <c r="B11384"/>
      <c r="C11384" s="98"/>
    </row>
    <row r="11385" spans="1:3">
      <c r="A11385"/>
      <c r="B11385"/>
      <c r="C11385" s="98"/>
    </row>
    <row r="11386" spans="1:3">
      <c r="A11386"/>
      <c r="B11386"/>
      <c r="C11386" s="98"/>
    </row>
    <row r="11387" spans="1:3">
      <c r="A11387"/>
      <c r="B11387"/>
      <c r="C11387" s="98"/>
    </row>
    <row r="11388" spans="1:3">
      <c r="A11388"/>
      <c r="B11388"/>
      <c r="C11388" s="98"/>
    </row>
    <row r="11389" spans="1:3">
      <c r="A11389"/>
      <c r="B11389"/>
      <c r="C11389" s="98"/>
    </row>
    <row r="11390" spans="1:3">
      <c r="A11390"/>
      <c r="B11390"/>
      <c r="C11390" s="98"/>
    </row>
    <row r="11391" spans="1:3">
      <c r="A11391"/>
      <c r="B11391"/>
      <c r="C11391" s="98"/>
    </row>
    <row r="11392" spans="1:3">
      <c r="A11392"/>
      <c r="B11392"/>
      <c r="C11392" s="98"/>
    </row>
    <row r="11393" spans="1:3">
      <c r="A11393"/>
      <c r="B11393"/>
      <c r="C11393" s="98"/>
    </row>
    <row r="11394" spans="1:3">
      <c r="A11394"/>
      <c r="B11394"/>
      <c r="C11394" s="98"/>
    </row>
    <row r="11395" spans="1:3">
      <c r="A11395"/>
      <c r="B11395"/>
      <c r="C11395" s="98"/>
    </row>
    <row r="11396" spans="1:3">
      <c r="A11396"/>
      <c r="B11396"/>
      <c r="C11396" s="98"/>
    </row>
    <row r="11397" spans="1:3">
      <c r="A11397"/>
      <c r="B11397"/>
      <c r="C11397" s="98"/>
    </row>
    <row r="11398" spans="1:3">
      <c r="A11398"/>
      <c r="B11398"/>
      <c r="C11398" s="98"/>
    </row>
    <row r="11399" spans="1:3">
      <c r="A11399"/>
      <c r="B11399"/>
      <c r="C11399" s="98"/>
    </row>
    <row r="11400" spans="1:3">
      <c r="A11400"/>
      <c r="B11400"/>
      <c r="C11400" s="98"/>
    </row>
    <row r="11401" spans="1:3">
      <c r="A11401"/>
      <c r="B11401"/>
      <c r="C11401" s="98"/>
    </row>
    <row r="11402" spans="1:3">
      <c r="A11402"/>
      <c r="B11402"/>
      <c r="C11402" s="98"/>
    </row>
    <row r="11403" spans="1:3">
      <c r="A11403"/>
      <c r="B11403"/>
      <c r="C11403" s="98"/>
    </row>
    <row r="11404" spans="1:3">
      <c r="A11404"/>
      <c r="B11404"/>
      <c r="C11404" s="98"/>
    </row>
    <row r="11405" spans="1:3">
      <c r="A11405"/>
      <c r="B11405"/>
      <c r="C11405" s="98"/>
    </row>
    <row r="11406" spans="1:3">
      <c r="A11406"/>
      <c r="B11406"/>
      <c r="C11406" s="98"/>
    </row>
    <row r="11407" spans="1:3">
      <c r="A11407"/>
      <c r="B11407"/>
      <c r="C11407" s="98"/>
    </row>
    <row r="11408" spans="1:3">
      <c r="A11408"/>
      <c r="B11408"/>
      <c r="C11408" s="98"/>
    </row>
    <row r="11409" spans="1:3">
      <c r="A11409"/>
      <c r="B11409"/>
      <c r="C11409" s="98"/>
    </row>
    <row r="11410" spans="1:3">
      <c r="A11410"/>
      <c r="B11410"/>
      <c r="C11410" s="98"/>
    </row>
    <row r="11411" spans="1:3">
      <c r="A11411"/>
      <c r="B11411"/>
      <c r="C11411" s="98"/>
    </row>
    <row r="11412" spans="1:3">
      <c r="A11412"/>
      <c r="B11412"/>
      <c r="C11412" s="98"/>
    </row>
    <row r="11413" spans="1:3">
      <c r="A11413"/>
      <c r="B11413"/>
      <c r="C11413" s="98"/>
    </row>
    <row r="11414" spans="1:3">
      <c r="A11414"/>
      <c r="B11414"/>
      <c r="C11414" s="98"/>
    </row>
    <row r="11415" spans="1:3">
      <c r="A11415"/>
      <c r="B11415"/>
      <c r="C11415" s="98"/>
    </row>
    <row r="11416" spans="1:3">
      <c r="A11416"/>
      <c r="B11416"/>
      <c r="C11416" s="98"/>
    </row>
    <row r="11417" spans="1:3">
      <c r="A11417"/>
      <c r="B11417"/>
      <c r="C11417" s="98"/>
    </row>
    <row r="11418" spans="1:3">
      <c r="A11418"/>
      <c r="B11418"/>
      <c r="C11418" s="98"/>
    </row>
    <row r="11419" spans="1:3">
      <c r="A11419"/>
      <c r="B11419"/>
      <c r="C11419" s="98"/>
    </row>
    <row r="11420" spans="1:3">
      <c r="A11420"/>
      <c r="B11420"/>
      <c r="C11420" s="98"/>
    </row>
    <row r="11421" spans="1:3">
      <c r="A11421"/>
      <c r="B11421"/>
      <c r="C11421" s="98"/>
    </row>
    <row r="11422" spans="1:3">
      <c r="A11422"/>
      <c r="B11422"/>
      <c r="C11422" s="98"/>
    </row>
    <row r="11423" spans="1:3">
      <c r="A11423"/>
      <c r="B11423"/>
      <c r="C11423" s="98"/>
    </row>
    <row r="11424" spans="1:3">
      <c r="A11424"/>
      <c r="B11424"/>
      <c r="C11424" s="98"/>
    </row>
    <row r="11425" spans="1:3">
      <c r="A11425"/>
      <c r="B11425"/>
      <c r="C11425" s="98"/>
    </row>
    <row r="11426" spans="1:3">
      <c r="A11426"/>
      <c r="B11426"/>
      <c r="C11426" s="98"/>
    </row>
    <row r="11427" spans="1:3">
      <c r="A11427"/>
      <c r="B11427"/>
      <c r="C11427" s="98"/>
    </row>
    <row r="11428" spans="1:3">
      <c r="A11428"/>
      <c r="B11428"/>
      <c r="C11428" s="98"/>
    </row>
    <row r="11429" spans="1:3">
      <c r="A11429"/>
      <c r="B11429"/>
      <c r="C11429" s="98"/>
    </row>
    <row r="11430" spans="1:3">
      <c r="A11430"/>
      <c r="B11430"/>
      <c r="C11430" s="98"/>
    </row>
    <row r="11431" spans="1:3">
      <c r="A11431"/>
      <c r="B11431"/>
      <c r="C11431" s="98"/>
    </row>
    <row r="11432" spans="1:3">
      <c r="A11432"/>
      <c r="B11432"/>
      <c r="C11432" s="98"/>
    </row>
    <row r="11433" spans="1:3">
      <c r="A11433"/>
      <c r="B11433"/>
      <c r="C11433" s="98"/>
    </row>
    <row r="11434" spans="1:3">
      <c r="A11434"/>
      <c r="B11434"/>
      <c r="C11434" s="98"/>
    </row>
    <row r="11435" spans="1:3">
      <c r="A11435"/>
      <c r="B11435"/>
      <c r="C11435" s="98"/>
    </row>
    <row r="11436" spans="1:3">
      <c r="A11436"/>
      <c r="B11436"/>
      <c r="C11436" s="98"/>
    </row>
    <row r="11437" spans="1:3">
      <c r="A11437"/>
      <c r="B11437"/>
      <c r="C11437" s="98"/>
    </row>
    <row r="11438" spans="1:3">
      <c r="A11438"/>
      <c r="B11438"/>
      <c r="C11438" s="98"/>
    </row>
    <row r="11439" spans="1:3">
      <c r="A11439"/>
      <c r="B11439"/>
      <c r="C11439" s="98"/>
    </row>
    <row r="11440" spans="1:3">
      <c r="A11440"/>
      <c r="B11440"/>
      <c r="C11440" s="98"/>
    </row>
    <row r="11441" spans="1:3">
      <c r="A11441"/>
      <c r="B11441"/>
      <c r="C11441" s="98"/>
    </row>
    <row r="11442" spans="1:3">
      <c r="A11442"/>
      <c r="B11442"/>
      <c r="C11442" s="98"/>
    </row>
    <row r="11443" spans="1:3">
      <c r="A11443"/>
      <c r="B11443"/>
      <c r="C11443" s="98"/>
    </row>
    <row r="11444" spans="1:3">
      <c r="A11444"/>
      <c r="B11444"/>
      <c r="C11444" s="98"/>
    </row>
    <row r="11445" spans="1:3">
      <c r="A11445"/>
      <c r="B11445"/>
      <c r="C11445" s="98"/>
    </row>
    <row r="11446" spans="1:3">
      <c r="A11446"/>
      <c r="B11446"/>
      <c r="C11446" s="98"/>
    </row>
    <row r="11447" spans="1:3">
      <c r="A11447"/>
      <c r="B11447"/>
      <c r="C11447" s="98"/>
    </row>
    <row r="11448" spans="1:3">
      <c r="A11448"/>
      <c r="B11448"/>
      <c r="C11448" s="98"/>
    </row>
    <row r="11449" spans="1:3">
      <c r="A11449"/>
      <c r="B11449"/>
      <c r="C11449" s="98"/>
    </row>
    <row r="11450" spans="1:3">
      <c r="A11450"/>
      <c r="B11450"/>
      <c r="C11450" s="98"/>
    </row>
    <row r="11451" spans="1:3">
      <c r="A11451"/>
      <c r="B11451"/>
      <c r="C11451" s="98"/>
    </row>
    <row r="11452" spans="1:3">
      <c r="A11452"/>
      <c r="B11452"/>
      <c r="C11452" s="98"/>
    </row>
    <row r="11453" spans="1:3">
      <c r="A11453"/>
      <c r="B11453"/>
      <c r="C11453" s="98"/>
    </row>
    <row r="11454" spans="1:3">
      <c r="A11454"/>
      <c r="B11454"/>
      <c r="C11454" s="98"/>
    </row>
    <row r="11455" spans="1:3">
      <c r="A11455"/>
      <c r="B11455"/>
      <c r="C11455" s="98"/>
    </row>
    <row r="11456" spans="1:3">
      <c r="A11456"/>
      <c r="B11456"/>
      <c r="C11456" s="98"/>
    </row>
    <row r="11457" spans="1:3">
      <c r="A11457"/>
      <c r="B11457"/>
      <c r="C11457" s="98"/>
    </row>
    <row r="11458" spans="1:3">
      <c r="A11458"/>
      <c r="B11458"/>
      <c r="C11458" s="98"/>
    </row>
    <row r="11459" spans="1:3">
      <c r="A11459"/>
      <c r="B11459"/>
      <c r="C11459" s="98"/>
    </row>
    <row r="11460" spans="1:3">
      <c r="A11460"/>
      <c r="B11460"/>
      <c r="C11460" s="98"/>
    </row>
    <row r="11461" spans="1:3">
      <c r="A11461"/>
      <c r="B11461"/>
      <c r="C11461" s="98"/>
    </row>
    <row r="11462" spans="1:3">
      <c r="A11462"/>
      <c r="B11462"/>
      <c r="C11462" s="98"/>
    </row>
    <row r="11463" spans="1:3">
      <c r="A11463"/>
      <c r="B11463"/>
      <c r="C11463" s="98"/>
    </row>
    <row r="11464" spans="1:3">
      <c r="A11464"/>
      <c r="B11464"/>
      <c r="C11464" s="98"/>
    </row>
    <row r="11465" spans="1:3">
      <c r="A11465"/>
      <c r="B11465"/>
      <c r="C11465" s="98"/>
    </row>
    <row r="11466" spans="1:3">
      <c r="A11466"/>
      <c r="B11466"/>
      <c r="C11466" s="98"/>
    </row>
    <row r="11467" spans="1:3">
      <c r="A11467"/>
      <c r="B11467"/>
      <c r="C11467" s="98"/>
    </row>
    <row r="11468" spans="1:3">
      <c r="A11468"/>
      <c r="B11468"/>
      <c r="C11468" s="98"/>
    </row>
    <row r="11469" spans="1:3">
      <c r="A11469"/>
      <c r="B11469"/>
      <c r="C11469" s="98"/>
    </row>
    <row r="11470" spans="1:3">
      <c r="A11470"/>
      <c r="B11470"/>
      <c r="C11470" s="98"/>
    </row>
    <row r="11471" spans="1:3">
      <c r="A11471"/>
      <c r="B11471"/>
      <c r="C11471" s="98"/>
    </row>
    <row r="11472" spans="1:3">
      <c r="A11472"/>
      <c r="B11472"/>
      <c r="C11472" s="98"/>
    </row>
    <row r="11473" spans="1:3">
      <c r="A11473"/>
      <c r="B11473"/>
      <c r="C11473" s="98"/>
    </row>
    <row r="11474" spans="1:3">
      <c r="A11474"/>
      <c r="B11474"/>
      <c r="C11474" s="98"/>
    </row>
    <row r="11475" spans="1:3">
      <c r="A11475"/>
      <c r="B11475"/>
      <c r="C11475" s="98"/>
    </row>
    <row r="11476" spans="1:3">
      <c r="A11476"/>
      <c r="B11476"/>
      <c r="C11476" s="98"/>
    </row>
    <row r="11477" spans="1:3">
      <c r="A11477"/>
      <c r="B11477"/>
      <c r="C11477" s="98"/>
    </row>
    <row r="11478" spans="1:3">
      <c r="A11478"/>
      <c r="B11478"/>
      <c r="C11478" s="98"/>
    </row>
    <row r="11479" spans="1:3">
      <c r="A11479"/>
      <c r="B11479"/>
      <c r="C11479" s="98"/>
    </row>
    <row r="11480" spans="1:3">
      <c r="A11480"/>
      <c r="B11480"/>
      <c r="C11480" s="98"/>
    </row>
    <row r="11481" spans="1:3">
      <c r="A11481"/>
      <c r="B11481"/>
      <c r="C11481" s="98"/>
    </row>
    <row r="11482" spans="1:3">
      <c r="A11482"/>
      <c r="B11482"/>
      <c r="C11482" s="98"/>
    </row>
    <row r="11483" spans="1:3">
      <c r="A11483"/>
      <c r="B11483"/>
      <c r="C11483" s="98"/>
    </row>
    <row r="11484" spans="1:3">
      <c r="A11484"/>
      <c r="B11484"/>
      <c r="C11484" s="98"/>
    </row>
    <row r="11485" spans="1:3">
      <c r="A11485"/>
      <c r="B11485"/>
      <c r="C11485" s="98"/>
    </row>
    <row r="11486" spans="1:3">
      <c r="A11486"/>
      <c r="B11486"/>
      <c r="C11486" s="98"/>
    </row>
    <row r="11487" spans="1:3">
      <c r="A11487"/>
      <c r="B11487"/>
      <c r="C11487" s="98"/>
    </row>
    <row r="11488" spans="1:3">
      <c r="A11488"/>
      <c r="B11488"/>
      <c r="C11488" s="98"/>
    </row>
    <row r="11489" spans="1:3">
      <c r="A11489"/>
      <c r="B11489"/>
      <c r="C11489" s="98"/>
    </row>
    <row r="11490" spans="1:3">
      <c r="A11490"/>
      <c r="B11490"/>
      <c r="C11490" s="98"/>
    </row>
    <row r="11491" spans="1:3">
      <c r="A11491"/>
      <c r="B11491"/>
      <c r="C11491" s="98"/>
    </row>
    <row r="11492" spans="1:3">
      <c r="A11492"/>
      <c r="B11492"/>
      <c r="C11492" s="98"/>
    </row>
    <row r="11493" spans="1:3">
      <c r="A11493"/>
      <c r="B11493"/>
      <c r="C11493" s="98"/>
    </row>
    <row r="11494" spans="1:3">
      <c r="A11494"/>
      <c r="B11494"/>
      <c r="C11494" s="98"/>
    </row>
    <row r="11495" spans="1:3">
      <c r="A11495"/>
      <c r="B11495"/>
      <c r="C11495" s="98"/>
    </row>
    <row r="11496" spans="1:3">
      <c r="A11496"/>
      <c r="B11496"/>
      <c r="C11496" s="98"/>
    </row>
    <row r="11497" spans="1:3">
      <c r="A11497"/>
      <c r="B11497"/>
      <c r="C11497" s="98"/>
    </row>
    <row r="11498" spans="1:3">
      <c r="A11498"/>
      <c r="B11498"/>
      <c r="C11498" s="98"/>
    </row>
    <row r="11499" spans="1:3">
      <c r="A11499"/>
      <c r="B11499"/>
      <c r="C11499" s="98"/>
    </row>
    <row r="11500" spans="1:3">
      <c r="A11500"/>
      <c r="B11500"/>
      <c r="C11500" s="98"/>
    </row>
    <row r="11501" spans="1:3">
      <c r="A11501"/>
      <c r="B11501"/>
      <c r="C11501" s="98"/>
    </row>
    <row r="11502" spans="1:3">
      <c r="A11502"/>
      <c r="B11502"/>
      <c r="C11502" s="98"/>
    </row>
    <row r="11503" spans="1:3">
      <c r="A11503"/>
      <c r="B11503"/>
      <c r="C11503" s="98"/>
    </row>
    <row r="11504" spans="1:3">
      <c r="A11504"/>
      <c r="B11504"/>
      <c r="C11504" s="98"/>
    </row>
    <row r="11505" spans="1:3">
      <c r="A11505"/>
      <c r="B11505"/>
      <c r="C11505" s="98"/>
    </row>
    <row r="11506" spans="1:3">
      <c r="A11506"/>
      <c r="B11506"/>
      <c r="C11506" s="98"/>
    </row>
    <row r="11507" spans="1:3">
      <c r="A11507"/>
      <c r="B11507"/>
      <c r="C11507" s="98"/>
    </row>
    <row r="11508" spans="1:3">
      <c r="A11508"/>
      <c r="B11508"/>
      <c r="C11508" s="98"/>
    </row>
    <row r="11509" spans="1:3">
      <c r="A11509"/>
      <c r="B11509"/>
      <c r="C11509" s="98"/>
    </row>
    <row r="11510" spans="1:3">
      <c r="A11510"/>
      <c r="B11510"/>
      <c r="C11510" s="98"/>
    </row>
    <row r="11511" spans="1:3">
      <c r="A11511"/>
      <c r="B11511"/>
      <c r="C11511" s="98"/>
    </row>
    <row r="11512" spans="1:3">
      <c r="A11512"/>
      <c r="B11512"/>
      <c r="C11512" s="98"/>
    </row>
    <row r="11513" spans="1:3">
      <c r="A11513"/>
      <c r="B11513"/>
      <c r="C11513" s="98"/>
    </row>
    <row r="11514" spans="1:3">
      <c r="A11514"/>
      <c r="B11514"/>
      <c r="C11514" s="98"/>
    </row>
    <row r="11515" spans="1:3">
      <c r="A11515"/>
      <c r="B11515"/>
      <c r="C11515" s="98"/>
    </row>
    <row r="11516" spans="1:3">
      <c r="A11516"/>
      <c r="B11516"/>
      <c r="C11516" s="98"/>
    </row>
    <row r="11517" spans="1:3">
      <c r="A11517"/>
      <c r="B11517"/>
      <c r="C11517" s="98"/>
    </row>
    <row r="11518" spans="1:3">
      <c r="A11518"/>
      <c r="B11518"/>
      <c r="C11518" s="98"/>
    </row>
    <row r="11519" spans="1:3">
      <c r="A11519"/>
      <c r="B11519"/>
      <c r="C11519" s="98"/>
    </row>
    <row r="11520" spans="1:3">
      <c r="A11520"/>
      <c r="B11520"/>
      <c r="C11520" s="98"/>
    </row>
    <row r="11521" spans="1:3">
      <c r="A11521"/>
      <c r="B11521"/>
      <c r="C11521" s="98"/>
    </row>
    <row r="11522" spans="1:3">
      <c r="A11522"/>
      <c r="B11522"/>
      <c r="C11522" s="98"/>
    </row>
    <row r="11523" spans="1:3">
      <c r="A11523"/>
      <c r="B11523"/>
      <c r="C11523" s="98"/>
    </row>
    <row r="11524" spans="1:3">
      <c r="A11524"/>
      <c r="B11524"/>
      <c r="C11524" s="98"/>
    </row>
    <row r="11525" spans="1:3">
      <c r="A11525"/>
      <c r="B11525"/>
      <c r="C11525" s="98"/>
    </row>
    <row r="11526" spans="1:3">
      <c r="A11526"/>
      <c r="B11526"/>
      <c r="C11526" s="98"/>
    </row>
    <row r="11527" spans="1:3">
      <c r="A11527"/>
      <c r="B11527"/>
      <c r="C11527" s="98"/>
    </row>
    <row r="11528" spans="1:3">
      <c r="A11528"/>
      <c r="B11528"/>
      <c r="C11528" s="98"/>
    </row>
    <row r="11529" spans="1:3">
      <c r="A11529"/>
      <c r="B11529"/>
      <c r="C11529" s="98"/>
    </row>
    <row r="11530" spans="1:3">
      <c r="A11530"/>
      <c r="B11530"/>
      <c r="C11530" s="98"/>
    </row>
    <row r="11531" spans="1:3">
      <c r="A11531"/>
      <c r="B11531"/>
      <c r="C11531" s="98"/>
    </row>
    <row r="11532" spans="1:3">
      <c r="A11532"/>
      <c r="B11532"/>
      <c r="C11532" s="98"/>
    </row>
    <row r="11533" spans="1:3">
      <c r="A11533"/>
      <c r="B11533"/>
      <c r="C11533" s="98"/>
    </row>
    <row r="11534" spans="1:3">
      <c r="A11534"/>
      <c r="B11534"/>
      <c r="C11534" s="98"/>
    </row>
    <row r="11535" spans="1:3">
      <c r="A11535"/>
      <c r="B11535"/>
      <c r="C11535" s="98"/>
    </row>
    <row r="11536" spans="1:3">
      <c r="A11536"/>
      <c r="B11536"/>
      <c r="C11536" s="98"/>
    </row>
    <row r="11537" spans="1:3">
      <c r="A11537"/>
      <c r="B11537"/>
      <c r="C11537" s="98"/>
    </row>
    <row r="11538" spans="1:3">
      <c r="A11538"/>
      <c r="B11538"/>
      <c r="C11538" s="98"/>
    </row>
    <row r="11539" spans="1:3">
      <c r="A11539"/>
      <c r="B11539"/>
      <c r="C11539" s="98"/>
    </row>
    <row r="11540" spans="1:3">
      <c r="A11540"/>
      <c r="B11540"/>
      <c r="C11540" s="98"/>
    </row>
    <row r="11541" spans="1:3">
      <c r="A11541"/>
      <c r="B11541"/>
      <c r="C11541" s="98"/>
    </row>
    <row r="11542" spans="1:3">
      <c r="A11542"/>
      <c r="B11542"/>
      <c r="C11542" s="98"/>
    </row>
    <row r="11543" spans="1:3">
      <c r="A11543"/>
      <c r="B11543"/>
      <c r="C11543" s="98"/>
    </row>
    <row r="11544" spans="1:3">
      <c r="A11544"/>
      <c r="B11544"/>
      <c r="C11544" s="98"/>
    </row>
    <row r="11545" spans="1:3">
      <c r="A11545"/>
      <c r="B11545"/>
      <c r="C11545" s="98"/>
    </row>
    <row r="11546" spans="1:3">
      <c r="A11546"/>
      <c r="B11546"/>
      <c r="C11546" s="98"/>
    </row>
    <row r="11547" spans="1:3">
      <c r="A11547"/>
      <c r="B11547"/>
      <c r="C11547" s="98"/>
    </row>
    <row r="11548" spans="1:3">
      <c r="A11548"/>
      <c r="B11548"/>
      <c r="C11548" s="98"/>
    </row>
    <row r="11549" spans="1:3">
      <c r="A11549"/>
      <c r="B11549"/>
      <c r="C11549" s="98"/>
    </row>
    <row r="11550" spans="1:3">
      <c r="A11550"/>
      <c r="B11550"/>
      <c r="C11550" s="98"/>
    </row>
    <row r="11551" spans="1:3">
      <c r="A11551"/>
      <c r="B11551"/>
      <c r="C11551" s="98"/>
    </row>
    <row r="11552" spans="1:3">
      <c r="A11552"/>
      <c r="B11552"/>
      <c r="C11552" s="98"/>
    </row>
    <row r="11553" spans="1:3">
      <c r="A11553"/>
      <c r="B11553"/>
      <c r="C11553" s="98"/>
    </row>
    <row r="11554" spans="1:3">
      <c r="A11554"/>
      <c r="B11554"/>
      <c r="C11554" s="98"/>
    </row>
    <row r="11555" spans="1:3">
      <c r="A11555"/>
      <c r="B11555"/>
      <c r="C11555" s="98"/>
    </row>
    <row r="11556" spans="1:3">
      <c r="A11556"/>
      <c r="B11556"/>
      <c r="C11556" s="98"/>
    </row>
    <row r="11557" spans="1:3">
      <c r="A11557"/>
      <c r="B11557"/>
      <c r="C11557" s="98"/>
    </row>
    <row r="11558" spans="1:3">
      <c r="A11558"/>
      <c r="B11558"/>
      <c r="C11558" s="98"/>
    </row>
    <row r="11559" spans="1:3">
      <c r="A11559"/>
      <c r="B11559"/>
      <c r="C11559" s="98"/>
    </row>
    <row r="11560" spans="1:3">
      <c r="A11560"/>
      <c r="B11560"/>
      <c r="C11560" s="98"/>
    </row>
    <row r="11561" spans="1:3">
      <c r="A11561"/>
      <c r="B11561"/>
      <c r="C11561" s="98"/>
    </row>
    <row r="11562" spans="1:3">
      <c r="A11562"/>
      <c r="B11562"/>
      <c r="C11562" s="98"/>
    </row>
    <row r="11563" spans="1:3">
      <c r="A11563"/>
      <c r="B11563"/>
      <c r="C11563" s="98"/>
    </row>
    <row r="11564" spans="1:3">
      <c r="A11564"/>
      <c r="B11564"/>
      <c r="C11564" s="98"/>
    </row>
    <row r="11565" spans="1:3">
      <c r="A11565"/>
      <c r="B11565"/>
      <c r="C11565" s="98"/>
    </row>
    <row r="11566" spans="1:3">
      <c r="A11566"/>
      <c r="B11566"/>
      <c r="C11566" s="98"/>
    </row>
    <row r="11567" spans="1:3">
      <c r="A11567"/>
      <c r="B11567"/>
      <c r="C11567" s="98"/>
    </row>
    <row r="11568" spans="1:3">
      <c r="A11568"/>
      <c r="B11568"/>
      <c r="C11568" s="98"/>
    </row>
    <row r="11569" spans="1:3">
      <c r="A11569"/>
      <c r="B11569"/>
      <c r="C11569" s="98"/>
    </row>
    <row r="11570" spans="1:3">
      <c r="A11570"/>
      <c r="B11570"/>
      <c r="C11570" s="98"/>
    </row>
    <row r="11571" spans="1:3">
      <c r="A11571"/>
      <c r="B11571"/>
      <c r="C11571" s="98"/>
    </row>
    <row r="11572" spans="1:3">
      <c r="A11572"/>
      <c r="B11572"/>
      <c r="C11572" s="98"/>
    </row>
    <row r="11573" spans="1:3">
      <c r="A11573"/>
      <c r="B11573"/>
      <c r="C11573" s="98"/>
    </row>
    <row r="11574" spans="1:3">
      <c r="A11574"/>
      <c r="B11574"/>
      <c r="C11574" s="98"/>
    </row>
    <row r="11575" spans="1:3">
      <c r="A11575"/>
      <c r="B11575"/>
      <c r="C11575" s="98"/>
    </row>
    <row r="11576" spans="1:3">
      <c r="A11576"/>
      <c r="B11576"/>
      <c r="C11576" s="98"/>
    </row>
    <row r="11577" spans="1:3">
      <c r="A11577"/>
      <c r="B11577"/>
      <c r="C11577" s="98"/>
    </row>
    <row r="11578" spans="1:3">
      <c r="A11578"/>
      <c r="B11578"/>
      <c r="C11578" s="98"/>
    </row>
    <row r="11579" spans="1:3">
      <c r="A11579"/>
      <c r="B11579"/>
      <c r="C11579" s="98"/>
    </row>
    <row r="11580" spans="1:3">
      <c r="A11580"/>
      <c r="B11580"/>
      <c r="C11580" s="98"/>
    </row>
    <row r="11581" spans="1:3">
      <c r="A11581"/>
      <c r="B11581"/>
      <c r="C11581" s="98"/>
    </row>
    <row r="11582" spans="1:3">
      <c r="A11582"/>
      <c r="B11582"/>
      <c r="C11582" s="98"/>
    </row>
    <row r="11583" spans="1:3">
      <c r="A11583"/>
      <c r="B11583"/>
      <c r="C11583" s="98"/>
    </row>
    <row r="11584" spans="1:3">
      <c r="A11584"/>
      <c r="B11584"/>
      <c r="C11584" s="98"/>
    </row>
    <row r="11585" spans="1:3">
      <c r="A11585"/>
      <c r="B11585"/>
      <c r="C11585" s="98"/>
    </row>
    <row r="11586" spans="1:3">
      <c r="A11586"/>
      <c r="B11586"/>
      <c r="C11586" s="98"/>
    </row>
    <row r="11587" spans="1:3">
      <c r="A11587"/>
      <c r="B11587"/>
      <c r="C11587" s="98"/>
    </row>
    <row r="11588" spans="1:3">
      <c r="A11588"/>
      <c r="B11588"/>
      <c r="C11588" s="98"/>
    </row>
    <row r="11589" spans="1:3">
      <c r="A11589"/>
      <c r="B11589"/>
      <c r="C11589" s="98"/>
    </row>
    <row r="11590" spans="1:3">
      <c r="A11590"/>
      <c r="B11590"/>
      <c r="C11590" s="98"/>
    </row>
    <row r="11591" spans="1:3">
      <c r="A11591"/>
      <c r="B11591"/>
      <c r="C11591" s="98"/>
    </row>
    <row r="11592" spans="1:3">
      <c r="A11592"/>
      <c r="B11592"/>
      <c r="C11592" s="98"/>
    </row>
    <row r="11593" spans="1:3">
      <c r="A11593"/>
      <c r="B11593"/>
      <c r="C11593" s="98"/>
    </row>
    <row r="11594" spans="1:3">
      <c r="A11594"/>
      <c r="B11594"/>
      <c r="C11594" s="98"/>
    </row>
    <row r="11595" spans="1:3">
      <c r="A11595"/>
      <c r="B11595"/>
      <c r="C11595" s="98"/>
    </row>
    <row r="11596" spans="1:3">
      <c r="A11596"/>
      <c r="B11596"/>
      <c r="C11596" s="98"/>
    </row>
    <row r="11597" spans="1:3">
      <c r="A11597"/>
      <c r="B11597"/>
      <c r="C11597" s="98"/>
    </row>
    <row r="11598" spans="1:3">
      <c r="A11598"/>
      <c r="B11598"/>
      <c r="C11598" s="98"/>
    </row>
    <row r="11599" spans="1:3">
      <c r="A11599"/>
      <c r="B11599"/>
      <c r="C11599" s="98"/>
    </row>
    <row r="11600" spans="1:3">
      <c r="A11600"/>
      <c r="B11600"/>
      <c r="C11600" s="98"/>
    </row>
    <row r="11601" spans="1:3">
      <c r="A11601"/>
      <c r="B11601"/>
      <c r="C11601" s="98"/>
    </row>
    <row r="11602" spans="1:3">
      <c r="A11602"/>
      <c r="B11602"/>
      <c r="C11602" s="98"/>
    </row>
    <row r="11603" spans="1:3">
      <c r="A11603"/>
      <c r="B11603"/>
      <c r="C11603" s="98"/>
    </row>
    <row r="11604" spans="1:3">
      <c r="A11604"/>
      <c r="B11604"/>
      <c r="C11604" s="98"/>
    </row>
    <row r="11605" spans="1:3">
      <c r="A11605"/>
      <c r="B11605"/>
      <c r="C11605" s="98"/>
    </row>
    <row r="11606" spans="1:3">
      <c r="A11606"/>
      <c r="B11606"/>
      <c r="C11606" s="98"/>
    </row>
    <row r="11607" spans="1:3">
      <c r="A11607"/>
      <c r="B11607"/>
      <c r="C11607" s="98"/>
    </row>
    <row r="11608" spans="1:3">
      <c r="A11608"/>
      <c r="B11608"/>
      <c r="C11608" s="98"/>
    </row>
    <row r="11609" spans="1:3">
      <c r="A11609"/>
      <c r="B11609"/>
      <c r="C11609" s="98"/>
    </row>
    <row r="11610" spans="1:3">
      <c r="A11610"/>
      <c r="B11610"/>
      <c r="C11610" s="98"/>
    </row>
    <row r="11611" spans="1:3">
      <c r="A11611"/>
      <c r="B11611"/>
      <c r="C11611" s="98"/>
    </row>
    <row r="11612" spans="1:3">
      <c r="A11612"/>
      <c r="B11612"/>
      <c r="C11612" s="98"/>
    </row>
    <row r="11613" spans="1:3">
      <c r="A11613"/>
      <c r="B11613"/>
      <c r="C11613" s="98"/>
    </row>
    <row r="11614" spans="1:3">
      <c r="A11614"/>
      <c r="B11614"/>
      <c r="C11614" s="98"/>
    </row>
    <row r="11615" spans="1:3">
      <c r="A11615"/>
      <c r="B11615"/>
      <c r="C11615" s="98"/>
    </row>
    <row r="11616" spans="1:3">
      <c r="A11616"/>
      <c r="B11616"/>
      <c r="C11616" s="98"/>
    </row>
    <row r="11617" spans="1:3">
      <c r="A11617"/>
      <c r="B11617"/>
      <c r="C11617" s="98"/>
    </row>
    <row r="11618" spans="1:3">
      <c r="A11618"/>
      <c r="B11618"/>
      <c r="C11618" s="98"/>
    </row>
    <row r="11619" spans="1:3">
      <c r="A11619"/>
      <c r="B11619"/>
      <c r="C11619" s="98"/>
    </row>
    <row r="11620" spans="1:3">
      <c r="A11620"/>
      <c r="B11620"/>
      <c r="C11620" s="98"/>
    </row>
    <row r="11621" spans="1:3">
      <c r="A11621"/>
      <c r="B11621"/>
      <c r="C11621" s="98"/>
    </row>
    <row r="11622" spans="1:3">
      <c r="A11622"/>
      <c r="B11622"/>
      <c r="C11622" s="98"/>
    </row>
    <row r="11623" spans="1:3">
      <c r="A11623"/>
      <c r="B11623"/>
      <c r="C11623" s="98"/>
    </row>
    <row r="11624" spans="1:3">
      <c r="A11624"/>
      <c r="B11624"/>
      <c r="C11624" s="98"/>
    </row>
    <row r="11625" spans="1:3">
      <c r="A11625"/>
      <c r="B11625"/>
      <c r="C11625" s="98"/>
    </row>
    <row r="11626" spans="1:3">
      <c r="A11626"/>
      <c r="B11626"/>
      <c r="C11626" s="98"/>
    </row>
    <row r="11627" spans="1:3">
      <c r="A11627"/>
      <c r="B11627"/>
      <c r="C11627" s="98"/>
    </row>
    <row r="11628" spans="1:3">
      <c r="A11628"/>
      <c r="B11628"/>
      <c r="C11628" s="98"/>
    </row>
    <row r="11629" spans="1:3">
      <c r="A11629"/>
      <c r="B11629"/>
      <c r="C11629" s="98"/>
    </row>
    <row r="11630" spans="1:3">
      <c r="A11630"/>
      <c r="B11630"/>
      <c r="C11630" s="98"/>
    </row>
    <row r="11631" spans="1:3">
      <c r="A11631"/>
      <c r="B11631"/>
      <c r="C11631" s="98"/>
    </row>
    <row r="11632" spans="1:3">
      <c r="A11632"/>
      <c r="B11632"/>
      <c r="C11632" s="98"/>
    </row>
    <row r="11633" spans="1:3">
      <c r="A11633"/>
      <c r="B11633"/>
      <c r="C11633" s="98"/>
    </row>
    <row r="11634" spans="1:3">
      <c r="A11634"/>
      <c r="B11634"/>
      <c r="C11634" s="98"/>
    </row>
    <row r="11635" spans="1:3">
      <c r="A11635"/>
      <c r="B11635"/>
      <c r="C11635" s="98"/>
    </row>
    <row r="11636" spans="1:3">
      <c r="A11636"/>
      <c r="B11636"/>
      <c r="C11636" s="98"/>
    </row>
    <row r="11637" spans="1:3">
      <c r="A11637"/>
      <c r="B11637"/>
      <c r="C11637" s="98"/>
    </row>
    <row r="11638" spans="1:3">
      <c r="A11638"/>
      <c r="B11638"/>
      <c r="C11638" s="98"/>
    </row>
    <row r="11639" spans="1:3">
      <c r="A11639"/>
      <c r="B11639"/>
      <c r="C11639" s="98"/>
    </row>
    <row r="11640" spans="1:3">
      <c r="A11640"/>
      <c r="B11640"/>
      <c r="C11640" s="98"/>
    </row>
    <row r="11641" spans="1:3">
      <c r="A11641"/>
      <c r="B11641"/>
      <c r="C11641" s="98"/>
    </row>
    <row r="11642" spans="1:3">
      <c r="A11642"/>
      <c r="B11642"/>
      <c r="C11642" s="98"/>
    </row>
    <row r="11643" spans="1:3">
      <c r="A11643"/>
      <c r="B11643"/>
      <c r="C11643" s="98"/>
    </row>
    <row r="11644" spans="1:3">
      <c r="A11644"/>
      <c r="B11644"/>
      <c r="C11644" s="98"/>
    </row>
    <row r="11645" spans="1:3">
      <c r="A11645"/>
      <c r="B11645"/>
      <c r="C11645" s="98"/>
    </row>
    <row r="11646" spans="1:3">
      <c r="A11646"/>
      <c r="B11646"/>
      <c r="C11646" s="98"/>
    </row>
    <row r="11647" spans="1:3">
      <c r="A11647"/>
      <c r="B11647"/>
      <c r="C11647" s="98"/>
    </row>
    <row r="11648" spans="1:3">
      <c r="A11648"/>
      <c r="B11648"/>
      <c r="C11648" s="98"/>
    </row>
    <row r="11649" spans="1:3">
      <c r="A11649"/>
      <c r="B11649"/>
      <c r="C11649" s="98"/>
    </row>
    <row r="11650" spans="1:3">
      <c r="A11650"/>
      <c r="B11650"/>
      <c r="C11650" s="98"/>
    </row>
    <row r="11651" spans="1:3">
      <c r="A11651"/>
      <c r="B11651"/>
      <c r="C11651" s="98"/>
    </row>
    <row r="11652" spans="1:3">
      <c r="A11652"/>
      <c r="B11652"/>
      <c r="C11652" s="98"/>
    </row>
    <row r="11653" spans="1:3">
      <c r="A11653"/>
      <c r="B11653"/>
      <c r="C11653" s="98"/>
    </row>
    <row r="11654" spans="1:3">
      <c r="A11654"/>
      <c r="B11654"/>
      <c r="C11654" s="98"/>
    </row>
    <row r="11655" spans="1:3">
      <c r="A11655"/>
      <c r="B11655"/>
      <c r="C11655" s="98"/>
    </row>
    <row r="11656" spans="1:3">
      <c r="A11656"/>
      <c r="B11656"/>
      <c r="C11656" s="98"/>
    </row>
    <row r="11657" spans="1:3">
      <c r="A11657"/>
      <c r="B11657"/>
      <c r="C11657" s="98"/>
    </row>
    <row r="11658" spans="1:3">
      <c r="A11658"/>
      <c r="B11658"/>
      <c r="C11658" s="98"/>
    </row>
    <row r="11659" spans="1:3">
      <c r="A11659"/>
      <c r="B11659"/>
      <c r="C11659" s="98"/>
    </row>
    <row r="11660" spans="1:3">
      <c r="A11660"/>
      <c r="B11660"/>
      <c r="C11660" s="98"/>
    </row>
    <row r="11661" spans="1:3">
      <c r="A11661"/>
      <c r="B11661"/>
      <c r="C11661" s="98"/>
    </row>
    <row r="11662" spans="1:3">
      <c r="A11662"/>
      <c r="B11662"/>
      <c r="C11662" s="98"/>
    </row>
    <row r="11663" spans="1:3">
      <c r="A11663"/>
      <c r="B11663"/>
      <c r="C11663" s="98"/>
    </row>
    <row r="11664" spans="1:3">
      <c r="A11664"/>
      <c r="B11664"/>
      <c r="C11664" s="98"/>
    </row>
    <row r="11665" spans="1:3">
      <c r="A11665"/>
      <c r="B11665"/>
      <c r="C11665" s="98"/>
    </row>
    <row r="11666" spans="1:3">
      <c r="A11666"/>
      <c r="B11666"/>
      <c r="C11666" s="98"/>
    </row>
    <row r="11667" spans="1:3">
      <c r="A11667"/>
      <c r="B11667"/>
      <c r="C11667" s="98"/>
    </row>
    <row r="11668" spans="1:3">
      <c r="A11668"/>
      <c r="B11668"/>
      <c r="C11668" s="98"/>
    </row>
    <row r="11669" spans="1:3">
      <c r="A11669"/>
      <c r="B11669"/>
      <c r="C11669" s="98"/>
    </row>
    <row r="11670" spans="1:3">
      <c r="A11670"/>
      <c r="B11670"/>
      <c r="C11670" s="98"/>
    </row>
    <row r="11671" spans="1:3">
      <c r="A11671"/>
      <c r="B11671"/>
      <c r="C11671" s="98"/>
    </row>
    <row r="11672" spans="1:3">
      <c r="A11672"/>
      <c r="B11672"/>
      <c r="C11672" s="98"/>
    </row>
    <row r="11673" spans="1:3">
      <c r="A11673"/>
      <c r="B11673"/>
      <c r="C11673" s="98"/>
    </row>
    <row r="11674" spans="1:3">
      <c r="A11674"/>
      <c r="B11674"/>
      <c r="C11674" s="98"/>
    </row>
    <row r="11675" spans="1:3">
      <c r="A11675"/>
      <c r="B11675"/>
      <c r="C11675" s="98"/>
    </row>
    <row r="11676" spans="1:3">
      <c r="A11676"/>
      <c r="B11676"/>
      <c r="C11676" s="98"/>
    </row>
    <row r="11677" spans="1:3">
      <c r="A11677"/>
      <c r="B11677"/>
      <c r="C11677" s="98"/>
    </row>
    <row r="11678" spans="1:3">
      <c r="A11678"/>
      <c r="B11678"/>
      <c r="C11678" s="98"/>
    </row>
    <row r="11679" spans="1:3">
      <c r="A11679"/>
      <c r="B11679"/>
      <c r="C11679" s="98"/>
    </row>
    <row r="11680" spans="1:3">
      <c r="A11680"/>
      <c r="B11680"/>
      <c r="C11680" s="98"/>
    </row>
    <row r="11681" spans="1:3">
      <c r="A11681"/>
      <c r="B11681"/>
      <c r="C11681" s="98"/>
    </row>
    <row r="11682" spans="1:3">
      <c r="A11682"/>
      <c r="B11682"/>
      <c r="C11682" s="98"/>
    </row>
    <row r="11683" spans="1:3">
      <c r="A11683"/>
      <c r="B11683"/>
      <c r="C11683" s="98"/>
    </row>
    <row r="11684" spans="1:3">
      <c r="A11684"/>
      <c r="B11684"/>
      <c r="C11684" s="98"/>
    </row>
    <row r="11685" spans="1:3">
      <c r="A11685"/>
      <c r="B11685"/>
      <c r="C11685" s="98"/>
    </row>
    <row r="11686" spans="1:3">
      <c r="A11686"/>
      <c r="B11686"/>
      <c r="C11686" s="98"/>
    </row>
    <row r="11687" spans="1:3">
      <c r="A11687"/>
      <c r="B11687"/>
      <c r="C11687" s="98"/>
    </row>
    <row r="11688" spans="1:3">
      <c r="A11688"/>
      <c r="B11688"/>
      <c r="C11688" s="98"/>
    </row>
    <row r="11689" spans="1:3">
      <c r="A11689"/>
      <c r="B11689"/>
      <c r="C11689" s="98"/>
    </row>
    <row r="11690" spans="1:3">
      <c r="A11690"/>
      <c r="B11690"/>
      <c r="C11690" s="98"/>
    </row>
    <row r="11691" spans="1:3">
      <c r="A11691"/>
      <c r="B11691"/>
      <c r="C11691" s="98"/>
    </row>
    <row r="11692" spans="1:3">
      <c r="A11692"/>
      <c r="B11692"/>
      <c r="C11692" s="98"/>
    </row>
    <row r="11693" spans="1:3">
      <c r="A11693"/>
      <c r="B11693"/>
      <c r="C11693" s="98"/>
    </row>
    <row r="11694" spans="1:3">
      <c r="A11694"/>
      <c r="B11694"/>
      <c r="C11694" s="98"/>
    </row>
    <row r="11695" spans="1:3">
      <c r="A11695"/>
      <c r="B11695"/>
      <c r="C11695" s="98"/>
    </row>
    <row r="11696" spans="1:3">
      <c r="A11696"/>
      <c r="B11696"/>
      <c r="C11696" s="98"/>
    </row>
    <row r="11697" spans="1:3">
      <c r="A11697"/>
      <c r="B11697"/>
      <c r="C11697" s="98"/>
    </row>
    <row r="11698" spans="1:3">
      <c r="A11698"/>
      <c r="B11698"/>
      <c r="C11698" s="98"/>
    </row>
    <row r="11699" spans="1:3">
      <c r="A11699"/>
      <c r="B11699"/>
      <c r="C11699" s="98"/>
    </row>
    <row r="11700" spans="1:3">
      <c r="A11700"/>
      <c r="B11700"/>
      <c r="C11700" s="98"/>
    </row>
    <row r="11701" spans="1:3">
      <c r="A11701"/>
      <c r="B11701"/>
      <c r="C11701" s="98"/>
    </row>
    <row r="11702" spans="1:3">
      <c r="A11702"/>
      <c r="B11702"/>
      <c r="C11702" s="98"/>
    </row>
    <row r="11703" spans="1:3">
      <c r="A11703"/>
      <c r="B11703"/>
      <c r="C11703" s="98"/>
    </row>
    <row r="11704" spans="1:3">
      <c r="A11704"/>
      <c r="B11704"/>
      <c r="C11704" s="98"/>
    </row>
    <row r="11705" spans="1:3">
      <c r="A11705"/>
      <c r="B11705"/>
      <c r="C11705" s="98"/>
    </row>
    <row r="11706" spans="1:3">
      <c r="A11706"/>
      <c r="B11706"/>
      <c r="C11706" s="98"/>
    </row>
    <row r="11707" spans="1:3">
      <c r="A11707"/>
      <c r="B11707"/>
      <c r="C11707" s="98"/>
    </row>
    <row r="11708" spans="1:3">
      <c r="A11708"/>
      <c r="B11708"/>
      <c r="C11708" s="98"/>
    </row>
    <row r="11709" spans="1:3">
      <c r="A11709"/>
      <c r="B11709"/>
      <c r="C11709" s="98"/>
    </row>
    <row r="11710" spans="1:3">
      <c r="A11710"/>
      <c r="B11710"/>
      <c r="C11710" s="98"/>
    </row>
    <row r="11711" spans="1:3">
      <c r="A11711"/>
      <c r="B11711"/>
      <c r="C11711" s="98"/>
    </row>
    <row r="11712" spans="1:3">
      <c r="A11712"/>
      <c r="B11712"/>
      <c r="C11712" s="98"/>
    </row>
    <row r="11713" spans="1:3">
      <c r="A11713"/>
      <c r="B11713"/>
      <c r="C11713" s="98"/>
    </row>
    <row r="11714" spans="1:3">
      <c r="A11714"/>
      <c r="B11714"/>
      <c r="C11714" s="98"/>
    </row>
    <row r="11715" spans="1:3">
      <c r="A11715"/>
      <c r="B11715"/>
      <c r="C11715" s="98"/>
    </row>
    <row r="11716" spans="1:3">
      <c r="A11716"/>
      <c r="B11716"/>
      <c r="C11716" s="98"/>
    </row>
    <row r="11717" spans="1:3">
      <c r="A11717"/>
      <c r="B11717"/>
      <c r="C11717" s="98"/>
    </row>
    <row r="11718" spans="1:3">
      <c r="A11718"/>
      <c r="B11718"/>
      <c r="C11718" s="98"/>
    </row>
    <row r="11719" spans="1:3">
      <c r="A11719"/>
      <c r="B11719"/>
      <c r="C11719" s="98"/>
    </row>
    <row r="11720" spans="1:3">
      <c r="A11720"/>
      <c r="B11720"/>
      <c r="C11720" s="98"/>
    </row>
    <row r="11721" spans="1:3">
      <c r="A11721"/>
      <c r="B11721"/>
      <c r="C11721" s="98"/>
    </row>
    <row r="11722" spans="1:3">
      <c r="A11722"/>
      <c r="B11722"/>
      <c r="C11722" s="98"/>
    </row>
    <row r="11723" spans="1:3">
      <c r="A11723"/>
      <c r="B11723"/>
      <c r="C11723" s="98"/>
    </row>
    <row r="11724" spans="1:3">
      <c r="A11724"/>
      <c r="B11724"/>
      <c r="C11724" s="98"/>
    </row>
    <row r="11725" spans="1:3">
      <c r="A11725"/>
      <c r="B11725"/>
      <c r="C11725" s="98"/>
    </row>
    <row r="11726" spans="1:3">
      <c r="A11726"/>
      <c r="B11726"/>
      <c r="C11726" s="98"/>
    </row>
    <row r="11727" spans="1:3">
      <c r="A11727"/>
      <c r="B11727"/>
      <c r="C11727" s="98"/>
    </row>
    <row r="11728" spans="1:3">
      <c r="A11728"/>
      <c r="B11728"/>
      <c r="C11728" s="98"/>
    </row>
    <row r="11729" spans="1:3">
      <c r="A11729"/>
      <c r="B11729"/>
      <c r="C11729" s="98"/>
    </row>
    <row r="11730" spans="1:3">
      <c r="A11730"/>
      <c r="B11730"/>
      <c r="C11730" s="98"/>
    </row>
    <row r="11731" spans="1:3">
      <c r="A11731"/>
      <c r="B11731"/>
      <c r="C11731" s="98"/>
    </row>
    <row r="11732" spans="1:3">
      <c r="A11732"/>
      <c r="B11732"/>
      <c r="C11732" s="98"/>
    </row>
    <row r="11733" spans="1:3">
      <c r="A11733"/>
      <c r="B11733"/>
      <c r="C11733" s="98"/>
    </row>
    <row r="11734" spans="1:3">
      <c r="A11734"/>
      <c r="B11734"/>
      <c r="C11734" s="98"/>
    </row>
    <row r="11735" spans="1:3">
      <c r="A11735"/>
      <c r="B11735"/>
      <c r="C11735" s="98"/>
    </row>
    <row r="11736" spans="1:3">
      <c r="A11736"/>
      <c r="B11736"/>
      <c r="C11736" s="98"/>
    </row>
    <row r="11737" spans="1:3">
      <c r="A11737"/>
      <c r="B11737"/>
      <c r="C11737" s="98"/>
    </row>
    <row r="11738" spans="1:3">
      <c r="A11738"/>
      <c r="B11738"/>
      <c r="C11738" s="98"/>
    </row>
    <row r="11739" spans="1:3">
      <c r="A11739"/>
      <c r="B11739"/>
      <c r="C11739" s="98"/>
    </row>
    <row r="11740" spans="1:3">
      <c r="A11740"/>
      <c r="B11740"/>
      <c r="C11740" s="98"/>
    </row>
    <row r="11741" spans="1:3">
      <c r="A11741"/>
      <c r="B11741"/>
      <c r="C11741" s="98"/>
    </row>
    <row r="11742" spans="1:3">
      <c r="A11742"/>
      <c r="B11742"/>
      <c r="C11742" s="98"/>
    </row>
    <row r="11743" spans="1:3">
      <c r="A11743"/>
      <c r="B11743"/>
      <c r="C11743" s="98"/>
    </row>
    <row r="11744" spans="1:3">
      <c r="A11744"/>
      <c r="B11744"/>
      <c r="C11744" s="98"/>
    </row>
    <row r="11745" spans="1:3">
      <c r="A11745"/>
      <c r="B11745"/>
      <c r="C11745" s="98"/>
    </row>
    <row r="11746" spans="1:3">
      <c r="A11746"/>
      <c r="B11746"/>
      <c r="C11746" s="98"/>
    </row>
    <row r="11747" spans="1:3">
      <c r="A11747"/>
      <c r="B11747"/>
      <c r="C11747" s="98"/>
    </row>
    <row r="11748" spans="1:3">
      <c r="A11748"/>
      <c r="B11748"/>
      <c r="C11748" s="98"/>
    </row>
    <row r="11749" spans="1:3">
      <c r="A11749"/>
      <c r="B11749"/>
      <c r="C11749" s="98"/>
    </row>
    <row r="11750" spans="1:3">
      <c r="A11750"/>
      <c r="B11750"/>
      <c r="C11750" s="98"/>
    </row>
    <row r="11751" spans="1:3">
      <c r="A11751"/>
      <c r="B11751"/>
      <c r="C11751" s="98"/>
    </row>
    <row r="11752" spans="1:3">
      <c r="A11752"/>
      <c r="B11752"/>
      <c r="C11752" s="98"/>
    </row>
    <row r="11753" spans="1:3">
      <c r="A11753"/>
      <c r="B11753"/>
      <c r="C11753" s="98"/>
    </row>
    <row r="11754" spans="1:3">
      <c r="A11754"/>
      <c r="B11754"/>
      <c r="C11754" s="98"/>
    </row>
    <row r="11755" spans="1:3">
      <c r="A11755"/>
      <c r="B11755"/>
      <c r="C11755" s="98"/>
    </row>
    <row r="11756" spans="1:3">
      <c r="A11756"/>
      <c r="B11756"/>
      <c r="C11756" s="98"/>
    </row>
    <row r="11757" spans="1:3">
      <c r="A11757"/>
      <c r="B11757"/>
      <c r="C11757" s="98"/>
    </row>
    <row r="11758" spans="1:3">
      <c r="A11758"/>
      <c r="B11758"/>
      <c r="C11758" s="98"/>
    </row>
    <row r="11759" spans="1:3">
      <c r="A11759"/>
      <c r="B11759"/>
      <c r="C11759" s="98"/>
    </row>
    <row r="11760" spans="1:3">
      <c r="A11760"/>
      <c r="B11760"/>
      <c r="C11760" s="98"/>
    </row>
    <row r="11761" spans="1:3">
      <c r="A11761"/>
      <c r="B11761"/>
      <c r="C11761" s="98"/>
    </row>
    <row r="11762" spans="1:3">
      <c r="A11762"/>
      <c r="B11762"/>
      <c r="C11762" s="98"/>
    </row>
    <row r="11763" spans="1:3">
      <c r="A11763"/>
      <c r="B11763"/>
      <c r="C11763" s="98"/>
    </row>
    <row r="11764" spans="1:3">
      <c r="A11764"/>
      <c r="B11764"/>
      <c r="C11764" s="98"/>
    </row>
    <row r="11765" spans="1:3">
      <c r="A11765"/>
      <c r="B11765"/>
      <c r="C11765" s="98"/>
    </row>
    <row r="11766" spans="1:3">
      <c r="A11766"/>
      <c r="B11766"/>
      <c r="C11766" s="98"/>
    </row>
    <row r="11767" spans="1:3">
      <c r="A11767"/>
      <c r="B11767"/>
      <c r="C11767" s="98"/>
    </row>
    <row r="11768" spans="1:3">
      <c r="A11768"/>
      <c r="B11768"/>
      <c r="C11768" s="98"/>
    </row>
    <row r="11769" spans="1:3">
      <c r="A11769"/>
      <c r="B11769"/>
      <c r="C11769" s="98"/>
    </row>
    <row r="11770" spans="1:3">
      <c r="A11770"/>
      <c r="B11770"/>
      <c r="C11770" s="98"/>
    </row>
    <row r="11771" spans="1:3">
      <c r="A11771"/>
      <c r="B11771"/>
      <c r="C11771" s="98"/>
    </row>
    <row r="11772" spans="1:3">
      <c r="A11772"/>
      <c r="B11772"/>
      <c r="C11772" s="98"/>
    </row>
    <row r="11773" spans="1:3">
      <c r="A11773"/>
      <c r="B11773"/>
      <c r="C11773" s="98"/>
    </row>
    <row r="11774" spans="1:3">
      <c r="A11774"/>
      <c r="B11774"/>
      <c r="C11774" s="98"/>
    </row>
    <row r="11775" spans="1:3">
      <c r="A11775"/>
      <c r="B11775"/>
      <c r="C11775" s="98"/>
    </row>
    <row r="11776" spans="1:3">
      <c r="A11776"/>
      <c r="B11776"/>
      <c r="C11776" s="98"/>
    </row>
    <row r="11777" spans="1:3">
      <c r="A11777"/>
      <c r="B11777"/>
      <c r="C11777" s="98"/>
    </row>
    <row r="11778" spans="1:3">
      <c r="A11778"/>
      <c r="B11778"/>
      <c r="C11778" s="98"/>
    </row>
    <row r="11779" spans="1:3">
      <c r="A11779"/>
      <c r="B11779"/>
      <c r="C11779" s="98"/>
    </row>
    <row r="11780" spans="1:3">
      <c r="A11780"/>
      <c r="B11780"/>
      <c r="C11780" s="98"/>
    </row>
    <row r="11781" spans="1:3">
      <c r="A11781"/>
      <c r="B11781"/>
      <c r="C11781" s="98"/>
    </row>
    <row r="11782" spans="1:3">
      <c r="A11782"/>
      <c r="B11782"/>
      <c r="C11782" s="98"/>
    </row>
    <row r="11783" spans="1:3">
      <c r="A11783"/>
      <c r="B11783"/>
      <c r="C11783" s="98"/>
    </row>
    <row r="11784" spans="1:3">
      <c r="A11784"/>
      <c r="B11784"/>
      <c r="C11784" s="98"/>
    </row>
    <row r="11785" spans="1:3">
      <c r="A11785"/>
      <c r="B11785"/>
      <c r="C11785" s="98"/>
    </row>
    <row r="11786" spans="1:3">
      <c r="A11786"/>
      <c r="B11786"/>
      <c r="C11786" s="98"/>
    </row>
    <row r="11787" spans="1:3">
      <c r="A11787"/>
      <c r="B11787"/>
      <c r="C11787" s="98"/>
    </row>
    <row r="11788" spans="1:3">
      <c r="A11788"/>
      <c r="B11788"/>
      <c r="C11788" s="98"/>
    </row>
    <row r="11789" spans="1:3">
      <c r="A11789"/>
      <c r="B11789"/>
      <c r="C11789" s="98"/>
    </row>
    <row r="11790" spans="1:3">
      <c r="A11790"/>
      <c r="B11790"/>
      <c r="C11790" s="98"/>
    </row>
    <row r="11791" spans="1:3">
      <c r="A11791"/>
      <c r="B11791"/>
      <c r="C11791" s="98"/>
    </row>
    <row r="11792" spans="1:3">
      <c r="A11792"/>
      <c r="B11792"/>
      <c r="C11792" s="98"/>
    </row>
    <row r="11793" spans="1:3">
      <c r="A11793"/>
      <c r="B11793"/>
      <c r="C11793" s="98"/>
    </row>
    <row r="11794" spans="1:3">
      <c r="A11794"/>
      <c r="B11794"/>
      <c r="C11794" s="98"/>
    </row>
    <row r="11795" spans="1:3">
      <c r="A11795"/>
      <c r="B11795"/>
      <c r="C11795" s="98"/>
    </row>
    <row r="11796" spans="1:3">
      <c r="A11796"/>
      <c r="B11796"/>
      <c r="C11796" s="98"/>
    </row>
    <row r="11797" spans="1:3">
      <c r="A11797"/>
      <c r="B11797"/>
      <c r="C11797" s="98"/>
    </row>
    <row r="11798" spans="1:3">
      <c r="A11798"/>
      <c r="B11798"/>
      <c r="C11798" s="98"/>
    </row>
    <row r="11799" spans="1:3">
      <c r="A11799"/>
      <c r="B11799"/>
      <c r="C11799" s="98"/>
    </row>
    <row r="11800" spans="1:3">
      <c r="A11800"/>
      <c r="B11800"/>
      <c r="C11800" s="98"/>
    </row>
    <row r="11801" spans="1:3">
      <c r="A11801"/>
      <c r="B11801"/>
      <c r="C11801" s="98"/>
    </row>
    <row r="11802" spans="1:3">
      <c r="A11802"/>
      <c r="B11802"/>
      <c r="C11802" s="98"/>
    </row>
    <row r="11803" spans="1:3">
      <c r="A11803"/>
      <c r="B11803"/>
      <c r="C11803" s="98"/>
    </row>
    <row r="11804" spans="1:3">
      <c r="A11804"/>
      <c r="B11804"/>
      <c r="C11804" s="98"/>
    </row>
    <row r="11805" spans="1:3">
      <c r="A11805"/>
      <c r="B11805"/>
      <c r="C11805" s="98"/>
    </row>
    <row r="11806" spans="1:3">
      <c r="A11806"/>
      <c r="B11806"/>
      <c r="C11806" s="98"/>
    </row>
    <row r="11807" spans="1:3">
      <c r="A11807"/>
      <c r="B11807"/>
      <c r="C11807" s="98"/>
    </row>
    <row r="11808" spans="1:3">
      <c r="A11808"/>
      <c r="B11808"/>
      <c r="C11808" s="98"/>
    </row>
    <row r="11809" spans="1:3">
      <c r="A11809"/>
      <c r="B11809"/>
      <c r="C11809" s="98"/>
    </row>
    <row r="11810" spans="1:3">
      <c r="A11810"/>
      <c r="B11810"/>
      <c r="C11810" s="98"/>
    </row>
    <row r="11811" spans="1:3">
      <c r="A11811"/>
      <c r="B11811"/>
      <c r="C11811" s="98"/>
    </row>
    <row r="11812" spans="1:3">
      <c r="A11812"/>
      <c r="B11812"/>
      <c r="C11812" s="98"/>
    </row>
    <row r="11813" spans="1:3">
      <c r="A11813"/>
      <c r="B11813"/>
      <c r="C11813" s="98"/>
    </row>
    <row r="11814" spans="1:3">
      <c r="A11814"/>
      <c r="B11814"/>
      <c r="C11814" s="98"/>
    </row>
    <row r="11815" spans="1:3">
      <c r="A11815"/>
      <c r="B11815"/>
      <c r="C11815" s="98"/>
    </row>
    <row r="11816" spans="1:3">
      <c r="A11816"/>
      <c r="B11816"/>
      <c r="C11816" s="98"/>
    </row>
    <row r="11817" spans="1:3">
      <c r="A11817"/>
      <c r="B11817"/>
      <c r="C11817" s="98"/>
    </row>
    <row r="11818" spans="1:3">
      <c r="A11818"/>
      <c r="B11818"/>
      <c r="C11818" s="98"/>
    </row>
    <row r="11819" spans="1:3">
      <c r="A11819"/>
      <c r="B11819"/>
      <c r="C11819" s="98"/>
    </row>
    <row r="11820" spans="1:3">
      <c r="A11820"/>
      <c r="B11820"/>
      <c r="C11820" s="98"/>
    </row>
    <row r="11821" spans="1:3">
      <c r="A11821"/>
      <c r="B11821"/>
      <c r="C11821" s="98"/>
    </row>
    <row r="11822" spans="1:3">
      <c r="A11822"/>
      <c r="B11822"/>
      <c r="C11822" s="98"/>
    </row>
    <row r="11823" spans="1:3">
      <c r="A11823"/>
      <c r="B11823"/>
      <c r="C11823" s="98"/>
    </row>
    <row r="11824" spans="1:3">
      <c r="A11824"/>
      <c r="B11824"/>
      <c r="C11824" s="98"/>
    </row>
    <row r="11825" spans="1:3">
      <c r="A11825"/>
      <c r="B11825"/>
      <c r="C11825" s="98"/>
    </row>
    <row r="11826" spans="1:3">
      <c r="A11826"/>
      <c r="B11826"/>
      <c r="C11826" s="98"/>
    </row>
    <row r="11827" spans="1:3">
      <c r="A11827"/>
      <c r="B11827"/>
      <c r="C11827" s="98"/>
    </row>
    <row r="11828" spans="1:3">
      <c r="A11828"/>
      <c r="B11828"/>
      <c r="C11828" s="98"/>
    </row>
    <row r="11829" spans="1:3">
      <c r="A11829"/>
      <c r="B11829"/>
      <c r="C11829" s="98"/>
    </row>
    <row r="11830" spans="1:3">
      <c r="A11830"/>
      <c r="B11830"/>
      <c r="C11830" s="98"/>
    </row>
    <row r="11831" spans="1:3">
      <c r="A11831"/>
      <c r="B11831"/>
      <c r="C11831" s="98"/>
    </row>
    <row r="11832" spans="1:3">
      <c r="A11832"/>
      <c r="B11832"/>
      <c r="C11832" s="98"/>
    </row>
    <row r="11833" spans="1:3">
      <c r="A11833"/>
      <c r="B11833"/>
      <c r="C11833" s="98"/>
    </row>
    <row r="11834" spans="1:3">
      <c r="A11834"/>
      <c r="B11834"/>
      <c r="C11834" s="98"/>
    </row>
    <row r="11835" spans="1:3">
      <c r="A11835"/>
      <c r="B11835"/>
      <c r="C11835" s="98"/>
    </row>
    <row r="11836" spans="1:3">
      <c r="A11836"/>
      <c r="B11836"/>
      <c r="C11836" s="98"/>
    </row>
    <row r="11837" spans="1:3">
      <c r="A11837"/>
      <c r="B11837"/>
      <c r="C11837" s="98"/>
    </row>
    <row r="11838" spans="1:3">
      <c r="A11838"/>
      <c r="B11838"/>
      <c r="C11838" s="98"/>
    </row>
    <row r="11839" spans="1:3">
      <c r="A11839"/>
      <c r="B11839"/>
      <c r="C11839" s="98"/>
    </row>
    <row r="11840" spans="1:3">
      <c r="A11840"/>
      <c r="B11840"/>
      <c r="C11840" s="98"/>
    </row>
    <row r="11841" spans="1:3">
      <c r="A11841"/>
      <c r="B11841"/>
      <c r="C11841" s="98"/>
    </row>
    <row r="11842" spans="1:3">
      <c r="A11842"/>
      <c r="B11842"/>
      <c r="C11842" s="98"/>
    </row>
    <row r="11843" spans="1:3">
      <c r="A11843"/>
      <c r="B11843"/>
      <c r="C11843" s="98"/>
    </row>
    <row r="11844" spans="1:3">
      <c r="A11844"/>
      <c r="B11844"/>
      <c r="C11844" s="98"/>
    </row>
    <row r="11845" spans="1:3">
      <c r="A11845"/>
      <c r="B11845"/>
      <c r="C11845" s="98"/>
    </row>
    <row r="11846" spans="1:3">
      <c r="A11846"/>
      <c r="B11846"/>
      <c r="C11846" s="98"/>
    </row>
    <row r="11847" spans="1:3">
      <c r="A11847"/>
      <c r="B11847"/>
      <c r="C11847" s="98"/>
    </row>
    <row r="11848" spans="1:3">
      <c r="A11848"/>
      <c r="B11848"/>
      <c r="C11848" s="98"/>
    </row>
    <row r="11849" spans="1:3">
      <c r="A11849"/>
      <c r="B11849"/>
      <c r="C11849" s="98"/>
    </row>
    <row r="11850" spans="1:3">
      <c r="A11850"/>
      <c r="B11850"/>
      <c r="C11850" s="98"/>
    </row>
    <row r="11851" spans="1:3">
      <c r="A11851"/>
      <c r="B11851"/>
      <c r="C11851" s="98"/>
    </row>
    <row r="11852" spans="1:3">
      <c r="A11852"/>
      <c r="B11852"/>
      <c r="C11852" s="98"/>
    </row>
    <row r="11853" spans="1:3">
      <c r="A11853"/>
      <c r="B11853"/>
      <c r="C11853" s="98"/>
    </row>
    <row r="11854" spans="1:3">
      <c r="A11854"/>
      <c r="B11854"/>
      <c r="C11854" s="98"/>
    </row>
    <row r="11855" spans="1:3">
      <c r="A11855"/>
      <c r="B11855"/>
      <c r="C11855" s="98"/>
    </row>
    <row r="11856" spans="1:3">
      <c r="A11856"/>
      <c r="B11856"/>
      <c r="C11856" s="98"/>
    </row>
    <row r="11857" spans="1:3">
      <c r="A11857"/>
      <c r="B11857"/>
      <c r="C11857" s="98"/>
    </row>
    <row r="11858" spans="1:3">
      <c r="A11858"/>
      <c r="B11858"/>
      <c r="C11858" s="98"/>
    </row>
    <row r="11859" spans="1:3">
      <c r="A11859"/>
      <c r="B11859"/>
      <c r="C11859" s="98"/>
    </row>
    <row r="11860" spans="1:3">
      <c r="A11860"/>
      <c r="B11860"/>
      <c r="C11860" s="98"/>
    </row>
    <row r="11861" spans="1:3">
      <c r="A11861"/>
      <c r="B11861"/>
      <c r="C11861" s="98"/>
    </row>
    <row r="11862" spans="1:3">
      <c r="A11862"/>
      <c r="B11862"/>
      <c r="C11862" s="98"/>
    </row>
    <row r="11863" spans="1:3">
      <c r="A11863"/>
      <c r="B11863"/>
      <c r="C11863" s="98"/>
    </row>
    <row r="11864" spans="1:3">
      <c r="A11864"/>
      <c r="B11864"/>
      <c r="C11864" s="98"/>
    </row>
    <row r="11865" spans="1:3">
      <c r="A11865"/>
      <c r="B11865"/>
      <c r="C11865" s="98"/>
    </row>
    <row r="11866" spans="1:3">
      <c r="A11866"/>
      <c r="B11866"/>
      <c r="C11866" s="98"/>
    </row>
    <row r="11867" spans="1:3">
      <c r="A11867"/>
      <c r="B11867"/>
      <c r="C11867" s="98"/>
    </row>
    <row r="11868" spans="1:3">
      <c r="A11868"/>
      <c r="B11868"/>
      <c r="C11868" s="98"/>
    </row>
    <row r="11869" spans="1:3">
      <c r="A11869"/>
      <c r="B11869"/>
      <c r="C11869" s="98"/>
    </row>
    <row r="11870" spans="1:3">
      <c r="A11870"/>
      <c r="B11870"/>
      <c r="C11870" s="98"/>
    </row>
    <row r="11871" spans="1:3">
      <c r="A11871"/>
      <c r="B11871"/>
      <c r="C11871" s="98"/>
    </row>
    <row r="11872" spans="1:3">
      <c r="A11872"/>
      <c r="B11872"/>
      <c r="C11872" s="98"/>
    </row>
    <row r="11873" spans="1:3">
      <c r="A11873"/>
      <c r="B11873"/>
      <c r="C11873" s="98"/>
    </row>
    <row r="11874" spans="1:3">
      <c r="A11874"/>
      <c r="B11874"/>
      <c r="C11874" s="98"/>
    </row>
    <row r="11875" spans="1:3">
      <c r="A11875"/>
      <c r="B11875"/>
      <c r="C11875" s="98"/>
    </row>
    <row r="11876" spans="1:3">
      <c r="A11876"/>
      <c r="B11876"/>
      <c r="C11876" s="98"/>
    </row>
    <row r="11877" spans="1:3">
      <c r="A11877"/>
      <c r="B11877"/>
      <c r="C11877" s="98"/>
    </row>
    <row r="11878" spans="1:3">
      <c r="A11878"/>
      <c r="B11878"/>
      <c r="C11878" s="98"/>
    </row>
    <row r="11879" spans="1:3">
      <c r="A11879"/>
      <c r="B11879"/>
      <c r="C11879" s="98"/>
    </row>
    <row r="11880" spans="1:3">
      <c r="A11880"/>
      <c r="B11880"/>
      <c r="C11880" s="98"/>
    </row>
    <row r="11881" spans="1:3">
      <c r="A11881"/>
      <c r="B11881"/>
      <c r="C11881" s="98"/>
    </row>
    <row r="11882" spans="1:3">
      <c r="A11882"/>
      <c r="B11882"/>
      <c r="C11882" s="98"/>
    </row>
    <row r="11883" spans="1:3">
      <c r="A11883"/>
      <c r="B11883"/>
      <c r="C11883" s="98"/>
    </row>
    <row r="11884" spans="1:3">
      <c r="A11884"/>
      <c r="B11884"/>
      <c r="C11884" s="98"/>
    </row>
    <row r="11885" spans="1:3">
      <c r="A11885"/>
      <c r="B11885"/>
      <c r="C11885" s="98"/>
    </row>
    <row r="11886" spans="1:3">
      <c r="A11886"/>
      <c r="B11886"/>
      <c r="C11886" s="98"/>
    </row>
    <row r="11887" spans="1:3">
      <c r="A11887"/>
      <c r="B11887"/>
      <c r="C11887" s="98"/>
    </row>
    <row r="11888" spans="1:3">
      <c r="A11888"/>
      <c r="B11888"/>
      <c r="C11888" s="98"/>
    </row>
    <row r="11889" spans="1:3">
      <c r="A11889"/>
      <c r="B11889"/>
      <c r="C11889" s="98"/>
    </row>
    <row r="11890" spans="1:3">
      <c r="A11890"/>
      <c r="B11890"/>
      <c r="C11890" s="98"/>
    </row>
    <row r="11891" spans="1:3">
      <c r="A11891"/>
      <c r="B11891"/>
      <c r="C11891" s="98"/>
    </row>
    <row r="11892" spans="1:3">
      <c r="A11892"/>
      <c r="B11892"/>
      <c r="C11892" s="98"/>
    </row>
    <row r="11893" spans="1:3">
      <c r="A11893"/>
      <c r="B11893"/>
      <c r="C11893" s="98"/>
    </row>
    <row r="11894" spans="1:3">
      <c r="A11894"/>
      <c r="B11894"/>
      <c r="C11894" s="98"/>
    </row>
    <row r="11895" spans="1:3">
      <c r="A11895"/>
      <c r="B11895"/>
      <c r="C11895" s="98"/>
    </row>
    <row r="11896" spans="1:3">
      <c r="A11896"/>
      <c r="B11896"/>
      <c r="C11896" s="98"/>
    </row>
    <row r="11897" spans="1:3">
      <c r="A11897"/>
      <c r="B11897"/>
      <c r="C11897" s="98"/>
    </row>
    <row r="11898" spans="1:3">
      <c r="A11898"/>
      <c r="B11898"/>
      <c r="C11898" s="98"/>
    </row>
    <row r="11899" spans="1:3">
      <c r="A11899"/>
      <c r="B11899"/>
      <c r="C11899" s="98"/>
    </row>
    <row r="11900" spans="1:3">
      <c r="A11900"/>
      <c r="B11900"/>
      <c r="C11900" s="98"/>
    </row>
    <row r="11901" spans="1:3">
      <c r="A11901"/>
      <c r="B11901"/>
      <c r="C11901" s="98"/>
    </row>
    <row r="11902" spans="1:3">
      <c r="A11902"/>
      <c r="B11902"/>
      <c r="C11902" s="98"/>
    </row>
    <row r="11903" spans="1:3">
      <c r="A11903"/>
      <c r="B11903"/>
      <c r="C11903" s="98"/>
    </row>
    <row r="11904" spans="1:3">
      <c r="A11904"/>
      <c r="B11904"/>
      <c r="C11904" s="98"/>
    </row>
    <row r="11905" spans="1:3">
      <c r="A11905"/>
      <c r="B11905"/>
      <c r="C11905" s="98"/>
    </row>
    <row r="11906" spans="1:3">
      <c r="A11906"/>
      <c r="B11906"/>
      <c r="C11906" s="98"/>
    </row>
    <row r="11907" spans="1:3">
      <c r="A11907"/>
      <c r="B11907"/>
      <c r="C11907" s="98"/>
    </row>
    <row r="11908" spans="1:3">
      <c r="A11908"/>
      <c r="B11908"/>
      <c r="C11908" s="98"/>
    </row>
    <row r="11909" spans="1:3">
      <c r="A11909"/>
      <c r="B11909"/>
      <c r="C11909" s="98"/>
    </row>
    <row r="11910" spans="1:3">
      <c r="A11910"/>
      <c r="B11910"/>
      <c r="C11910" s="98"/>
    </row>
    <row r="11911" spans="1:3">
      <c r="A11911"/>
      <c r="B11911"/>
      <c r="C11911" s="98"/>
    </row>
    <row r="11912" spans="1:3">
      <c r="A11912"/>
      <c r="B11912"/>
      <c r="C11912" s="98"/>
    </row>
    <row r="11913" spans="1:3">
      <c r="A11913"/>
      <c r="B11913"/>
      <c r="C11913" s="98"/>
    </row>
    <row r="11914" spans="1:3">
      <c r="A11914"/>
      <c r="B11914"/>
      <c r="C11914" s="98"/>
    </row>
    <row r="11915" spans="1:3">
      <c r="A11915"/>
      <c r="B11915"/>
      <c r="C11915" s="98"/>
    </row>
    <row r="11916" spans="1:3">
      <c r="A11916"/>
      <c r="B11916"/>
      <c r="C11916" s="98"/>
    </row>
    <row r="11917" spans="1:3">
      <c r="A11917"/>
      <c r="B11917"/>
      <c r="C11917" s="98"/>
    </row>
    <row r="11918" spans="1:3">
      <c r="A11918"/>
      <c r="B11918"/>
      <c r="C11918" s="98"/>
    </row>
    <row r="11919" spans="1:3">
      <c r="A11919"/>
      <c r="B11919"/>
      <c r="C11919" s="98"/>
    </row>
    <row r="11920" spans="1:3">
      <c r="A11920"/>
      <c r="B11920"/>
      <c r="C11920" s="98"/>
    </row>
    <row r="11921" spans="1:3">
      <c r="A11921"/>
      <c r="B11921"/>
      <c r="C11921" s="98"/>
    </row>
    <row r="11922" spans="1:3">
      <c r="A11922"/>
      <c r="B11922"/>
      <c r="C11922" s="98"/>
    </row>
    <row r="11923" spans="1:3">
      <c r="A11923"/>
      <c r="B11923"/>
      <c r="C11923" s="98"/>
    </row>
    <row r="11924" spans="1:3">
      <c r="A11924"/>
      <c r="B11924"/>
      <c r="C11924" s="98"/>
    </row>
    <row r="11925" spans="1:3">
      <c r="A11925"/>
      <c r="B11925"/>
      <c r="C11925" s="98"/>
    </row>
    <row r="11926" spans="1:3">
      <c r="A11926"/>
      <c r="B11926"/>
      <c r="C11926" s="98"/>
    </row>
    <row r="11927" spans="1:3">
      <c r="A11927"/>
      <c r="B11927"/>
      <c r="C11927" s="98"/>
    </row>
    <row r="11928" spans="1:3">
      <c r="A11928"/>
      <c r="B11928"/>
      <c r="C11928" s="98"/>
    </row>
    <row r="11929" spans="1:3">
      <c r="A11929"/>
      <c r="B11929"/>
      <c r="C11929" s="98"/>
    </row>
    <row r="11930" spans="1:3">
      <c r="A11930"/>
      <c r="B11930"/>
      <c r="C11930" s="98"/>
    </row>
    <row r="11931" spans="1:3">
      <c r="A11931"/>
      <c r="B11931"/>
      <c r="C11931" s="98"/>
    </row>
    <row r="11932" spans="1:3">
      <c r="A11932"/>
      <c r="B11932"/>
      <c r="C11932" s="98"/>
    </row>
    <row r="11933" spans="1:3">
      <c r="A11933"/>
      <c r="B11933"/>
      <c r="C11933" s="98"/>
    </row>
    <row r="11934" spans="1:3">
      <c r="A11934"/>
      <c r="B11934"/>
      <c r="C11934" s="98"/>
    </row>
    <row r="11935" spans="1:3">
      <c r="A11935"/>
      <c r="B11935"/>
      <c r="C11935" s="98"/>
    </row>
    <row r="11936" spans="1:3">
      <c r="A11936"/>
      <c r="B11936"/>
      <c r="C11936" s="98"/>
    </row>
    <row r="11937" spans="1:3">
      <c r="A11937"/>
      <c r="B11937"/>
      <c r="C11937" s="98"/>
    </row>
    <row r="11938" spans="1:3">
      <c r="A11938"/>
      <c r="B11938"/>
      <c r="C11938" s="98"/>
    </row>
    <row r="11939" spans="1:3">
      <c r="A11939"/>
      <c r="B11939"/>
      <c r="C11939" s="98"/>
    </row>
    <row r="11940" spans="1:3">
      <c r="A11940"/>
      <c r="B11940"/>
      <c r="C11940" s="98"/>
    </row>
    <row r="11941" spans="1:3">
      <c r="A11941"/>
      <c r="B11941"/>
      <c r="C11941" s="98"/>
    </row>
    <row r="11942" spans="1:3">
      <c r="A11942"/>
      <c r="B11942"/>
      <c r="C11942" s="98"/>
    </row>
    <row r="11943" spans="1:3">
      <c r="A11943"/>
      <c r="B11943"/>
      <c r="C11943" s="98"/>
    </row>
    <row r="11944" spans="1:3">
      <c r="A11944"/>
      <c r="B11944"/>
      <c r="C11944" s="98"/>
    </row>
    <row r="11945" spans="1:3">
      <c r="A11945"/>
      <c r="B11945"/>
      <c r="C11945" s="98"/>
    </row>
    <row r="11946" spans="1:3">
      <c r="A11946"/>
      <c r="B11946"/>
      <c r="C11946" s="98"/>
    </row>
    <row r="11947" spans="1:3">
      <c r="A11947"/>
      <c r="B11947"/>
      <c r="C11947" s="98"/>
    </row>
    <row r="11948" spans="1:3">
      <c r="A11948"/>
      <c r="B11948"/>
      <c r="C11948" s="98"/>
    </row>
    <row r="11949" spans="1:3">
      <c r="A11949"/>
      <c r="B11949"/>
      <c r="C11949" s="98"/>
    </row>
    <row r="11950" spans="1:3">
      <c r="A11950"/>
      <c r="B11950"/>
      <c r="C11950" s="98"/>
    </row>
    <row r="11951" spans="1:3">
      <c r="A11951"/>
      <c r="B11951"/>
      <c r="C11951" s="98"/>
    </row>
    <row r="11952" spans="1:3">
      <c r="A11952"/>
      <c r="B11952"/>
      <c r="C11952" s="98"/>
    </row>
    <row r="11953" spans="1:3">
      <c r="A11953"/>
      <c r="B11953"/>
      <c r="C11953" s="98"/>
    </row>
    <row r="11954" spans="1:3">
      <c r="A11954"/>
      <c r="B11954"/>
      <c r="C11954" s="98"/>
    </row>
    <row r="11955" spans="1:3">
      <c r="A11955"/>
      <c r="B11955"/>
      <c r="C11955" s="98"/>
    </row>
    <row r="11956" spans="1:3">
      <c r="A11956"/>
      <c r="B11956"/>
      <c r="C11956" s="98"/>
    </row>
    <row r="11957" spans="1:3">
      <c r="A11957"/>
      <c r="B11957"/>
      <c r="C11957" s="98"/>
    </row>
    <row r="11958" spans="1:3">
      <c r="A11958"/>
      <c r="B11958"/>
      <c r="C11958" s="98"/>
    </row>
    <row r="11959" spans="1:3">
      <c r="A11959"/>
      <c r="B11959"/>
      <c r="C11959" s="98"/>
    </row>
    <row r="11960" spans="1:3">
      <c r="A11960"/>
      <c r="B11960"/>
      <c r="C11960" s="98"/>
    </row>
    <row r="11961" spans="1:3">
      <c r="A11961"/>
      <c r="B11961"/>
      <c r="C11961" s="98"/>
    </row>
    <row r="11962" spans="1:3">
      <c r="A11962"/>
      <c r="B11962"/>
      <c r="C11962" s="98"/>
    </row>
    <row r="11963" spans="1:3">
      <c r="A11963"/>
      <c r="B11963"/>
      <c r="C11963" s="98"/>
    </row>
    <row r="11964" spans="1:3">
      <c r="A11964"/>
      <c r="B11964"/>
      <c r="C11964" s="98"/>
    </row>
    <row r="11965" spans="1:3">
      <c r="A11965"/>
      <c r="B11965"/>
      <c r="C11965" s="98"/>
    </row>
    <row r="11966" spans="1:3">
      <c r="A11966"/>
      <c r="B11966"/>
      <c r="C11966" s="98"/>
    </row>
    <row r="11967" spans="1:3">
      <c r="A11967"/>
      <c r="B11967"/>
      <c r="C11967" s="98"/>
    </row>
    <row r="11968" spans="1:3">
      <c r="A11968"/>
      <c r="B11968"/>
      <c r="C11968" s="98"/>
    </row>
    <row r="11969" spans="1:3">
      <c r="A11969"/>
      <c r="B11969"/>
      <c r="C11969" s="98"/>
    </row>
    <row r="11970" spans="1:3">
      <c r="A11970"/>
      <c r="B11970"/>
      <c r="C11970" s="98"/>
    </row>
    <row r="11971" spans="1:3">
      <c r="A11971"/>
      <c r="B11971"/>
      <c r="C11971" s="98"/>
    </row>
    <row r="11972" spans="1:3">
      <c r="A11972"/>
      <c r="B11972"/>
      <c r="C11972" s="98"/>
    </row>
    <row r="11973" spans="1:3">
      <c r="A11973"/>
      <c r="B11973"/>
      <c r="C11973" s="98"/>
    </row>
    <row r="11974" spans="1:3">
      <c r="A11974"/>
      <c r="B11974"/>
      <c r="C11974" s="98"/>
    </row>
    <row r="11975" spans="1:3">
      <c r="A11975"/>
      <c r="B11975"/>
      <c r="C11975" s="98"/>
    </row>
    <row r="11976" spans="1:3">
      <c r="A11976"/>
      <c r="B11976"/>
      <c r="C11976" s="98"/>
    </row>
    <row r="11977" spans="1:3">
      <c r="A11977"/>
      <c r="B11977"/>
      <c r="C11977" s="98"/>
    </row>
    <row r="11978" spans="1:3">
      <c r="A11978"/>
      <c r="B11978"/>
      <c r="C11978" s="98"/>
    </row>
    <row r="11979" spans="1:3">
      <c r="A11979"/>
      <c r="B11979"/>
      <c r="C11979" s="98"/>
    </row>
    <row r="11980" spans="1:3">
      <c r="A11980"/>
      <c r="B11980"/>
      <c r="C11980" s="98"/>
    </row>
    <row r="11981" spans="1:3">
      <c r="A11981"/>
      <c r="B11981"/>
      <c r="C11981" s="98"/>
    </row>
    <row r="11982" spans="1:3">
      <c r="A11982"/>
      <c r="B11982"/>
      <c r="C11982" s="98"/>
    </row>
    <row r="11983" spans="1:3">
      <c r="A11983"/>
      <c r="B11983"/>
      <c r="C11983" s="98"/>
    </row>
    <row r="11984" spans="1:3">
      <c r="A11984"/>
      <c r="B11984"/>
      <c r="C11984" s="98"/>
    </row>
    <row r="11985" spans="1:3">
      <c r="A11985"/>
      <c r="B11985"/>
      <c r="C11985" s="98"/>
    </row>
    <row r="11986" spans="1:3">
      <c r="A11986"/>
      <c r="B11986"/>
      <c r="C11986" s="98"/>
    </row>
    <row r="11987" spans="1:3">
      <c r="A11987"/>
      <c r="B11987"/>
      <c r="C11987" s="98"/>
    </row>
    <row r="11988" spans="1:3">
      <c r="A11988"/>
      <c r="B11988"/>
      <c r="C11988" s="98"/>
    </row>
    <row r="11989" spans="1:3">
      <c r="A11989"/>
      <c r="B11989"/>
      <c r="C11989" s="98"/>
    </row>
    <row r="11990" spans="1:3">
      <c r="A11990"/>
      <c r="B11990"/>
      <c r="C11990" s="98"/>
    </row>
    <row r="11991" spans="1:3">
      <c r="A11991"/>
      <c r="B11991"/>
      <c r="C11991" s="98"/>
    </row>
    <row r="11992" spans="1:3">
      <c r="A11992"/>
      <c r="B11992"/>
      <c r="C11992" s="98"/>
    </row>
    <row r="11993" spans="1:3">
      <c r="A11993"/>
      <c r="B11993"/>
      <c r="C11993" s="98"/>
    </row>
    <row r="11994" spans="1:3">
      <c r="A11994"/>
      <c r="B11994"/>
      <c r="C11994" s="98"/>
    </row>
    <row r="11995" spans="1:3">
      <c r="A11995"/>
      <c r="B11995"/>
      <c r="C11995" s="98"/>
    </row>
    <row r="11996" spans="1:3">
      <c r="A11996"/>
      <c r="B11996"/>
      <c r="C11996" s="98"/>
    </row>
    <row r="11997" spans="1:3">
      <c r="A11997"/>
      <c r="B11997"/>
      <c r="C11997" s="98"/>
    </row>
    <row r="11998" spans="1:3">
      <c r="A11998"/>
      <c r="B11998"/>
      <c r="C11998" s="98"/>
    </row>
    <row r="11999" spans="1:3">
      <c r="A11999"/>
      <c r="B11999"/>
      <c r="C11999" s="98"/>
    </row>
    <row r="12000" spans="1:3">
      <c r="A12000"/>
      <c r="B12000"/>
      <c r="C12000" s="98"/>
    </row>
    <row r="12001" spans="1:3">
      <c r="A12001"/>
      <c r="B12001"/>
      <c r="C12001" s="98"/>
    </row>
    <row r="12002" spans="1:3">
      <c r="A12002"/>
      <c r="B12002"/>
      <c r="C12002" s="98"/>
    </row>
    <row r="12003" spans="1:3">
      <c r="A12003"/>
      <c r="B12003"/>
      <c r="C12003" s="98"/>
    </row>
    <row r="12004" spans="1:3">
      <c r="A12004"/>
      <c r="B12004"/>
      <c r="C12004" s="98"/>
    </row>
    <row r="12005" spans="1:3">
      <c r="A12005"/>
      <c r="B12005"/>
      <c r="C12005" s="98"/>
    </row>
    <row r="12006" spans="1:3">
      <c r="A12006"/>
      <c r="B12006"/>
      <c r="C12006" s="98"/>
    </row>
    <row r="12007" spans="1:3">
      <c r="A12007"/>
      <c r="B12007"/>
      <c r="C12007" s="98"/>
    </row>
    <row r="12008" spans="1:3">
      <c r="A12008"/>
      <c r="B12008"/>
      <c r="C12008" s="98"/>
    </row>
    <row r="12009" spans="1:3">
      <c r="A12009"/>
      <c r="B12009"/>
      <c r="C12009" s="98"/>
    </row>
    <row r="12010" spans="1:3">
      <c r="A12010"/>
      <c r="B12010"/>
      <c r="C12010" s="98"/>
    </row>
    <row r="12011" spans="1:3">
      <c r="A12011"/>
      <c r="B12011"/>
      <c r="C12011" s="98"/>
    </row>
    <row r="12012" spans="1:3">
      <c r="A12012"/>
      <c r="B12012"/>
      <c r="C12012" s="98"/>
    </row>
    <row r="12013" spans="1:3">
      <c r="A12013"/>
      <c r="B12013"/>
      <c r="C12013" s="98"/>
    </row>
    <row r="12014" spans="1:3">
      <c r="A12014"/>
      <c r="B12014"/>
      <c r="C12014" s="98"/>
    </row>
    <row r="12015" spans="1:3">
      <c r="A12015"/>
      <c r="B12015"/>
      <c r="C12015" s="98"/>
    </row>
    <row r="12016" spans="1:3">
      <c r="A12016"/>
      <c r="B12016"/>
      <c r="C12016" s="98"/>
    </row>
    <row r="12017" spans="1:3">
      <c r="A12017"/>
      <c r="B12017"/>
      <c r="C12017" s="98"/>
    </row>
    <row r="12018" spans="1:3">
      <c r="A12018"/>
      <c r="B12018"/>
      <c r="C12018" s="98"/>
    </row>
    <row r="12019" spans="1:3">
      <c r="A12019"/>
      <c r="B12019"/>
      <c r="C12019" s="98"/>
    </row>
    <row r="12020" spans="1:3">
      <c r="A12020"/>
      <c r="B12020"/>
      <c r="C12020" s="98"/>
    </row>
    <row r="12021" spans="1:3">
      <c r="A12021"/>
      <c r="B12021"/>
      <c r="C12021" s="98"/>
    </row>
    <row r="12022" spans="1:3">
      <c r="A12022"/>
      <c r="B12022"/>
      <c r="C12022" s="98"/>
    </row>
    <row r="12023" spans="1:3">
      <c r="A12023"/>
      <c r="B12023"/>
      <c r="C12023" s="98"/>
    </row>
    <row r="12024" spans="1:3">
      <c r="A12024"/>
      <c r="B12024"/>
      <c r="C12024" s="98"/>
    </row>
    <row r="12025" spans="1:3">
      <c r="A12025"/>
      <c r="B12025"/>
      <c r="C12025" s="98"/>
    </row>
    <row r="12026" spans="1:3">
      <c r="A12026"/>
      <c r="B12026"/>
      <c r="C12026" s="98"/>
    </row>
    <row r="12027" spans="1:3">
      <c r="A12027"/>
      <c r="B12027"/>
      <c r="C12027" s="98"/>
    </row>
    <row r="12028" spans="1:3">
      <c r="A12028"/>
      <c r="B12028"/>
      <c r="C12028" s="98"/>
    </row>
    <row r="12029" spans="1:3">
      <c r="A12029"/>
      <c r="B12029"/>
      <c r="C12029" s="98"/>
    </row>
    <row r="12030" spans="1:3">
      <c r="A12030"/>
      <c r="B12030"/>
      <c r="C12030" s="98"/>
    </row>
    <row r="12031" spans="1:3">
      <c r="A12031"/>
      <c r="B12031"/>
      <c r="C12031" s="98"/>
    </row>
    <row r="12032" spans="1:3">
      <c r="A12032"/>
      <c r="B12032"/>
      <c r="C12032" s="98"/>
    </row>
    <row r="12033" spans="1:3">
      <c r="A12033"/>
      <c r="B12033"/>
      <c r="C12033" s="98"/>
    </row>
    <row r="12034" spans="1:3">
      <c r="A12034"/>
      <c r="B12034"/>
      <c r="C12034" s="98"/>
    </row>
    <row r="12035" spans="1:3">
      <c r="A12035"/>
      <c r="B12035"/>
      <c r="C12035" s="98"/>
    </row>
    <row r="12036" spans="1:3">
      <c r="A12036"/>
      <c r="B12036"/>
      <c r="C12036" s="98"/>
    </row>
    <row r="12037" spans="1:3">
      <c r="A12037"/>
      <c r="B12037"/>
      <c r="C12037" s="98"/>
    </row>
    <row r="12038" spans="1:3">
      <c r="A12038"/>
      <c r="B12038"/>
      <c r="C12038" s="98"/>
    </row>
    <row r="12039" spans="1:3">
      <c r="A12039"/>
      <c r="B12039"/>
      <c r="C12039" s="98"/>
    </row>
    <row r="12040" spans="1:3">
      <c r="A12040"/>
      <c r="B12040"/>
      <c r="C12040" s="98"/>
    </row>
    <row r="12041" spans="1:3">
      <c r="A12041"/>
      <c r="B12041"/>
      <c r="C12041" s="98"/>
    </row>
    <row r="12042" spans="1:3">
      <c r="A12042"/>
      <c r="B12042"/>
      <c r="C12042" s="98"/>
    </row>
    <row r="12043" spans="1:3">
      <c r="A12043"/>
      <c r="B12043"/>
      <c r="C12043" s="98"/>
    </row>
    <row r="12044" spans="1:3">
      <c r="A12044"/>
      <c r="B12044"/>
      <c r="C12044" s="98"/>
    </row>
    <row r="12045" spans="1:3">
      <c r="A12045"/>
      <c r="B12045"/>
      <c r="C12045" s="98"/>
    </row>
    <row r="12046" spans="1:3">
      <c r="A12046"/>
      <c r="B12046"/>
      <c r="C12046" s="98"/>
    </row>
    <row r="12047" spans="1:3">
      <c r="A12047"/>
      <c r="B12047"/>
      <c r="C12047" s="98"/>
    </row>
    <row r="12048" spans="1:3">
      <c r="A12048"/>
      <c r="B12048"/>
      <c r="C12048" s="98"/>
    </row>
    <row r="12049" spans="1:3">
      <c r="A12049"/>
      <c r="B12049"/>
      <c r="C12049" s="98"/>
    </row>
    <row r="12050" spans="1:3">
      <c r="A12050"/>
      <c r="B12050"/>
      <c r="C12050" s="98"/>
    </row>
    <row r="12051" spans="1:3">
      <c r="A12051"/>
      <c r="B12051"/>
      <c r="C12051" s="98"/>
    </row>
    <row r="12052" spans="1:3">
      <c r="A12052"/>
      <c r="B12052"/>
      <c r="C12052" s="98"/>
    </row>
    <row r="12053" spans="1:3">
      <c r="A12053"/>
      <c r="B12053"/>
      <c r="C12053" s="98"/>
    </row>
    <row r="12054" spans="1:3">
      <c r="A12054"/>
      <c r="B12054"/>
      <c r="C12054" s="98"/>
    </row>
    <row r="12055" spans="1:3">
      <c r="A12055"/>
      <c r="B12055"/>
      <c r="C12055" s="98"/>
    </row>
    <row r="12056" spans="1:3">
      <c r="A12056"/>
      <c r="B12056"/>
      <c r="C12056" s="98"/>
    </row>
    <row r="12057" spans="1:3">
      <c r="A12057"/>
      <c r="B12057"/>
      <c r="C12057" s="98"/>
    </row>
    <row r="12058" spans="1:3">
      <c r="A12058"/>
      <c r="B12058"/>
      <c r="C12058" s="98"/>
    </row>
    <row r="12059" spans="1:3">
      <c r="A12059"/>
      <c r="B12059"/>
      <c r="C12059" s="98"/>
    </row>
    <row r="12060" spans="1:3">
      <c r="A12060"/>
      <c r="B12060"/>
      <c r="C12060" s="98"/>
    </row>
    <row r="12061" spans="1:3">
      <c r="A12061"/>
      <c r="B12061"/>
      <c r="C12061" s="98"/>
    </row>
    <row r="12062" spans="1:3">
      <c r="A12062"/>
      <c r="B12062"/>
      <c r="C12062" s="98"/>
    </row>
    <row r="12063" spans="1:3">
      <c r="A12063"/>
      <c r="B12063"/>
      <c r="C12063" s="98"/>
    </row>
    <row r="12064" spans="1:3">
      <c r="A12064"/>
      <c r="B12064"/>
      <c r="C12064" s="98"/>
    </row>
    <row r="12065" spans="1:3">
      <c r="A12065"/>
      <c r="B12065"/>
      <c r="C12065" s="98"/>
    </row>
    <row r="12066" spans="1:3">
      <c r="A12066"/>
      <c r="B12066"/>
      <c r="C12066" s="98"/>
    </row>
    <row r="12067" spans="1:3">
      <c r="A12067"/>
      <c r="B12067"/>
      <c r="C12067" s="98"/>
    </row>
    <row r="12068" spans="1:3">
      <c r="A12068"/>
      <c r="B12068"/>
      <c r="C12068" s="98"/>
    </row>
    <row r="12069" spans="1:3">
      <c r="A12069"/>
      <c r="B12069"/>
      <c r="C12069" s="98"/>
    </row>
    <row r="12070" spans="1:3">
      <c r="A12070"/>
      <c r="B12070"/>
      <c r="C12070" s="98"/>
    </row>
    <row r="12071" spans="1:3">
      <c r="A12071"/>
      <c r="B12071"/>
      <c r="C12071" s="98"/>
    </row>
    <row r="12072" spans="1:3">
      <c r="A12072"/>
      <c r="B12072"/>
      <c r="C12072" s="98"/>
    </row>
    <row r="12073" spans="1:3">
      <c r="A12073"/>
      <c r="B12073"/>
      <c r="C12073" s="98"/>
    </row>
    <row r="12074" spans="1:3">
      <c r="A12074"/>
      <c r="B12074"/>
      <c r="C12074" s="98"/>
    </row>
    <row r="12075" spans="1:3">
      <c r="A12075"/>
      <c r="B12075"/>
      <c r="C12075" s="98"/>
    </row>
    <row r="12076" spans="1:3">
      <c r="A12076"/>
      <c r="B12076"/>
      <c r="C12076" s="98"/>
    </row>
    <row r="12077" spans="1:3">
      <c r="A12077"/>
      <c r="B12077"/>
      <c r="C12077" s="98"/>
    </row>
    <row r="12078" spans="1:3">
      <c r="A12078"/>
      <c r="B12078"/>
      <c r="C12078" s="98"/>
    </row>
    <row r="12079" spans="1:3">
      <c r="A12079"/>
      <c r="B12079"/>
      <c r="C12079" s="98"/>
    </row>
    <row r="12080" spans="1:3">
      <c r="A12080"/>
      <c r="B12080"/>
      <c r="C12080" s="98"/>
    </row>
    <row r="12081" spans="1:3">
      <c r="A12081"/>
      <c r="B12081"/>
      <c r="C12081" s="98"/>
    </row>
    <row r="12082" spans="1:3">
      <c r="A12082"/>
      <c r="B12082"/>
      <c r="C12082" s="98"/>
    </row>
    <row r="12083" spans="1:3">
      <c r="A12083"/>
      <c r="B12083"/>
      <c r="C12083" s="98"/>
    </row>
    <row r="12084" spans="1:3">
      <c r="A12084"/>
      <c r="B12084"/>
      <c r="C12084" s="98"/>
    </row>
    <row r="12085" spans="1:3">
      <c r="A12085"/>
      <c r="B12085"/>
      <c r="C12085" s="98"/>
    </row>
    <row r="12086" spans="1:3">
      <c r="A12086"/>
      <c r="B12086"/>
      <c r="C12086" s="98"/>
    </row>
    <row r="12087" spans="1:3">
      <c r="A12087"/>
      <c r="B12087"/>
      <c r="C12087" s="98"/>
    </row>
    <row r="12088" spans="1:3">
      <c r="A12088"/>
      <c r="B12088"/>
      <c r="C12088" s="98"/>
    </row>
    <row r="12089" spans="1:3">
      <c r="A12089"/>
      <c r="B12089"/>
      <c r="C12089" s="98"/>
    </row>
    <row r="12090" spans="1:3">
      <c r="A12090"/>
      <c r="B12090"/>
      <c r="C12090" s="98"/>
    </row>
    <row r="12091" spans="1:3">
      <c r="A12091"/>
      <c r="B12091"/>
      <c r="C12091" s="98"/>
    </row>
    <row r="12092" spans="1:3">
      <c r="A12092"/>
      <c r="B12092"/>
      <c r="C12092" s="98"/>
    </row>
    <row r="12093" spans="1:3">
      <c r="A12093"/>
      <c r="B12093"/>
      <c r="C12093" s="98"/>
    </row>
    <row r="12094" spans="1:3">
      <c r="A12094"/>
      <c r="B12094"/>
      <c r="C12094" s="98"/>
    </row>
    <row r="12095" spans="1:3">
      <c r="A12095"/>
      <c r="B12095"/>
      <c r="C12095" s="98"/>
    </row>
    <row r="12096" spans="1:3">
      <c r="A12096"/>
      <c r="B12096"/>
      <c r="C12096" s="98"/>
    </row>
    <row r="12097" spans="1:3">
      <c r="A12097"/>
      <c r="B12097"/>
      <c r="C12097" s="98"/>
    </row>
    <row r="12098" spans="1:3">
      <c r="A12098"/>
      <c r="B12098"/>
      <c r="C12098" s="98"/>
    </row>
    <row r="12099" spans="1:3">
      <c r="A12099"/>
      <c r="B12099"/>
      <c r="C12099" s="98"/>
    </row>
    <row r="12100" spans="1:3">
      <c r="A12100"/>
      <c r="B12100"/>
      <c r="C12100" s="98"/>
    </row>
    <row r="12101" spans="1:3">
      <c r="A12101"/>
      <c r="B12101"/>
      <c r="C12101" s="98"/>
    </row>
    <row r="12102" spans="1:3">
      <c r="A12102"/>
      <c r="B12102"/>
      <c r="C12102" s="98"/>
    </row>
    <row r="12103" spans="1:3">
      <c r="A12103"/>
      <c r="B12103"/>
      <c r="C12103" s="98"/>
    </row>
    <row r="12104" spans="1:3">
      <c r="A12104"/>
      <c r="B12104"/>
      <c r="C12104" s="98"/>
    </row>
    <row r="12105" spans="1:3">
      <c r="A12105"/>
      <c r="B12105"/>
      <c r="C12105" s="98"/>
    </row>
    <row r="12106" spans="1:3">
      <c r="A12106"/>
      <c r="B12106"/>
      <c r="C12106" s="98"/>
    </row>
    <row r="12107" spans="1:3">
      <c r="A12107"/>
      <c r="B12107"/>
      <c r="C12107" s="98"/>
    </row>
    <row r="12108" spans="1:3">
      <c r="A12108"/>
      <c r="B12108"/>
      <c r="C12108" s="98"/>
    </row>
    <row r="12109" spans="1:3">
      <c r="A12109"/>
      <c r="B12109"/>
      <c r="C12109" s="98"/>
    </row>
    <row r="12110" spans="1:3">
      <c r="A12110"/>
      <c r="B12110"/>
      <c r="C12110" s="98"/>
    </row>
    <row r="12111" spans="1:3">
      <c r="A12111"/>
      <c r="B12111"/>
      <c r="C12111" s="98"/>
    </row>
    <row r="12112" spans="1:3">
      <c r="A12112"/>
      <c r="B12112"/>
      <c r="C12112" s="98"/>
    </row>
    <row r="12113" spans="1:3">
      <c r="A12113"/>
      <c r="B12113"/>
      <c r="C12113" s="98"/>
    </row>
    <row r="12114" spans="1:3">
      <c r="A12114"/>
      <c r="B12114"/>
      <c r="C12114" s="98"/>
    </row>
    <row r="12115" spans="1:3">
      <c r="A12115"/>
      <c r="B12115"/>
      <c r="C12115" s="98"/>
    </row>
    <row r="12116" spans="1:3">
      <c r="A12116"/>
      <c r="B12116"/>
      <c r="C12116" s="98"/>
    </row>
    <row r="12117" spans="1:3">
      <c r="A12117"/>
      <c r="B12117"/>
      <c r="C12117" s="98"/>
    </row>
    <row r="12118" spans="1:3">
      <c r="A12118"/>
      <c r="B12118"/>
      <c r="C12118" s="98"/>
    </row>
    <row r="12119" spans="1:3">
      <c r="A12119"/>
      <c r="B12119"/>
      <c r="C12119" s="98"/>
    </row>
    <row r="12120" spans="1:3">
      <c r="A12120"/>
      <c r="B12120"/>
      <c r="C12120" s="98"/>
    </row>
    <row r="12121" spans="1:3">
      <c r="A12121"/>
      <c r="B12121"/>
      <c r="C12121" s="98"/>
    </row>
    <row r="12122" spans="1:3">
      <c r="A12122"/>
      <c r="B12122"/>
      <c r="C12122" s="98"/>
    </row>
    <row r="12123" spans="1:3">
      <c r="A12123"/>
      <c r="B12123"/>
      <c r="C12123" s="98"/>
    </row>
    <row r="12124" spans="1:3">
      <c r="A12124"/>
      <c r="B12124"/>
      <c r="C12124" s="98"/>
    </row>
    <row r="12125" spans="1:3">
      <c r="A12125"/>
      <c r="B12125"/>
      <c r="C12125" s="98"/>
    </row>
    <row r="12126" spans="1:3">
      <c r="A12126"/>
      <c r="B12126"/>
      <c r="C12126" s="98"/>
    </row>
    <row r="12127" spans="1:3">
      <c r="A12127"/>
      <c r="B12127"/>
      <c r="C12127" s="98"/>
    </row>
    <row r="12128" spans="1:3">
      <c r="A12128"/>
      <c r="B12128"/>
      <c r="C12128" s="98"/>
    </row>
    <row r="12129" spans="1:3">
      <c r="A12129"/>
      <c r="B12129"/>
      <c r="C12129" s="98"/>
    </row>
    <row r="12130" spans="1:3">
      <c r="A12130"/>
      <c r="B12130"/>
      <c r="C12130" s="98"/>
    </row>
    <row r="12131" spans="1:3">
      <c r="A12131"/>
      <c r="B12131"/>
      <c r="C12131" s="98"/>
    </row>
    <row r="12132" spans="1:3">
      <c r="A12132"/>
      <c r="B12132"/>
      <c r="C12132" s="98"/>
    </row>
    <row r="12133" spans="1:3">
      <c r="A12133"/>
      <c r="B12133"/>
      <c r="C12133" s="98"/>
    </row>
    <row r="12134" spans="1:3">
      <c r="A12134"/>
      <c r="B12134"/>
      <c r="C12134" s="98"/>
    </row>
    <row r="12135" spans="1:3">
      <c r="A12135"/>
      <c r="B12135"/>
      <c r="C12135" s="98"/>
    </row>
    <row r="12136" spans="1:3">
      <c r="A12136"/>
      <c r="B12136"/>
      <c r="C12136" s="98"/>
    </row>
    <row r="12137" spans="1:3">
      <c r="A12137"/>
      <c r="B12137"/>
      <c r="C12137" s="98"/>
    </row>
    <row r="12138" spans="1:3">
      <c r="A12138"/>
      <c r="B12138"/>
      <c r="C12138" s="98"/>
    </row>
    <row r="12139" spans="1:3">
      <c r="A12139"/>
      <c r="B12139"/>
      <c r="C12139" s="98"/>
    </row>
    <row r="12140" spans="1:3">
      <c r="A12140"/>
      <c r="B12140"/>
      <c r="C12140" s="98"/>
    </row>
    <row r="12141" spans="1:3">
      <c r="A12141"/>
      <c r="B12141"/>
      <c r="C12141" s="98"/>
    </row>
    <row r="12142" spans="1:3">
      <c r="A12142"/>
      <c r="B12142"/>
      <c r="C12142" s="98"/>
    </row>
    <row r="12143" spans="1:3">
      <c r="A12143"/>
      <c r="B12143"/>
      <c r="C12143" s="98"/>
    </row>
    <row r="12144" spans="1:3">
      <c r="A12144"/>
      <c r="B12144"/>
      <c r="C12144" s="98"/>
    </row>
    <row r="12145" spans="1:3">
      <c r="A12145"/>
      <c r="B12145"/>
      <c r="C12145" s="98"/>
    </row>
    <row r="12146" spans="1:3">
      <c r="A12146"/>
      <c r="B12146"/>
      <c r="C12146" s="98"/>
    </row>
    <row r="12147" spans="1:3">
      <c r="A12147"/>
      <c r="B12147"/>
      <c r="C12147" s="98"/>
    </row>
    <row r="12148" spans="1:3">
      <c r="A12148"/>
      <c r="B12148"/>
      <c r="C12148" s="98"/>
    </row>
    <row r="12149" spans="1:3">
      <c r="A12149"/>
      <c r="B12149"/>
      <c r="C12149" s="98"/>
    </row>
    <row r="12150" spans="1:3">
      <c r="A12150"/>
      <c r="B12150"/>
      <c r="C12150" s="98"/>
    </row>
    <row r="12151" spans="1:3">
      <c r="A12151"/>
      <c r="B12151"/>
      <c r="C12151" s="98"/>
    </row>
    <row r="12152" spans="1:3">
      <c r="A12152"/>
      <c r="B12152"/>
      <c r="C12152" s="98"/>
    </row>
    <row r="12153" spans="1:3">
      <c r="A12153"/>
      <c r="B12153"/>
      <c r="C12153" s="98"/>
    </row>
    <row r="12154" spans="1:3">
      <c r="A12154"/>
      <c r="B12154"/>
      <c r="C12154" s="98"/>
    </row>
    <row r="12155" spans="1:3">
      <c r="A12155"/>
      <c r="B12155"/>
      <c r="C12155" s="98"/>
    </row>
    <row r="12156" spans="1:3">
      <c r="A12156"/>
      <c r="B12156"/>
      <c r="C12156" s="98"/>
    </row>
    <row r="12157" spans="1:3">
      <c r="A12157"/>
      <c r="B12157"/>
      <c r="C12157" s="98"/>
    </row>
    <row r="12158" spans="1:3">
      <c r="A12158"/>
      <c r="B12158"/>
      <c r="C12158" s="98"/>
    </row>
    <row r="12159" spans="1:3">
      <c r="A12159"/>
      <c r="B12159"/>
      <c r="C12159" s="98"/>
    </row>
    <row r="12160" spans="1:3">
      <c r="A12160"/>
      <c r="B12160"/>
      <c r="C12160" s="98"/>
    </row>
    <row r="12161" spans="1:3">
      <c r="A12161"/>
      <c r="B12161"/>
      <c r="C12161" s="98"/>
    </row>
    <row r="12162" spans="1:3">
      <c r="A12162"/>
      <c r="B12162"/>
      <c r="C12162" s="98"/>
    </row>
    <row r="12163" spans="1:3">
      <c r="A12163"/>
      <c r="B12163"/>
      <c r="C12163" s="98"/>
    </row>
    <row r="12164" spans="1:3">
      <c r="A12164"/>
      <c r="B12164"/>
      <c r="C12164" s="98"/>
    </row>
    <row r="12165" spans="1:3">
      <c r="A12165"/>
      <c r="B12165"/>
      <c r="C12165" s="98"/>
    </row>
    <row r="12166" spans="1:3">
      <c r="A12166"/>
      <c r="B12166"/>
      <c r="C12166" s="98"/>
    </row>
    <row r="12167" spans="1:3">
      <c r="A12167"/>
      <c r="B12167"/>
      <c r="C12167" s="98"/>
    </row>
    <row r="12168" spans="1:3">
      <c r="A12168"/>
      <c r="B12168"/>
      <c r="C12168" s="98"/>
    </row>
    <row r="12169" spans="1:3">
      <c r="A12169"/>
      <c r="B12169"/>
      <c r="C12169" s="98"/>
    </row>
    <row r="12170" spans="1:3">
      <c r="A12170"/>
      <c r="B12170"/>
      <c r="C12170" s="98"/>
    </row>
    <row r="12171" spans="1:3">
      <c r="A12171"/>
      <c r="B12171"/>
      <c r="C12171" s="98"/>
    </row>
    <row r="12172" spans="1:3">
      <c r="A12172"/>
      <c r="B12172"/>
      <c r="C12172" s="98"/>
    </row>
    <row r="12173" spans="1:3">
      <c r="A12173"/>
      <c r="B12173"/>
      <c r="C12173" s="98"/>
    </row>
    <row r="12174" spans="1:3">
      <c r="A12174"/>
      <c r="B12174"/>
      <c r="C12174" s="98"/>
    </row>
    <row r="12175" spans="1:3">
      <c r="A12175"/>
      <c r="B12175"/>
      <c r="C12175" s="98"/>
    </row>
    <row r="12176" spans="1:3">
      <c r="A12176"/>
      <c r="B12176"/>
      <c r="C12176" s="98"/>
    </row>
    <row r="12177" spans="1:3">
      <c r="A12177"/>
      <c r="B12177"/>
      <c r="C12177" s="98"/>
    </row>
    <row r="12178" spans="1:3">
      <c r="A12178"/>
      <c r="B12178"/>
      <c r="C12178" s="98"/>
    </row>
    <row r="12179" spans="1:3">
      <c r="A12179"/>
      <c r="B12179"/>
      <c r="C12179" s="98"/>
    </row>
    <row r="12180" spans="1:3">
      <c r="A12180"/>
      <c r="B12180"/>
      <c r="C12180" s="98"/>
    </row>
    <row r="12181" spans="1:3">
      <c r="A12181"/>
      <c r="B12181"/>
      <c r="C12181" s="98"/>
    </row>
    <row r="12182" spans="1:3">
      <c r="A12182"/>
      <c r="B12182"/>
      <c r="C12182" s="98"/>
    </row>
    <row r="12183" spans="1:3">
      <c r="A12183"/>
      <c r="B12183"/>
      <c r="C12183" s="98"/>
    </row>
    <row r="12184" spans="1:3">
      <c r="A12184"/>
      <c r="B12184"/>
      <c r="C12184" s="98"/>
    </row>
    <row r="12185" spans="1:3">
      <c r="A12185"/>
      <c r="B12185"/>
      <c r="C12185" s="98"/>
    </row>
    <row r="12186" spans="1:3">
      <c r="A12186"/>
      <c r="B12186"/>
      <c r="C12186" s="98"/>
    </row>
    <row r="12187" spans="1:3">
      <c r="A12187"/>
      <c r="B12187"/>
      <c r="C12187" s="98"/>
    </row>
    <row r="12188" spans="1:3">
      <c r="A12188"/>
      <c r="B12188"/>
      <c r="C12188" s="98"/>
    </row>
    <row r="12189" spans="1:3">
      <c r="A12189"/>
      <c r="B12189"/>
      <c r="C12189" s="98"/>
    </row>
    <row r="12190" spans="1:3">
      <c r="A12190"/>
      <c r="B12190"/>
      <c r="C12190" s="98"/>
    </row>
    <row r="12191" spans="1:3">
      <c r="A12191"/>
      <c r="B12191"/>
      <c r="C12191" s="98"/>
    </row>
    <row r="12192" spans="1:3">
      <c r="A12192"/>
      <c r="B12192"/>
      <c r="C12192" s="98"/>
    </row>
    <row r="12193" spans="1:3">
      <c r="A12193"/>
      <c r="B12193"/>
      <c r="C12193" s="98"/>
    </row>
    <row r="12194" spans="1:3">
      <c r="A12194"/>
      <c r="B12194"/>
      <c r="C12194" s="98"/>
    </row>
    <row r="12195" spans="1:3">
      <c r="A12195"/>
      <c r="B12195"/>
      <c r="C12195" s="98"/>
    </row>
    <row r="12196" spans="1:3">
      <c r="A12196"/>
      <c r="B12196"/>
      <c r="C12196" s="98"/>
    </row>
    <row r="12197" spans="1:3">
      <c r="A12197"/>
      <c r="B12197"/>
      <c r="C12197" s="98"/>
    </row>
    <row r="12198" spans="1:3">
      <c r="A12198"/>
      <c r="B12198"/>
      <c r="C12198" s="98"/>
    </row>
    <row r="12199" spans="1:3">
      <c r="A12199"/>
      <c r="B12199"/>
      <c r="C12199" s="98"/>
    </row>
    <row r="12200" spans="1:3">
      <c r="A12200"/>
      <c r="B12200"/>
      <c r="C12200" s="98"/>
    </row>
    <row r="12201" spans="1:3">
      <c r="A12201"/>
      <c r="B12201"/>
      <c r="C12201" s="98"/>
    </row>
    <row r="12202" spans="1:3">
      <c r="A12202"/>
      <c r="B12202"/>
      <c r="C12202" s="98"/>
    </row>
    <row r="12203" spans="1:3">
      <c r="A12203"/>
      <c r="B12203"/>
      <c r="C12203" s="98"/>
    </row>
    <row r="12204" spans="1:3">
      <c r="A12204"/>
      <c r="B12204"/>
      <c r="C12204" s="98"/>
    </row>
    <row r="12205" spans="1:3">
      <c r="A12205"/>
      <c r="B12205"/>
      <c r="C12205" s="98"/>
    </row>
    <row r="12206" spans="1:3">
      <c r="A12206"/>
      <c r="B12206"/>
      <c r="C12206" s="98"/>
    </row>
    <row r="12207" spans="1:3">
      <c r="A12207"/>
      <c r="B12207"/>
      <c r="C12207" s="98"/>
    </row>
    <row r="12208" spans="1:3">
      <c r="A12208"/>
      <c r="B12208"/>
      <c r="C12208" s="98"/>
    </row>
    <row r="12209" spans="1:3">
      <c r="A12209"/>
      <c r="B12209"/>
      <c r="C12209" s="98"/>
    </row>
    <row r="12210" spans="1:3">
      <c r="A12210"/>
      <c r="B12210"/>
      <c r="C12210" s="98"/>
    </row>
    <row r="12211" spans="1:3">
      <c r="A12211"/>
      <c r="B12211"/>
      <c r="C12211" s="98"/>
    </row>
    <row r="12212" spans="1:3">
      <c r="A12212"/>
      <c r="B12212"/>
      <c r="C12212" s="98"/>
    </row>
    <row r="12213" spans="1:3">
      <c r="A12213"/>
      <c r="B12213"/>
      <c r="C12213" s="98"/>
    </row>
    <row r="12214" spans="1:3">
      <c r="A12214"/>
      <c r="B12214"/>
      <c r="C12214" s="98"/>
    </row>
    <row r="12215" spans="1:3">
      <c r="A12215"/>
      <c r="B12215"/>
      <c r="C12215" s="98"/>
    </row>
    <row r="12216" spans="1:3">
      <c r="A12216"/>
      <c r="B12216"/>
      <c r="C12216" s="98"/>
    </row>
    <row r="12217" spans="1:3">
      <c r="A12217"/>
      <c r="B12217"/>
      <c r="C12217" s="98"/>
    </row>
    <row r="12218" spans="1:3">
      <c r="A12218"/>
      <c r="B12218"/>
      <c r="C12218" s="98"/>
    </row>
    <row r="12219" spans="1:3">
      <c r="A12219"/>
      <c r="B12219"/>
      <c r="C12219" s="98"/>
    </row>
    <row r="12220" spans="1:3">
      <c r="A12220"/>
      <c r="B12220"/>
      <c r="C12220" s="98"/>
    </row>
    <row r="12221" spans="1:3">
      <c r="A12221"/>
      <c r="B12221"/>
      <c r="C12221" s="98"/>
    </row>
    <row r="12222" spans="1:3">
      <c r="A12222"/>
      <c r="B12222"/>
      <c r="C12222" s="98"/>
    </row>
    <row r="12223" spans="1:3">
      <c r="A12223"/>
      <c r="B12223"/>
      <c r="C12223" s="98"/>
    </row>
    <row r="12224" spans="1:3">
      <c r="A12224"/>
      <c r="B12224"/>
      <c r="C12224" s="98"/>
    </row>
    <row r="12225" spans="1:3">
      <c r="A12225"/>
      <c r="B12225"/>
      <c r="C12225" s="98"/>
    </row>
    <row r="12226" spans="1:3">
      <c r="A12226"/>
      <c r="B12226"/>
      <c r="C12226" s="98"/>
    </row>
    <row r="12227" spans="1:3">
      <c r="A12227"/>
      <c r="B12227"/>
      <c r="C12227" s="98"/>
    </row>
    <row r="12228" spans="1:3">
      <c r="A12228"/>
      <c r="B12228"/>
      <c r="C12228" s="98"/>
    </row>
    <row r="12229" spans="1:3">
      <c r="A12229"/>
      <c r="B12229"/>
      <c r="C12229" s="98"/>
    </row>
    <row r="12230" spans="1:3">
      <c r="A12230"/>
      <c r="B12230"/>
      <c r="C12230" s="98"/>
    </row>
    <row r="12231" spans="1:3">
      <c r="A12231"/>
      <c r="B12231"/>
      <c r="C12231" s="98"/>
    </row>
    <row r="12232" spans="1:3">
      <c r="A12232"/>
      <c r="B12232"/>
      <c r="C12232" s="98"/>
    </row>
    <row r="12233" spans="1:3">
      <c r="A12233"/>
      <c r="B12233"/>
      <c r="C12233" s="98"/>
    </row>
    <row r="12234" spans="1:3">
      <c r="A12234"/>
      <c r="B12234"/>
      <c r="C12234" s="98"/>
    </row>
    <row r="12235" spans="1:3">
      <c r="A12235"/>
      <c r="B12235"/>
      <c r="C12235" s="98"/>
    </row>
    <row r="12236" spans="1:3">
      <c r="A12236"/>
      <c r="B12236"/>
      <c r="C12236" s="98"/>
    </row>
    <row r="12237" spans="1:3">
      <c r="A12237"/>
      <c r="B12237"/>
      <c r="C12237" s="98"/>
    </row>
    <row r="12238" spans="1:3">
      <c r="A12238"/>
      <c r="B12238"/>
      <c r="C12238" s="98"/>
    </row>
    <row r="12239" spans="1:3">
      <c r="A12239"/>
      <c r="B12239"/>
      <c r="C12239" s="98"/>
    </row>
    <row r="12240" spans="1:3">
      <c r="A12240"/>
      <c r="B12240"/>
      <c r="C12240" s="98"/>
    </row>
    <row r="12241" spans="1:3">
      <c r="A12241"/>
      <c r="B12241"/>
      <c r="C12241" s="98"/>
    </row>
    <row r="12242" spans="1:3">
      <c r="A12242"/>
      <c r="B12242"/>
      <c r="C12242" s="98"/>
    </row>
    <row r="12243" spans="1:3">
      <c r="A12243"/>
      <c r="B12243"/>
      <c r="C12243" s="98"/>
    </row>
    <row r="12244" spans="1:3">
      <c r="A12244"/>
      <c r="B12244"/>
      <c r="C12244" s="98"/>
    </row>
    <row r="12245" spans="1:3">
      <c r="A12245"/>
      <c r="B12245"/>
      <c r="C12245" s="98"/>
    </row>
    <row r="12246" spans="1:3">
      <c r="A12246"/>
      <c r="B12246"/>
      <c r="C12246" s="98"/>
    </row>
    <row r="12247" spans="1:3">
      <c r="A12247"/>
      <c r="B12247"/>
      <c r="C12247" s="98"/>
    </row>
    <row r="12248" spans="1:3">
      <c r="A12248"/>
      <c r="B12248"/>
      <c r="C12248" s="98"/>
    </row>
    <row r="12249" spans="1:3">
      <c r="A12249"/>
      <c r="B12249"/>
      <c r="C12249" s="98"/>
    </row>
    <row r="12250" spans="1:3">
      <c r="A12250"/>
      <c r="B12250"/>
      <c r="C12250" s="98"/>
    </row>
    <row r="12251" spans="1:3">
      <c r="A12251"/>
      <c r="B12251"/>
      <c r="C12251" s="98"/>
    </row>
    <row r="12252" spans="1:3">
      <c r="A12252"/>
      <c r="B12252"/>
      <c r="C12252" s="98"/>
    </row>
    <row r="12253" spans="1:3">
      <c r="A12253"/>
      <c r="B12253"/>
      <c r="C12253" s="98"/>
    </row>
    <row r="12254" spans="1:3">
      <c r="A12254"/>
      <c r="B12254"/>
      <c r="C12254" s="98"/>
    </row>
    <row r="12255" spans="1:3">
      <c r="A12255"/>
      <c r="B12255"/>
      <c r="C12255" s="98"/>
    </row>
    <row r="12256" spans="1:3">
      <c r="A12256"/>
      <c r="B12256"/>
      <c r="C12256" s="98"/>
    </row>
    <row r="12257" spans="1:3">
      <c r="A12257"/>
      <c r="B12257"/>
      <c r="C12257" s="98"/>
    </row>
    <row r="12258" spans="1:3">
      <c r="A12258"/>
      <c r="B12258"/>
      <c r="C12258" s="98"/>
    </row>
    <row r="12259" spans="1:3">
      <c r="A12259"/>
      <c r="B12259"/>
      <c r="C12259" s="98"/>
    </row>
    <row r="12260" spans="1:3">
      <c r="A12260"/>
      <c r="B12260"/>
      <c r="C12260" s="98"/>
    </row>
    <row r="12261" spans="1:3">
      <c r="A12261"/>
      <c r="B12261"/>
      <c r="C12261" s="98"/>
    </row>
    <row r="12262" spans="1:3">
      <c r="A12262"/>
      <c r="B12262"/>
      <c r="C12262" s="98"/>
    </row>
    <row r="12263" spans="1:3">
      <c r="A12263"/>
      <c r="B12263"/>
      <c r="C12263" s="98"/>
    </row>
    <row r="12264" spans="1:3">
      <c r="A12264"/>
      <c r="B12264"/>
      <c r="C12264" s="98"/>
    </row>
    <row r="12265" spans="1:3">
      <c r="A12265"/>
      <c r="B12265"/>
      <c r="C12265" s="98"/>
    </row>
    <row r="12266" spans="1:3">
      <c r="A12266"/>
      <c r="B12266"/>
      <c r="C12266" s="98"/>
    </row>
    <row r="12267" spans="1:3">
      <c r="A12267"/>
      <c r="B12267"/>
      <c r="C12267" s="98"/>
    </row>
    <row r="12268" spans="1:3">
      <c r="A12268"/>
      <c r="B12268"/>
      <c r="C12268" s="98"/>
    </row>
    <row r="12269" spans="1:3">
      <c r="A12269"/>
      <c r="B12269"/>
      <c r="C12269" s="98"/>
    </row>
    <row r="12270" spans="1:3">
      <c r="A12270"/>
      <c r="B12270"/>
      <c r="C12270" s="98"/>
    </row>
    <row r="12271" spans="1:3">
      <c r="A12271"/>
      <c r="B12271"/>
      <c r="C12271" s="98"/>
    </row>
    <row r="12272" spans="1:3">
      <c r="A12272"/>
      <c r="B12272"/>
      <c r="C12272" s="98"/>
    </row>
    <row r="12273" spans="1:3">
      <c r="A12273"/>
      <c r="B12273"/>
      <c r="C12273" s="98"/>
    </row>
    <row r="12274" spans="1:3">
      <c r="A12274"/>
      <c r="B12274"/>
      <c r="C12274" s="98"/>
    </row>
    <row r="12275" spans="1:3">
      <c r="A12275"/>
      <c r="B12275"/>
      <c r="C12275" s="98"/>
    </row>
    <row r="12276" spans="1:3">
      <c r="A12276"/>
      <c r="B12276"/>
      <c r="C12276" s="98"/>
    </row>
    <row r="12277" spans="1:3">
      <c r="A12277"/>
      <c r="B12277"/>
      <c r="C12277" s="98"/>
    </row>
    <row r="12278" spans="1:3">
      <c r="A12278"/>
      <c r="B12278"/>
      <c r="C12278" s="98"/>
    </row>
    <row r="12279" spans="1:3">
      <c r="A12279"/>
      <c r="B12279"/>
      <c r="C12279" s="98"/>
    </row>
    <row r="12280" spans="1:3">
      <c r="A12280"/>
      <c r="B12280"/>
      <c r="C12280" s="98"/>
    </row>
    <row r="12281" spans="1:3">
      <c r="A12281"/>
      <c r="B12281"/>
      <c r="C12281" s="98"/>
    </row>
    <row r="12282" spans="1:3">
      <c r="A12282"/>
      <c r="B12282"/>
      <c r="C12282" s="98"/>
    </row>
    <row r="12283" spans="1:3">
      <c r="A12283"/>
      <c r="B12283"/>
      <c r="C12283" s="98"/>
    </row>
    <row r="12284" spans="1:3">
      <c r="A12284"/>
      <c r="B12284"/>
      <c r="C12284" s="98"/>
    </row>
    <row r="12285" spans="1:3">
      <c r="A12285"/>
      <c r="B12285"/>
      <c r="C12285" s="98"/>
    </row>
    <row r="12286" spans="1:3">
      <c r="A12286"/>
      <c r="B12286"/>
      <c r="C12286" s="98"/>
    </row>
    <row r="12287" spans="1:3">
      <c r="A12287"/>
      <c r="B12287"/>
      <c r="C12287" s="98"/>
    </row>
    <row r="12288" spans="1:3">
      <c r="A12288"/>
      <c r="B12288"/>
      <c r="C12288" s="98"/>
    </row>
    <row r="12289" spans="1:3">
      <c r="A12289"/>
      <c r="B12289"/>
      <c r="C12289" s="98"/>
    </row>
    <row r="12290" spans="1:3">
      <c r="A12290"/>
      <c r="B12290"/>
      <c r="C12290" s="98"/>
    </row>
    <row r="12291" spans="1:3">
      <c r="A12291"/>
      <c r="B12291"/>
      <c r="C12291" s="98"/>
    </row>
    <row r="12292" spans="1:3">
      <c r="A12292"/>
      <c r="B12292"/>
      <c r="C12292" s="98"/>
    </row>
    <row r="12293" spans="1:3">
      <c r="A12293"/>
      <c r="B12293"/>
      <c r="C12293" s="98"/>
    </row>
    <row r="12294" spans="1:3">
      <c r="A12294"/>
      <c r="B12294"/>
      <c r="C12294" s="98"/>
    </row>
    <row r="12295" spans="1:3">
      <c r="A12295"/>
      <c r="B12295"/>
      <c r="C12295" s="98"/>
    </row>
    <row r="12296" spans="1:3">
      <c r="A12296"/>
      <c r="B12296"/>
      <c r="C12296" s="98"/>
    </row>
    <row r="12297" spans="1:3">
      <c r="A12297"/>
      <c r="B12297"/>
      <c r="C12297" s="98"/>
    </row>
    <row r="12298" spans="1:3">
      <c r="A12298"/>
      <c r="B12298"/>
      <c r="C12298" s="98"/>
    </row>
    <row r="12299" spans="1:3">
      <c r="A12299"/>
      <c r="B12299"/>
      <c r="C12299" s="98"/>
    </row>
    <row r="12300" spans="1:3">
      <c r="A12300"/>
      <c r="B12300"/>
      <c r="C12300" s="98"/>
    </row>
    <row r="12301" spans="1:3">
      <c r="A12301"/>
      <c r="B12301"/>
      <c r="C12301" s="98"/>
    </row>
    <row r="12302" spans="1:3">
      <c r="A12302"/>
      <c r="B12302"/>
      <c r="C12302" s="98"/>
    </row>
    <row r="12303" spans="1:3">
      <c r="A12303"/>
      <c r="B12303"/>
      <c r="C12303" s="98"/>
    </row>
    <row r="12304" spans="1:3">
      <c r="A12304"/>
      <c r="B12304"/>
      <c r="C12304" s="98"/>
    </row>
    <row r="12305" spans="1:3">
      <c r="A12305"/>
      <c r="B12305"/>
      <c r="C12305" s="98"/>
    </row>
    <row r="12306" spans="1:3">
      <c r="A12306"/>
      <c r="B12306"/>
      <c r="C12306" s="98"/>
    </row>
    <row r="12307" spans="1:3">
      <c r="A12307"/>
      <c r="B12307"/>
      <c r="C12307" s="98"/>
    </row>
    <row r="12308" spans="1:3">
      <c r="A12308"/>
      <c r="B12308"/>
      <c r="C12308" s="98"/>
    </row>
    <row r="12309" spans="1:3">
      <c r="A12309"/>
      <c r="B12309"/>
      <c r="C12309" s="98"/>
    </row>
    <row r="12310" spans="1:3">
      <c r="A12310"/>
      <c r="B12310"/>
      <c r="C12310" s="98"/>
    </row>
    <row r="12311" spans="1:3">
      <c r="A12311"/>
      <c r="B12311"/>
      <c r="C12311" s="98"/>
    </row>
    <row r="12312" spans="1:3">
      <c r="A12312"/>
      <c r="B12312"/>
      <c r="C12312" s="98"/>
    </row>
    <row r="12313" spans="1:3">
      <c r="A12313"/>
      <c r="B12313"/>
      <c r="C12313" s="98"/>
    </row>
    <row r="12314" spans="1:3">
      <c r="A12314"/>
      <c r="B12314"/>
      <c r="C12314" s="98"/>
    </row>
    <row r="12315" spans="1:3">
      <c r="A12315"/>
      <c r="B12315"/>
      <c r="C12315" s="98"/>
    </row>
    <row r="12316" spans="1:3">
      <c r="A12316"/>
      <c r="B12316"/>
      <c r="C12316" s="98"/>
    </row>
    <row r="12317" spans="1:3">
      <c r="A12317"/>
      <c r="B12317"/>
      <c r="C12317" s="98"/>
    </row>
    <row r="12318" spans="1:3">
      <c r="A12318"/>
      <c r="B12318"/>
      <c r="C12318" s="98"/>
    </row>
    <row r="12319" spans="1:3">
      <c r="A12319"/>
      <c r="B12319"/>
      <c r="C12319" s="98"/>
    </row>
    <row r="12320" spans="1:3">
      <c r="A12320"/>
      <c r="B12320"/>
      <c r="C12320" s="98"/>
    </row>
    <row r="12321" spans="1:3">
      <c r="A12321"/>
      <c r="B12321"/>
      <c r="C12321" s="98"/>
    </row>
    <row r="12322" spans="1:3">
      <c r="A12322"/>
      <c r="B12322"/>
      <c r="C12322" s="98"/>
    </row>
    <row r="12323" spans="1:3">
      <c r="A12323"/>
      <c r="B12323"/>
      <c r="C12323" s="98"/>
    </row>
    <row r="12324" spans="1:3">
      <c r="A12324"/>
      <c r="B12324"/>
      <c r="C12324" s="98"/>
    </row>
    <row r="12325" spans="1:3">
      <c r="A12325"/>
      <c r="B12325"/>
      <c r="C12325" s="98"/>
    </row>
    <row r="12326" spans="1:3">
      <c r="A12326"/>
      <c r="B12326"/>
      <c r="C12326" s="98"/>
    </row>
    <row r="12327" spans="1:3">
      <c r="A12327"/>
      <c r="B12327"/>
      <c r="C12327" s="98"/>
    </row>
    <row r="12328" spans="1:3">
      <c r="A12328"/>
      <c r="B12328"/>
      <c r="C12328" s="98"/>
    </row>
    <row r="12329" spans="1:3">
      <c r="A12329"/>
      <c r="B12329"/>
      <c r="C12329" s="98"/>
    </row>
    <row r="12330" spans="1:3">
      <c r="A12330"/>
      <c r="B12330"/>
      <c r="C12330" s="98"/>
    </row>
    <row r="12331" spans="1:3">
      <c r="A12331"/>
      <c r="B12331"/>
      <c r="C12331" s="98"/>
    </row>
    <row r="12332" spans="1:3">
      <c r="A12332"/>
      <c r="B12332"/>
      <c r="C12332" s="98"/>
    </row>
    <row r="12333" spans="1:3">
      <c r="A12333"/>
      <c r="B12333"/>
      <c r="C12333" s="98"/>
    </row>
    <row r="12334" spans="1:3">
      <c r="A12334"/>
      <c r="B12334"/>
      <c r="C12334" s="98"/>
    </row>
    <row r="12335" spans="1:3">
      <c r="A12335"/>
      <c r="B12335"/>
      <c r="C12335" s="98"/>
    </row>
    <row r="12336" spans="1:3">
      <c r="A12336"/>
      <c r="B12336"/>
      <c r="C12336" s="98"/>
    </row>
    <row r="12337" spans="1:3">
      <c r="A12337"/>
      <c r="B12337"/>
      <c r="C12337" s="98"/>
    </row>
    <row r="12338" spans="1:3">
      <c r="A12338"/>
      <c r="B12338"/>
      <c r="C12338" s="98"/>
    </row>
    <row r="12339" spans="1:3">
      <c r="A12339"/>
      <c r="B12339"/>
      <c r="C12339" s="98"/>
    </row>
    <row r="12340" spans="1:3">
      <c r="A12340"/>
      <c r="B12340"/>
      <c r="C12340" s="98"/>
    </row>
    <row r="12341" spans="1:3">
      <c r="A12341"/>
      <c r="B12341"/>
      <c r="C12341" s="98"/>
    </row>
    <row r="12342" spans="1:3">
      <c r="A12342"/>
      <c r="B12342"/>
      <c r="C12342" s="98"/>
    </row>
    <row r="12343" spans="1:3">
      <c r="A12343"/>
      <c r="B12343"/>
      <c r="C12343" s="98"/>
    </row>
    <row r="12344" spans="1:3">
      <c r="A12344"/>
      <c r="B12344"/>
      <c r="C12344" s="98"/>
    </row>
    <row r="12345" spans="1:3">
      <c r="A12345"/>
      <c r="B12345"/>
      <c r="C12345" s="98"/>
    </row>
    <row r="12346" spans="1:3">
      <c r="A12346"/>
      <c r="B12346"/>
      <c r="C12346" s="98"/>
    </row>
    <row r="12347" spans="1:3">
      <c r="A12347"/>
      <c r="B12347"/>
      <c r="C12347" s="98"/>
    </row>
    <row r="12348" spans="1:3">
      <c r="A12348"/>
      <c r="B12348"/>
      <c r="C12348" s="98"/>
    </row>
    <row r="12349" spans="1:3">
      <c r="A12349"/>
      <c r="B12349"/>
      <c r="C12349" s="98"/>
    </row>
    <row r="12350" spans="1:3">
      <c r="A12350"/>
      <c r="B12350"/>
      <c r="C12350" s="98"/>
    </row>
    <row r="12351" spans="1:3">
      <c r="A12351"/>
      <c r="B12351"/>
      <c r="C12351" s="98"/>
    </row>
    <row r="12352" spans="1:3">
      <c r="A12352"/>
      <c r="B12352"/>
      <c r="C12352" s="98"/>
    </row>
    <row r="12353" spans="1:3">
      <c r="A12353"/>
      <c r="B12353"/>
      <c r="C12353" s="98"/>
    </row>
    <row r="12354" spans="1:3">
      <c r="A12354"/>
      <c r="B12354"/>
      <c r="C12354" s="98"/>
    </row>
    <row r="12355" spans="1:3">
      <c r="A12355"/>
      <c r="B12355"/>
      <c r="C12355" s="98"/>
    </row>
    <row r="12356" spans="1:3">
      <c r="A12356"/>
      <c r="B12356"/>
      <c r="C12356" s="98"/>
    </row>
    <row r="12357" spans="1:3">
      <c r="A12357"/>
      <c r="B12357"/>
      <c r="C12357" s="98"/>
    </row>
    <row r="12358" spans="1:3">
      <c r="A12358"/>
      <c r="B12358"/>
      <c r="C12358" s="98"/>
    </row>
    <row r="12359" spans="1:3">
      <c r="A12359"/>
      <c r="B12359"/>
      <c r="C12359" s="98"/>
    </row>
    <row r="12360" spans="1:3">
      <c r="A12360"/>
      <c r="B12360"/>
      <c r="C12360" s="98"/>
    </row>
    <row r="12361" spans="1:3">
      <c r="A12361"/>
      <c r="B12361"/>
      <c r="C12361" s="98"/>
    </row>
    <row r="12362" spans="1:3">
      <c r="A12362"/>
      <c r="B12362"/>
      <c r="C12362" s="98"/>
    </row>
    <row r="12363" spans="1:3">
      <c r="A12363"/>
      <c r="B12363"/>
      <c r="C12363" s="98"/>
    </row>
    <row r="12364" spans="1:3">
      <c r="A12364"/>
      <c r="B12364"/>
      <c r="C12364" s="98"/>
    </row>
    <row r="12365" spans="1:3">
      <c r="A12365"/>
      <c r="B12365"/>
      <c r="C12365" s="98"/>
    </row>
    <row r="12366" spans="1:3">
      <c r="A12366"/>
      <c r="B12366"/>
      <c r="C12366" s="98"/>
    </row>
    <row r="12367" spans="1:3">
      <c r="A12367"/>
      <c r="B12367"/>
      <c r="C12367" s="98"/>
    </row>
    <row r="12368" spans="1:3">
      <c r="A12368"/>
      <c r="B12368"/>
      <c r="C12368" s="98"/>
    </row>
    <row r="12369" spans="1:3">
      <c r="A12369"/>
      <c r="B12369"/>
      <c r="C12369" s="98"/>
    </row>
    <row r="12370" spans="1:3">
      <c r="A12370"/>
      <c r="B12370"/>
      <c r="C12370" s="98"/>
    </row>
    <row r="12371" spans="1:3">
      <c r="A12371"/>
      <c r="B12371"/>
      <c r="C12371" s="98"/>
    </row>
    <row r="12372" spans="1:3">
      <c r="A12372"/>
      <c r="B12372"/>
      <c r="C12372" s="98"/>
    </row>
    <row r="12373" spans="1:3">
      <c r="A12373"/>
      <c r="B12373"/>
      <c r="C12373" s="98"/>
    </row>
    <row r="12374" spans="1:3">
      <c r="A12374"/>
      <c r="B12374"/>
      <c r="C12374" s="98"/>
    </row>
    <row r="12375" spans="1:3">
      <c r="A12375"/>
      <c r="B12375"/>
      <c r="C12375" s="98"/>
    </row>
    <row r="12376" spans="1:3">
      <c r="A12376"/>
      <c r="B12376"/>
      <c r="C12376" s="98"/>
    </row>
    <row r="12377" spans="1:3">
      <c r="A12377"/>
      <c r="B12377"/>
      <c r="C12377" s="98"/>
    </row>
    <row r="12378" spans="1:3">
      <c r="A12378"/>
      <c r="B12378"/>
      <c r="C12378" s="98"/>
    </row>
    <row r="12379" spans="1:3">
      <c r="A12379"/>
      <c r="B12379"/>
      <c r="C12379" s="98"/>
    </row>
    <row r="12380" spans="1:3">
      <c r="A12380"/>
      <c r="B12380"/>
      <c r="C12380" s="98"/>
    </row>
    <row r="12381" spans="1:3">
      <c r="A12381"/>
      <c r="B12381"/>
      <c r="C12381" s="98"/>
    </row>
    <row r="12382" spans="1:3">
      <c r="A12382"/>
      <c r="B12382"/>
      <c r="C12382" s="98"/>
    </row>
    <row r="12383" spans="1:3">
      <c r="A12383"/>
      <c r="B12383"/>
      <c r="C12383" s="98"/>
    </row>
    <row r="12384" spans="1:3">
      <c r="A12384"/>
      <c r="B12384"/>
      <c r="C12384" s="98"/>
    </row>
    <row r="12385" spans="1:3">
      <c r="A12385"/>
      <c r="B12385"/>
      <c r="C12385" s="98"/>
    </row>
    <row r="12386" spans="1:3">
      <c r="A12386"/>
      <c r="B12386"/>
      <c r="C12386" s="98"/>
    </row>
    <row r="12387" spans="1:3">
      <c r="A12387"/>
      <c r="B12387"/>
      <c r="C12387" s="98"/>
    </row>
    <row r="12388" spans="1:3">
      <c r="A12388"/>
      <c r="B12388"/>
      <c r="C12388" s="98"/>
    </row>
    <row r="12389" spans="1:3">
      <c r="A12389"/>
      <c r="B12389"/>
      <c r="C12389" s="98"/>
    </row>
    <row r="12390" spans="1:3">
      <c r="A12390"/>
      <c r="B12390"/>
      <c r="C12390" s="98"/>
    </row>
    <row r="12391" spans="1:3">
      <c r="A12391"/>
      <c r="B12391"/>
      <c r="C12391" s="98"/>
    </row>
    <row r="12392" spans="1:3">
      <c r="A12392"/>
      <c r="B12392"/>
      <c r="C12392" s="98"/>
    </row>
    <row r="12393" spans="1:3">
      <c r="A12393"/>
      <c r="B12393"/>
      <c r="C12393" s="98"/>
    </row>
    <row r="12394" spans="1:3">
      <c r="A12394"/>
      <c r="B12394"/>
      <c r="C12394" s="98"/>
    </row>
    <row r="12395" spans="1:3">
      <c r="A12395"/>
      <c r="B12395"/>
      <c r="C12395" s="98"/>
    </row>
    <row r="12396" spans="1:3">
      <c r="A12396"/>
      <c r="B12396"/>
      <c r="C12396" s="98"/>
    </row>
    <row r="12397" spans="1:3">
      <c r="A12397"/>
      <c r="B12397"/>
      <c r="C12397" s="98"/>
    </row>
    <row r="12398" spans="1:3">
      <c r="A12398"/>
      <c r="B12398"/>
      <c r="C12398" s="98"/>
    </row>
    <row r="12399" spans="1:3">
      <c r="A12399"/>
      <c r="B12399"/>
      <c r="C12399" s="98"/>
    </row>
    <row r="12400" spans="1:3">
      <c r="A12400"/>
      <c r="B12400"/>
      <c r="C12400" s="98"/>
    </row>
    <row r="12401" spans="1:3">
      <c r="A12401"/>
      <c r="B12401"/>
      <c r="C12401" s="98"/>
    </row>
    <row r="12402" spans="1:3">
      <c r="A12402"/>
      <c r="B12402"/>
      <c r="C12402" s="98"/>
    </row>
    <row r="12403" spans="1:3">
      <c r="A12403"/>
      <c r="B12403"/>
      <c r="C12403" s="98"/>
    </row>
    <row r="12404" spans="1:3">
      <c r="A12404"/>
      <c r="B12404"/>
      <c r="C12404" s="98"/>
    </row>
    <row r="12405" spans="1:3">
      <c r="A12405"/>
      <c r="B12405"/>
      <c r="C12405" s="98"/>
    </row>
    <row r="12406" spans="1:3">
      <c r="A12406"/>
      <c r="B12406"/>
      <c r="C12406" s="98"/>
    </row>
    <row r="12407" spans="1:3">
      <c r="A12407"/>
      <c r="B12407"/>
      <c r="C12407" s="98"/>
    </row>
    <row r="12408" spans="1:3">
      <c r="A12408"/>
      <c r="B12408"/>
      <c r="C12408" s="98"/>
    </row>
    <row r="12409" spans="1:3">
      <c r="A12409"/>
      <c r="B12409"/>
      <c r="C12409" s="98"/>
    </row>
    <row r="12410" spans="1:3">
      <c r="A12410"/>
      <c r="B12410"/>
      <c r="C12410" s="98"/>
    </row>
    <row r="12411" spans="1:3">
      <c r="A12411"/>
      <c r="B12411"/>
      <c r="C12411" s="98"/>
    </row>
    <row r="12412" spans="1:3">
      <c r="A12412"/>
      <c r="B12412"/>
      <c r="C12412" s="98"/>
    </row>
    <row r="12413" spans="1:3">
      <c r="A12413"/>
      <c r="B12413"/>
      <c r="C12413" s="98"/>
    </row>
    <row r="12414" spans="1:3">
      <c r="A12414"/>
      <c r="B12414"/>
      <c r="C12414" s="98"/>
    </row>
    <row r="12415" spans="1:3">
      <c r="A12415"/>
      <c r="B12415"/>
      <c r="C12415" s="98"/>
    </row>
    <row r="12416" spans="1:3">
      <c r="A12416"/>
      <c r="B12416"/>
      <c r="C12416" s="98"/>
    </row>
    <row r="12417" spans="1:3">
      <c r="A12417"/>
      <c r="B12417"/>
      <c r="C12417" s="98"/>
    </row>
    <row r="12418" spans="1:3">
      <c r="A12418"/>
      <c r="B12418"/>
      <c r="C12418" s="98"/>
    </row>
    <row r="12419" spans="1:3">
      <c r="A12419"/>
      <c r="B12419"/>
      <c r="C12419" s="98"/>
    </row>
    <row r="12420" spans="1:3">
      <c r="A12420"/>
      <c r="B12420"/>
      <c r="C12420" s="98"/>
    </row>
    <row r="12421" spans="1:3">
      <c r="A12421"/>
      <c r="B12421"/>
      <c r="C12421" s="98"/>
    </row>
    <row r="12422" spans="1:3">
      <c r="A12422"/>
      <c r="B12422"/>
      <c r="C12422" s="98"/>
    </row>
    <row r="12423" spans="1:3">
      <c r="A12423"/>
      <c r="B12423"/>
      <c r="C12423" s="98"/>
    </row>
    <row r="12424" spans="1:3">
      <c r="A12424"/>
      <c r="B12424"/>
      <c r="C12424" s="98"/>
    </row>
    <row r="12425" spans="1:3">
      <c r="A12425"/>
      <c r="B12425"/>
      <c r="C12425" s="98"/>
    </row>
    <row r="12426" spans="1:3">
      <c r="A12426"/>
      <c r="B12426"/>
      <c r="C12426" s="98"/>
    </row>
    <row r="12427" spans="1:3">
      <c r="A12427"/>
      <c r="B12427"/>
      <c r="C12427" s="98"/>
    </row>
    <row r="12428" spans="1:3">
      <c r="A12428"/>
      <c r="B12428"/>
      <c r="C12428" s="98"/>
    </row>
    <row r="12429" spans="1:3">
      <c r="A12429"/>
      <c r="B12429"/>
      <c r="C12429" s="98"/>
    </row>
    <row r="12430" spans="1:3">
      <c r="A12430"/>
      <c r="B12430"/>
      <c r="C12430" s="98"/>
    </row>
    <row r="12431" spans="1:3">
      <c r="A12431"/>
      <c r="B12431"/>
      <c r="C12431" s="98"/>
    </row>
    <row r="12432" spans="1:3">
      <c r="A12432"/>
      <c r="B12432"/>
      <c r="C12432" s="98"/>
    </row>
    <row r="12433" spans="1:3">
      <c r="A12433"/>
      <c r="B12433"/>
      <c r="C12433" s="98"/>
    </row>
    <row r="12434" spans="1:3">
      <c r="A12434"/>
      <c r="B12434"/>
      <c r="C12434" s="98"/>
    </row>
    <row r="12435" spans="1:3">
      <c r="A12435"/>
      <c r="B12435"/>
      <c r="C12435" s="98"/>
    </row>
    <row r="12436" spans="1:3">
      <c r="A12436"/>
      <c r="B12436"/>
      <c r="C12436" s="98"/>
    </row>
    <row r="12437" spans="1:3">
      <c r="A12437"/>
      <c r="B12437"/>
      <c r="C12437" s="98"/>
    </row>
    <row r="12438" spans="1:3">
      <c r="A12438"/>
      <c r="B12438"/>
      <c r="C12438" s="98"/>
    </row>
    <row r="12439" spans="1:3">
      <c r="A12439"/>
      <c r="B12439"/>
      <c r="C12439" s="98"/>
    </row>
    <row r="12440" spans="1:3">
      <c r="A12440"/>
      <c r="B12440"/>
      <c r="C12440" s="98"/>
    </row>
    <row r="12441" spans="1:3">
      <c r="A12441"/>
      <c r="B12441"/>
      <c r="C12441" s="98"/>
    </row>
    <row r="12442" spans="1:3">
      <c r="A12442"/>
      <c r="B12442"/>
      <c r="C12442" s="98"/>
    </row>
    <row r="12443" spans="1:3">
      <c r="A12443"/>
      <c r="B12443"/>
      <c r="C12443" s="98"/>
    </row>
    <row r="12444" spans="1:3">
      <c r="A12444"/>
      <c r="B12444"/>
      <c r="C12444" s="98"/>
    </row>
    <row r="12445" spans="1:3">
      <c r="A12445"/>
      <c r="B12445"/>
      <c r="C12445" s="98"/>
    </row>
    <row r="12446" spans="1:3">
      <c r="A12446"/>
      <c r="B12446"/>
      <c r="C12446" s="98"/>
    </row>
    <row r="12447" spans="1:3">
      <c r="A12447"/>
      <c r="B12447"/>
      <c r="C12447" s="98"/>
    </row>
    <row r="12448" spans="1:3">
      <c r="A12448"/>
      <c r="B12448"/>
      <c r="C12448" s="98"/>
    </row>
    <row r="12449" spans="1:3">
      <c r="A12449"/>
      <c r="B12449"/>
      <c r="C12449" s="98"/>
    </row>
    <row r="12450" spans="1:3">
      <c r="A12450"/>
      <c r="B12450"/>
      <c r="C12450" s="98"/>
    </row>
    <row r="12451" spans="1:3">
      <c r="A12451"/>
      <c r="B12451"/>
      <c r="C12451" s="98"/>
    </row>
    <row r="12452" spans="1:3">
      <c r="A12452"/>
      <c r="B12452"/>
      <c r="C12452" s="98"/>
    </row>
    <row r="12453" spans="1:3">
      <c r="A12453"/>
      <c r="B12453"/>
      <c r="C12453" s="98"/>
    </row>
    <row r="12454" spans="1:3">
      <c r="A12454"/>
      <c r="B12454"/>
      <c r="C12454" s="98"/>
    </row>
    <row r="12455" spans="1:3">
      <c r="A12455"/>
      <c r="B12455"/>
      <c r="C12455" s="98"/>
    </row>
    <row r="12456" spans="1:3">
      <c r="A12456"/>
      <c r="B12456"/>
      <c r="C12456" s="98"/>
    </row>
    <row r="12457" spans="1:3">
      <c r="A12457"/>
      <c r="B12457"/>
      <c r="C12457" s="98"/>
    </row>
    <row r="12458" spans="1:3">
      <c r="A12458"/>
      <c r="B12458"/>
      <c r="C12458" s="98"/>
    </row>
    <row r="12459" spans="1:3">
      <c r="A12459"/>
      <c r="B12459"/>
      <c r="C12459" s="98"/>
    </row>
    <row r="12460" spans="1:3">
      <c r="A12460"/>
      <c r="B12460"/>
      <c r="C12460" s="98"/>
    </row>
    <row r="12461" spans="1:3">
      <c r="A12461"/>
      <c r="B12461"/>
      <c r="C12461" s="98"/>
    </row>
    <row r="12462" spans="1:3">
      <c r="A12462"/>
      <c r="B12462"/>
      <c r="C12462" s="98"/>
    </row>
    <row r="12463" spans="1:3">
      <c r="A12463"/>
      <c r="B12463"/>
      <c r="C12463" s="98"/>
    </row>
    <row r="12464" spans="1:3">
      <c r="A12464"/>
      <c r="B12464"/>
      <c r="C12464" s="98"/>
    </row>
    <row r="12465" spans="1:3">
      <c r="A12465"/>
      <c r="B12465"/>
      <c r="C12465" s="98"/>
    </row>
    <row r="12466" spans="1:3">
      <c r="A12466"/>
      <c r="B12466"/>
      <c r="C12466" s="98"/>
    </row>
    <row r="12467" spans="1:3">
      <c r="A12467"/>
      <c r="B12467"/>
      <c r="C12467" s="98"/>
    </row>
    <row r="12468" spans="1:3">
      <c r="A12468"/>
      <c r="B12468"/>
      <c r="C12468" s="98"/>
    </row>
    <row r="12469" spans="1:3">
      <c r="A12469"/>
      <c r="B12469"/>
      <c r="C12469" s="98"/>
    </row>
    <row r="12470" spans="1:3">
      <c r="A12470"/>
      <c r="B12470"/>
      <c r="C12470" s="98"/>
    </row>
    <row r="12471" spans="1:3">
      <c r="A12471"/>
      <c r="B12471"/>
      <c r="C12471" s="98"/>
    </row>
    <row r="12472" spans="1:3">
      <c r="A12472"/>
      <c r="B12472"/>
      <c r="C12472" s="98"/>
    </row>
    <row r="12473" spans="1:3">
      <c r="A12473"/>
      <c r="B12473"/>
      <c r="C12473" s="98"/>
    </row>
    <row r="12474" spans="1:3">
      <c r="A12474"/>
      <c r="B12474"/>
      <c r="C12474" s="98"/>
    </row>
    <row r="12475" spans="1:3">
      <c r="A12475"/>
      <c r="B12475"/>
      <c r="C12475" s="98"/>
    </row>
    <row r="12476" spans="1:3">
      <c r="A12476"/>
      <c r="B12476"/>
      <c r="C12476" s="98"/>
    </row>
    <row r="12477" spans="1:3">
      <c r="A12477"/>
      <c r="B12477"/>
      <c r="C12477" s="98"/>
    </row>
    <row r="12478" spans="1:3">
      <c r="A12478"/>
      <c r="B12478"/>
      <c r="C12478" s="98"/>
    </row>
    <row r="12479" spans="1:3">
      <c r="A12479"/>
      <c r="B12479"/>
      <c r="C12479" s="98"/>
    </row>
    <row r="12480" spans="1:3">
      <c r="A12480"/>
      <c r="B12480"/>
      <c r="C12480" s="98"/>
    </row>
    <row r="12481" spans="1:3">
      <c r="A12481"/>
      <c r="B12481"/>
      <c r="C12481" s="98"/>
    </row>
    <row r="12482" spans="1:3">
      <c r="A12482"/>
      <c r="B12482"/>
      <c r="C12482" s="98"/>
    </row>
    <row r="12483" spans="1:3">
      <c r="A12483"/>
      <c r="B12483"/>
      <c r="C12483" s="98"/>
    </row>
    <row r="12484" spans="1:3">
      <c r="A12484"/>
      <c r="B12484"/>
      <c r="C12484" s="98"/>
    </row>
    <row r="12485" spans="1:3">
      <c r="A12485"/>
      <c r="B12485"/>
      <c r="C12485" s="98"/>
    </row>
    <row r="12486" spans="1:3">
      <c r="A12486"/>
      <c r="B12486"/>
      <c r="C12486" s="98"/>
    </row>
    <row r="12487" spans="1:3">
      <c r="A12487"/>
      <c r="B12487"/>
      <c r="C12487" s="98"/>
    </row>
    <row r="12488" spans="1:3">
      <c r="A12488"/>
      <c r="B12488"/>
      <c r="C12488" s="98"/>
    </row>
    <row r="12489" spans="1:3">
      <c r="A12489"/>
      <c r="B12489"/>
      <c r="C12489" s="98"/>
    </row>
    <row r="12490" spans="1:3">
      <c r="A12490"/>
      <c r="B12490"/>
      <c r="C12490" s="98"/>
    </row>
    <row r="12491" spans="1:3">
      <c r="A12491"/>
      <c r="B12491"/>
      <c r="C12491" s="98"/>
    </row>
    <row r="12492" spans="1:3">
      <c r="A12492"/>
      <c r="B12492"/>
      <c r="C12492" s="98"/>
    </row>
    <row r="12493" spans="1:3">
      <c r="A12493"/>
      <c r="B12493"/>
      <c r="C12493" s="98"/>
    </row>
    <row r="12494" spans="1:3">
      <c r="A12494"/>
      <c r="B12494"/>
      <c r="C12494" s="98"/>
    </row>
    <row r="12495" spans="1:3">
      <c r="A12495"/>
      <c r="B12495"/>
      <c r="C12495" s="98"/>
    </row>
    <row r="12496" spans="1:3">
      <c r="A12496"/>
      <c r="B12496"/>
      <c r="C12496" s="98"/>
    </row>
    <row r="12497" spans="1:3">
      <c r="A12497"/>
      <c r="B12497"/>
      <c r="C12497" s="98"/>
    </row>
    <row r="12498" spans="1:3">
      <c r="A12498"/>
      <c r="B12498"/>
      <c r="C12498" s="98"/>
    </row>
    <row r="12499" spans="1:3">
      <c r="A12499"/>
      <c r="B12499"/>
      <c r="C12499" s="98"/>
    </row>
    <row r="12500" spans="1:3">
      <c r="A12500"/>
      <c r="B12500"/>
      <c r="C12500" s="98"/>
    </row>
    <row r="12501" spans="1:3">
      <c r="A12501"/>
      <c r="B12501"/>
      <c r="C12501" s="98"/>
    </row>
    <row r="12502" spans="1:3">
      <c r="A12502"/>
      <c r="B12502"/>
      <c r="C12502" s="98"/>
    </row>
    <row r="12503" spans="1:3">
      <c r="A12503"/>
      <c r="B12503"/>
      <c r="C12503" s="98"/>
    </row>
    <row r="12504" spans="1:3">
      <c r="A12504"/>
      <c r="B12504"/>
      <c r="C12504" s="98"/>
    </row>
    <row r="12505" spans="1:3">
      <c r="A12505"/>
      <c r="B12505"/>
      <c r="C12505" s="98"/>
    </row>
    <row r="12506" spans="1:3">
      <c r="A12506"/>
      <c r="B12506"/>
      <c r="C12506" s="98"/>
    </row>
    <row r="12507" spans="1:3">
      <c r="A12507"/>
      <c r="B12507"/>
      <c r="C12507" s="98"/>
    </row>
    <row r="12508" spans="1:3">
      <c r="A12508"/>
      <c r="B12508"/>
      <c r="C12508" s="98"/>
    </row>
    <row r="12509" spans="1:3">
      <c r="A12509"/>
      <c r="B12509"/>
      <c r="C12509" s="98"/>
    </row>
    <row r="12510" spans="1:3">
      <c r="A12510"/>
      <c r="B12510"/>
      <c r="C12510" s="98"/>
    </row>
    <row r="12511" spans="1:3">
      <c r="A12511"/>
      <c r="B12511"/>
      <c r="C12511" s="98"/>
    </row>
    <row r="12512" spans="1:3">
      <c r="A12512"/>
      <c r="B12512"/>
      <c r="C12512" s="98"/>
    </row>
    <row r="12513" spans="1:3">
      <c r="A12513"/>
      <c r="B12513"/>
      <c r="C12513" s="98"/>
    </row>
    <row r="12514" spans="1:3">
      <c r="A12514"/>
      <c r="B12514"/>
      <c r="C12514" s="98"/>
    </row>
    <row r="12515" spans="1:3">
      <c r="A12515"/>
      <c r="B12515"/>
      <c r="C12515" s="98"/>
    </row>
    <row r="12516" spans="1:3">
      <c r="A12516"/>
      <c r="B12516"/>
      <c r="C12516" s="98"/>
    </row>
    <row r="12517" spans="1:3">
      <c r="A12517"/>
      <c r="B12517"/>
      <c r="C12517" s="98"/>
    </row>
    <row r="12518" spans="1:3">
      <c r="A12518"/>
      <c r="B12518"/>
      <c r="C12518" s="98"/>
    </row>
    <row r="12519" spans="1:3">
      <c r="A12519"/>
      <c r="B12519"/>
      <c r="C12519" s="98"/>
    </row>
    <row r="12520" spans="1:3">
      <c r="A12520"/>
      <c r="B12520"/>
      <c r="C12520" s="98"/>
    </row>
    <row r="12521" spans="1:3">
      <c r="A12521"/>
      <c r="B12521"/>
      <c r="C12521" s="98"/>
    </row>
    <row r="12522" spans="1:3">
      <c r="A12522"/>
      <c r="B12522"/>
      <c r="C12522" s="98"/>
    </row>
    <row r="12523" spans="1:3">
      <c r="A12523"/>
      <c r="B12523"/>
      <c r="C12523" s="98"/>
    </row>
    <row r="12524" spans="1:3">
      <c r="A12524"/>
      <c r="B12524"/>
      <c r="C12524" s="98"/>
    </row>
    <row r="12525" spans="1:3">
      <c r="A12525"/>
      <c r="B12525"/>
      <c r="C12525" s="98"/>
    </row>
    <row r="12526" spans="1:3">
      <c r="A12526"/>
      <c r="B12526"/>
      <c r="C12526" s="98"/>
    </row>
    <row r="12527" spans="1:3">
      <c r="A12527"/>
      <c r="B12527"/>
      <c r="C12527" s="98"/>
    </row>
    <row r="12528" spans="1:3">
      <c r="A12528"/>
      <c r="B12528"/>
      <c r="C12528" s="98"/>
    </row>
    <row r="12529" spans="1:3">
      <c r="A12529"/>
      <c r="B12529"/>
      <c r="C12529" s="98"/>
    </row>
    <row r="12530" spans="1:3">
      <c r="A12530"/>
      <c r="B12530"/>
      <c r="C12530" s="98"/>
    </row>
    <row r="12531" spans="1:3">
      <c r="A12531"/>
      <c r="B12531"/>
      <c r="C12531" s="98"/>
    </row>
    <row r="12532" spans="1:3">
      <c r="A12532"/>
      <c r="B12532"/>
      <c r="C12532" s="98"/>
    </row>
    <row r="12533" spans="1:3">
      <c r="A12533"/>
      <c r="B12533"/>
      <c r="C12533" s="98"/>
    </row>
    <row r="12534" spans="1:3">
      <c r="A12534"/>
      <c r="B12534"/>
      <c r="C12534" s="98"/>
    </row>
    <row r="12535" spans="1:3">
      <c r="A12535"/>
      <c r="B12535"/>
      <c r="C12535" s="98"/>
    </row>
    <row r="12536" spans="1:3">
      <c r="A12536"/>
      <c r="B12536"/>
      <c r="C12536" s="98"/>
    </row>
    <row r="12537" spans="1:3">
      <c r="A12537"/>
      <c r="B12537"/>
      <c r="C12537" s="98"/>
    </row>
    <row r="12538" spans="1:3">
      <c r="A12538"/>
      <c r="B12538"/>
      <c r="C12538" s="98"/>
    </row>
    <row r="12539" spans="1:3">
      <c r="A12539"/>
      <c r="B12539"/>
      <c r="C12539" s="98"/>
    </row>
    <row r="12540" spans="1:3">
      <c r="A12540"/>
      <c r="B12540"/>
      <c r="C12540" s="98"/>
    </row>
    <row r="12541" spans="1:3">
      <c r="A12541"/>
      <c r="B12541"/>
      <c r="C12541" s="98"/>
    </row>
    <row r="12542" spans="1:3">
      <c r="A12542"/>
      <c r="B12542"/>
      <c r="C12542" s="98"/>
    </row>
    <row r="12543" spans="1:3">
      <c r="A12543"/>
      <c r="B12543"/>
      <c r="C12543" s="98"/>
    </row>
    <row r="12544" spans="1:3">
      <c r="A12544"/>
      <c r="B12544"/>
      <c r="C12544" s="98"/>
    </row>
    <row r="12545" spans="1:3">
      <c r="A12545"/>
      <c r="B12545"/>
      <c r="C12545" s="98"/>
    </row>
    <row r="12546" spans="1:3">
      <c r="A12546"/>
      <c r="B12546"/>
      <c r="C12546" s="98"/>
    </row>
    <row r="12547" spans="1:3">
      <c r="A12547"/>
      <c r="B12547"/>
      <c r="C12547" s="98"/>
    </row>
    <row r="12548" spans="1:3">
      <c r="A12548"/>
      <c r="B12548"/>
      <c r="C12548" s="98"/>
    </row>
    <row r="12549" spans="1:3">
      <c r="A12549"/>
      <c r="B12549"/>
      <c r="C12549" s="98"/>
    </row>
    <row r="12550" spans="1:3">
      <c r="A12550"/>
      <c r="B12550"/>
      <c r="C12550" s="98"/>
    </row>
    <row r="12551" spans="1:3">
      <c r="A12551"/>
      <c r="B12551"/>
      <c r="C12551" s="98"/>
    </row>
    <row r="12552" spans="1:3">
      <c r="A12552"/>
      <c r="B12552"/>
      <c r="C12552" s="98"/>
    </row>
    <row r="12553" spans="1:3">
      <c r="A12553"/>
      <c r="B12553"/>
      <c r="C12553" s="98"/>
    </row>
    <row r="12554" spans="1:3">
      <c r="A12554"/>
      <c r="B12554"/>
      <c r="C12554" s="98"/>
    </row>
    <row r="12555" spans="1:3">
      <c r="A12555"/>
      <c r="B12555"/>
      <c r="C12555" s="98"/>
    </row>
    <row r="12556" spans="1:3">
      <c r="A12556"/>
      <c r="B12556"/>
      <c r="C12556" s="98"/>
    </row>
    <row r="12557" spans="1:3">
      <c r="A12557"/>
      <c r="B12557"/>
      <c r="C12557" s="98"/>
    </row>
    <row r="12558" spans="1:3">
      <c r="A12558"/>
      <c r="B12558"/>
      <c r="C12558" s="98"/>
    </row>
    <row r="12559" spans="1:3">
      <c r="A12559"/>
      <c r="B12559"/>
      <c r="C12559" s="98"/>
    </row>
    <row r="12560" spans="1:3">
      <c r="A12560"/>
      <c r="B12560"/>
      <c r="C12560" s="98"/>
    </row>
    <row r="12561" spans="1:3">
      <c r="A12561"/>
      <c r="B12561"/>
      <c r="C12561" s="98"/>
    </row>
    <row r="12562" spans="1:3">
      <c r="A12562"/>
      <c r="B12562"/>
      <c r="C12562" s="98"/>
    </row>
    <row r="12563" spans="1:3">
      <c r="A12563"/>
      <c r="B12563"/>
      <c r="C12563" s="98"/>
    </row>
    <row r="12564" spans="1:3">
      <c r="A12564"/>
      <c r="B12564"/>
      <c r="C12564" s="98"/>
    </row>
    <row r="12565" spans="1:3">
      <c r="A12565"/>
      <c r="B12565"/>
      <c r="C12565" s="98"/>
    </row>
    <row r="12566" spans="1:3">
      <c r="A12566"/>
      <c r="B12566"/>
      <c r="C12566" s="98"/>
    </row>
    <row r="12567" spans="1:3">
      <c r="A12567"/>
      <c r="B12567"/>
      <c r="C12567" s="98"/>
    </row>
    <row r="12568" spans="1:3">
      <c r="A12568"/>
      <c r="B12568"/>
      <c r="C12568" s="98"/>
    </row>
    <row r="12569" spans="1:3">
      <c r="A12569"/>
      <c r="B12569"/>
      <c r="C12569" s="98"/>
    </row>
    <row r="12570" spans="1:3">
      <c r="A12570"/>
      <c r="B12570"/>
      <c r="C12570" s="98"/>
    </row>
    <row r="12571" spans="1:3">
      <c r="A12571"/>
      <c r="B12571"/>
      <c r="C12571" s="98"/>
    </row>
    <row r="12572" spans="1:3">
      <c r="A12572"/>
      <c r="B12572"/>
      <c r="C12572" s="98"/>
    </row>
    <row r="12573" spans="1:3">
      <c r="A12573"/>
      <c r="B12573"/>
      <c r="C12573" s="98"/>
    </row>
    <row r="12574" spans="1:3">
      <c r="A12574"/>
      <c r="B12574"/>
      <c r="C12574" s="98"/>
    </row>
    <row r="12575" spans="1:3">
      <c r="A12575"/>
      <c r="B12575"/>
      <c r="C12575" s="98"/>
    </row>
    <row r="12576" spans="1:3">
      <c r="A12576"/>
      <c r="B12576"/>
      <c r="C12576" s="98"/>
    </row>
    <row r="12577" spans="1:3">
      <c r="A12577"/>
      <c r="B12577"/>
      <c r="C12577" s="98"/>
    </row>
    <row r="12578" spans="1:3">
      <c r="A12578"/>
      <c r="B12578"/>
      <c r="C12578" s="98"/>
    </row>
    <row r="12579" spans="1:3">
      <c r="A12579"/>
      <c r="B12579"/>
      <c r="C12579" s="98"/>
    </row>
    <row r="12580" spans="1:3">
      <c r="A12580"/>
      <c r="B12580"/>
      <c r="C12580" s="98"/>
    </row>
    <row r="12581" spans="1:3">
      <c r="A12581"/>
      <c r="B12581"/>
      <c r="C12581" s="98"/>
    </row>
    <row r="12582" spans="1:3">
      <c r="A12582"/>
      <c r="B12582"/>
      <c r="C12582" s="98"/>
    </row>
    <row r="12583" spans="1:3">
      <c r="A12583"/>
      <c r="B12583"/>
      <c r="C12583" s="98"/>
    </row>
    <row r="12584" spans="1:3">
      <c r="A12584"/>
      <c r="B12584"/>
      <c r="C12584" s="98"/>
    </row>
    <row r="12585" spans="1:3">
      <c r="A12585"/>
      <c r="B12585"/>
      <c r="C12585" s="98"/>
    </row>
    <row r="12586" spans="1:3">
      <c r="A12586"/>
      <c r="B12586"/>
      <c r="C12586" s="98"/>
    </row>
    <row r="12587" spans="1:3">
      <c r="A12587"/>
      <c r="B12587"/>
      <c r="C12587" s="98"/>
    </row>
    <row r="12588" spans="1:3">
      <c r="A12588"/>
      <c r="B12588"/>
      <c r="C12588" s="98"/>
    </row>
    <row r="12589" spans="1:3">
      <c r="A12589"/>
      <c r="B12589"/>
      <c r="C12589" s="98"/>
    </row>
    <row r="12590" spans="1:3">
      <c r="A12590"/>
      <c r="B12590"/>
      <c r="C12590" s="98"/>
    </row>
    <row r="12591" spans="1:3">
      <c r="A12591"/>
      <c r="B12591"/>
      <c r="C12591" s="98"/>
    </row>
    <row r="12592" spans="1:3">
      <c r="A12592"/>
      <c r="B12592"/>
      <c r="C12592" s="98"/>
    </row>
    <row r="12593" spans="1:3">
      <c r="A12593"/>
      <c r="B12593"/>
      <c r="C12593" s="98"/>
    </row>
    <row r="12594" spans="1:3">
      <c r="A12594"/>
      <c r="B12594"/>
      <c r="C12594" s="98"/>
    </row>
    <row r="12595" spans="1:3">
      <c r="A12595"/>
      <c r="B12595"/>
      <c r="C12595" s="98"/>
    </row>
    <row r="12596" spans="1:3">
      <c r="A12596"/>
      <c r="B12596"/>
      <c r="C12596" s="98"/>
    </row>
    <row r="12597" spans="1:3">
      <c r="A12597"/>
      <c r="B12597"/>
      <c r="C12597" s="98"/>
    </row>
    <row r="12598" spans="1:3">
      <c r="A12598"/>
      <c r="B12598"/>
      <c r="C12598" s="98"/>
    </row>
    <row r="12599" spans="1:3">
      <c r="A12599"/>
      <c r="B12599"/>
      <c r="C12599" s="98"/>
    </row>
    <row r="12600" spans="1:3">
      <c r="A12600"/>
      <c r="B12600"/>
      <c r="C12600" s="98"/>
    </row>
    <row r="12601" spans="1:3">
      <c r="A12601"/>
      <c r="B12601"/>
      <c r="C12601" s="98"/>
    </row>
    <row r="12602" spans="1:3">
      <c r="A12602"/>
      <c r="B12602"/>
      <c r="C12602" s="98"/>
    </row>
    <row r="12603" spans="1:3">
      <c r="A12603"/>
      <c r="B12603"/>
      <c r="C12603" s="98"/>
    </row>
    <row r="12604" spans="1:3">
      <c r="A12604"/>
      <c r="B12604"/>
      <c r="C12604" s="98"/>
    </row>
    <row r="12605" spans="1:3">
      <c r="A12605"/>
      <c r="B12605"/>
      <c r="C12605" s="98"/>
    </row>
    <row r="12606" spans="1:3">
      <c r="A12606"/>
      <c r="B12606"/>
      <c r="C12606" s="98"/>
    </row>
    <row r="12607" spans="1:3">
      <c r="A12607"/>
      <c r="B12607"/>
      <c r="C12607" s="98"/>
    </row>
    <row r="12608" spans="1:3">
      <c r="A12608"/>
      <c r="B12608"/>
      <c r="C12608" s="98"/>
    </row>
    <row r="12609" spans="1:3">
      <c r="A12609"/>
      <c r="B12609"/>
      <c r="C12609" s="98"/>
    </row>
    <row r="12610" spans="1:3">
      <c r="A12610"/>
      <c r="B12610"/>
      <c r="C12610" s="98"/>
    </row>
    <row r="12611" spans="1:3">
      <c r="A12611"/>
      <c r="B12611"/>
      <c r="C12611" s="98"/>
    </row>
    <row r="12612" spans="1:3">
      <c r="A12612"/>
      <c r="B12612"/>
      <c r="C12612" s="98"/>
    </row>
    <row r="12613" spans="1:3">
      <c r="A12613"/>
      <c r="B12613"/>
      <c r="C12613" s="98"/>
    </row>
    <row r="12614" spans="1:3">
      <c r="A12614"/>
      <c r="B12614"/>
      <c r="C12614" s="98"/>
    </row>
    <row r="12615" spans="1:3">
      <c r="A12615"/>
      <c r="B12615"/>
      <c r="C12615" s="98"/>
    </row>
    <row r="12616" spans="1:3">
      <c r="A12616"/>
      <c r="B12616"/>
      <c r="C12616" s="98"/>
    </row>
    <row r="12617" spans="1:3">
      <c r="A12617"/>
      <c r="B12617"/>
      <c r="C12617" s="98"/>
    </row>
    <row r="12618" spans="1:3">
      <c r="A12618"/>
      <c r="B12618"/>
      <c r="C12618" s="98"/>
    </row>
    <row r="12619" spans="1:3">
      <c r="A12619"/>
      <c r="B12619"/>
      <c r="C12619" s="98"/>
    </row>
    <row r="12620" spans="1:3">
      <c r="A12620"/>
      <c r="B12620"/>
      <c r="C12620" s="98"/>
    </row>
    <row r="12621" spans="1:3">
      <c r="A12621"/>
      <c r="B12621"/>
      <c r="C12621" s="98"/>
    </row>
    <row r="12622" spans="1:3">
      <c r="A12622"/>
      <c r="B12622"/>
      <c r="C12622" s="98"/>
    </row>
    <row r="12623" spans="1:3">
      <c r="A12623"/>
      <c r="B12623"/>
      <c r="C12623" s="98"/>
    </row>
    <row r="12624" spans="1:3">
      <c r="A12624"/>
      <c r="B12624"/>
      <c r="C12624" s="98"/>
    </row>
    <row r="12625" spans="1:3">
      <c r="A12625"/>
      <c r="B12625"/>
      <c r="C12625" s="98"/>
    </row>
    <row r="12626" spans="1:3">
      <c r="A12626"/>
      <c r="B12626"/>
      <c r="C12626" s="98"/>
    </row>
    <row r="12627" spans="1:3">
      <c r="A12627"/>
      <c r="B12627"/>
      <c r="C12627" s="98"/>
    </row>
    <row r="12628" spans="1:3">
      <c r="A12628"/>
      <c r="B12628"/>
      <c r="C12628" s="98"/>
    </row>
    <row r="12629" spans="1:3">
      <c r="A12629"/>
      <c r="B12629"/>
      <c r="C12629" s="98"/>
    </row>
    <row r="12630" spans="1:3">
      <c r="A12630"/>
      <c r="B12630"/>
      <c r="C12630" s="98"/>
    </row>
    <row r="12631" spans="1:3">
      <c r="A12631"/>
      <c r="B12631"/>
      <c r="C12631" s="98"/>
    </row>
    <row r="12632" spans="1:3">
      <c r="A12632"/>
      <c r="B12632"/>
      <c r="C12632" s="98"/>
    </row>
    <row r="12633" spans="1:3">
      <c r="A12633"/>
      <c r="B12633"/>
      <c r="C12633" s="98"/>
    </row>
    <row r="12634" spans="1:3">
      <c r="A12634"/>
      <c r="B12634"/>
      <c r="C12634" s="98"/>
    </row>
    <row r="12635" spans="1:3">
      <c r="A12635"/>
      <c r="B12635"/>
      <c r="C12635" s="98"/>
    </row>
    <row r="12636" spans="1:3">
      <c r="A12636"/>
      <c r="B12636"/>
      <c r="C12636" s="98"/>
    </row>
    <row r="12637" spans="1:3">
      <c r="A12637"/>
      <c r="B12637"/>
      <c r="C12637" s="98"/>
    </row>
    <row r="12638" spans="1:3">
      <c r="A12638"/>
      <c r="B12638"/>
      <c r="C12638" s="98"/>
    </row>
    <row r="12639" spans="1:3">
      <c r="A12639"/>
      <c r="B12639"/>
      <c r="C12639" s="98"/>
    </row>
    <row r="12640" spans="1:3">
      <c r="A12640"/>
      <c r="B12640"/>
      <c r="C12640" s="98"/>
    </row>
    <row r="12641" spans="1:3">
      <c r="A12641"/>
      <c r="B12641"/>
      <c r="C12641" s="98"/>
    </row>
    <row r="12642" spans="1:3">
      <c r="A12642"/>
      <c r="B12642"/>
      <c r="C12642" s="98"/>
    </row>
    <row r="12643" spans="1:3">
      <c r="A12643"/>
      <c r="B12643"/>
      <c r="C12643" s="98"/>
    </row>
    <row r="12644" spans="1:3">
      <c r="A12644"/>
      <c r="B12644"/>
      <c r="C12644" s="98"/>
    </row>
    <row r="12645" spans="1:3">
      <c r="A12645"/>
      <c r="B12645"/>
      <c r="C12645" s="98"/>
    </row>
    <row r="12646" spans="1:3">
      <c r="A12646"/>
      <c r="B12646"/>
      <c r="C12646" s="98"/>
    </row>
    <row r="12647" spans="1:3">
      <c r="A12647"/>
      <c r="B12647"/>
      <c r="C12647" s="98"/>
    </row>
    <row r="12648" spans="1:3">
      <c r="A12648"/>
      <c r="B12648"/>
      <c r="C12648" s="98"/>
    </row>
    <row r="12649" spans="1:3">
      <c r="A12649"/>
      <c r="B12649"/>
      <c r="C12649" s="98"/>
    </row>
    <row r="12650" spans="1:3">
      <c r="A12650"/>
      <c r="B12650"/>
      <c r="C12650" s="98"/>
    </row>
    <row r="12651" spans="1:3">
      <c r="A12651"/>
      <c r="B12651"/>
      <c r="C12651" s="98"/>
    </row>
    <row r="12652" spans="1:3">
      <c r="A12652"/>
      <c r="B12652"/>
      <c r="C12652" s="98"/>
    </row>
    <row r="12653" spans="1:3">
      <c r="A12653"/>
      <c r="B12653"/>
      <c r="C12653" s="98"/>
    </row>
    <row r="12654" spans="1:3">
      <c r="A12654"/>
      <c r="B12654"/>
      <c r="C12654" s="98"/>
    </row>
    <row r="12655" spans="1:3">
      <c r="A12655"/>
      <c r="B12655"/>
      <c r="C12655" s="98"/>
    </row>
    <row r="12656" spans="1:3">
      <c r="A12656"/>
      <c r="B12656"/>
      <c r="C12656" s="98"/>
    </row>
    <row r="12657" spans="1:3">
      <c r="A12657"/>
      <c r="B12657"/>
      <c r="C12657" s="98"/>
    </row>
    <row r="12658" spans="1:3">
      <c r="A12658"/>
      <c r="B12658"/>
      <c r="C12658" s="98"/>
    </row>
    <row r="12659" spans="1:3">
      <c r="A12659"/>
      <c r="B12659"/>
      <c r="C12659" s="98"/>
    </row>
    <row r="12660" spans="1:3">
      <c r="A12660"/>
      <c r="B12660"/>
      <c r="C12660" s="98"/>
    </row>
    <row r="12661" spans="1:3">
      <c r="A12661"/>
      <c r="B12661"/>
      <c r="C12661" s="98"/>
    </row>
    <row r="12662" spans="1:3">
      <c r="A12662"/>
      <c r="B12662"/>
      <c r="C12662" s="98"/>
    </row>
    <row r="12663" spans="1:3">
      <c r="A12663"/>
      <c r="B12663"/>
      <c r="C12663" s="98"/>
    </row>
    <row r="12664" spans="1:3">
      <c r="A12664"/>
      <c r="B12664"/>
      <c r="C12664" s="98"/>
    </row>
    <row r="12665" spans="1:3">
      <c r="A12665"/>
      <c r="B12665"/>
      <c r="C12665" s="98"/>
    </row>
    <row r="12666" spans="1:3">
      <c r="A12666"/>
      <c r="B12666"/>
      <c r="C12666" s="98"/>
    </row>
    <row r="12667" spans="1:3">
      <c r="A12667"/>
      <c r="B12667"/>
      <c r="C12667" s="98"/>
    </row>
    <row r="12668" spans="1:3">
      <c r="A12668"/>
      <c r="B12668"/>
      <c r="C12668" s="98"/>
    </row>
    <row r="12669" spans="1:3">
      <c r="A12669"/>
      <c r="B12669"/>
      <c r="C12669" s="98"/>
    </row>
    <row r="12670" spans="1:3">
      <c r="A12670"/>
      <c r="B12670"/>
      <c r="C12670" s="98"/>
    </row>
    <row r="12671" spans="1:3">
      <c r="A12671"/>
      <c r="B12671"/>
      <c r="C12671" s="98"/>
    </row>
    <row r="12672" spans="1:3">
      <c r="A12672"/>
      <c r="B12672"/>
      <c r="C12672" s="98"/>
    </row>
    <row r="12673" spans="1:3">
      <c r="A12673"/>
      <c r="B12673"/>
      <c r="C12673" s="98"/>
    </row>
    <row r="12674" spans="1:3">
      <c r="A12674"/>
      <c r="B12674"/>
      <c r="C12674" s="98"/>
    </row>
    <row r="12675" spans="1:3">
      <c r="A12675"/>
      <c r="B12675"/>
      <c r="C12675" s="98"/>
    </row>
    <row r="12676" spans="1:3">
      <c r="A12676"/>
      <c r="B12676"/>
      <c r="C12676" s="98"/>
    </row>
    <row r="12677" spans="1:3">
      <c r="A12677"/>
      <c r="B12677"/>
      <c r="C12677" s="98"/>
    </row>
    <row r="12678" spans="1:3">
      <c r="A12678"/>
      <c r="B12678"/>
      <c r="C12678" s="98"/>
    </row>
    <row r="12679" spans="1:3">
      <c r="A12679"/>
      <c r="B12679"/>
      <c r="C12679" s="98"/>
    </row>
    <row r="12680" spans="1:3">
      <c r="A12680"/>
      <c r="B12680"/>
      <c r="C12680" s="98"/>
    </row>
    <row r="12681" spans="1:3">
      <c r="A12681"/>
      <c r="B12681"/>
      <c r="C12681" s="98"/>
    </row>
    <row r="12682" spans="1:3">
      <c r="A12682"/>
      <c r="B12682"/>
      <c r="C12682" s="98"/>
    </row>
    <row r="12683" spans="1:3">
      <c r="A12683"/>
      <c r="B12683"/>
      <c r="C12683" s="98"/>
    </row>
    <row r="12684" spans="1:3">
      <c r="A12684"/>
      <c r="B12684"/>
      <c r="C12684" s="98"/>
    </row>
    <row r="12685" spans="1:3">
      <c r="A12685"/>
      <c r="B12685"/>
      <c r="C12685" s="98"/>
    </row>
    <row r="12686" spans="1:3">
      <c r="A12686"/>
      <c r="B12686"/>
      <c r="C12686" s="98"/>
    </row>
    <row r="12687" spans="1:3">
      <c r="A12687"/>
      <c r="B12687"/>
      <c r="C12687" s="98"/>
    </row>
    <row r="12688" spans="1:3">
      <c r="A12688"/>
      <c r="B12688"/>
      <c r="C12688" s="98"/>
    </row>
    <row r="12689" spans="1:3">
      <c r="A12689"/>
      <c r="B12689"/>
      <c r="C12689" s="98"/>
    </row>
    <row r="12690" spans="1:3">
      <c r="A12690"/>
      <c r="B12690"/>
      <c r="C12690" s="98"/>
    </row>
    <row r="12691" spans="1:3">
      <c r="A12691"/>
      <c r="B12691"/>
      <c r="C12691" s="98"/>
    </row>
    <row r="12692" spans="1:3">
      <c r="A12692"/>
      <c r="B12692"/>
      <c r="C12692" s="98"/>
    </row>
    <row r="12693" spans="1:3">
      <c r="A12693"/>
      <c r="B12693"/>
      <c r="C12693" s="98"/>
    </row>
    <row r="12694" spans="1:3">
      <c r="A12694"/>
      <c r="B12694"/>
      <c r="C12694" s="98"/>
    </row>
    <row r="12695" spans="1:3">
      <c r="A12695"/>
      <c r="B12695"/>
      <c r="C12695" s="98"/>
    </row>
    <row r="12696" spans="1:3">
      <c r="A12696"/>
      <c r="B12696"/>
      <c r="C12696" s="98"/>
    </row>
    <row r="12697" spans="1:3">
      <c r="A12697"/>
      <c r="B12697"/>
      <c r="C12697" s="98"/>
    </row>
    <row r="12698" spans="1:3">
      <c r="A12698"/>
      <c r="B12698"/>
      <c r="C12698" s="98"/>
    </row>
    <row r="12699" spans="1:3">
      <c r="A12699"/>
      <c r="B12699"/>
      <c r="C12699" s="98"/>
    </row>
    <row r="12700" spans="1:3">
      <c r="A12700"/>
      <c r="B12700"/>
      <c r="C12700" s="98"/>
    </row>
    <row r="12701" spans="1:3">
      <c r="A12701"/>
      <c r="B12701"/>
      <c r="C12701" s="98"/>
    </row>
    <row r="12702" spans="1:3">
      <c r="A12702"/>
      <c r="B12702"/>
      <c r="C12702" s="98"/>
    </row>
    <row r="12703" spans="1:3">
      <c r="A12703"/>
      <c r="B12703"/>
      <c r="C12703" s="98"/>
    </row>
    <row r="12704" spans="1:3">
      <c r="A12704"/>
      <c r="B12704"/>
      <c r="C12704" s="98"/>
    </row>
    <row r="12705" spans="1:3">
      <c r="A12705"/>
      <c r="B12705"/>
      <c r="C12705" s="98"/>
    </row>
    <row r="12706" spans="1:3">
      <c r="A12706"/>
      <c r="B12706"/>
      <c r="C12706" s="98"/>
    </row>
    <row r="12707" spans="1:3">
      <c r="A12707"/>
      <c r="B12707"/>
      <c r="C12707" s="98"/>
    </row>
    <row r="12708" spans="1:3">
      <c r="A12708"/>
      <c r="B12708"/>
      <c r="C12708" s="98"/>
    </row>
    <row r="12709" spans="1:3">
      <c r="A12709"/>
      <c r="B12709"/>
      <c r="C12709" s="98"/>
    </row>
    <row r="12710" spans="1:3">
      <c r="A12710"/>
      <c r="B12710"/>
      <c r="C12710" s="98"/>
    </row>
    <row r="12711" spans="1:3">
      <c r="A12711"/>
      <c r="B12711"/>
      <c r="C12711" s="98"/>
    </row>
    <row r="12712" spans="1:3">
      <c r="A12712"/>
      <c r="B12712"/>
      <c r="C12712" s="98"/>
    </row>
    <row r="12713" spans="1:3">
      <c r="A12713"/>
      <c r="B12713"/>
      <c r="C12713" s="98"/>
    </row>
    <row r="12714" spans="1:3">
      <c r="A12714"/>
      <c r="B12714"/>
      <c r="C12714" s="98"/>
    </row>
    <row r="12715" spans="1:3">
      <c r="A12715"/>
      <c r="B12715"/>
      <c r="C12715" s="98"/>
    </row>
    <row r="12716" spans="1:3">
      <c r="A12716"/>
      <c r="B12716"/>
      <c r="C12716" s="98"/>
    </row>
    <row r="12717" spans="1:3">
      <c r="A12717"/>
      <c r="B12717"/>
      <c r="C12717" s="98"/>
    </row>
    <row r="12718" spans="1:3">
      <c r="A12718"/>
      <c r="B12718"/>
      <c r="C12718" s="98"/>
    </row>
    <row r="12719" spans="1:3">
      <c r="A12719"/>
      <c r="B12719"/>
      <c r="C12719" s="98"/>
    </row>
    <row r="12720" spans="1:3">
      <c r="A12720"/>
      <c r="B12720"/>
      <c r="C12720" s="98"/>
    </row>
    <row r="12721" spans="1:3">
      <c r="A12721"/>
      <c r="B12721"/>
      <c r="C12721" s="98"/>
    </row>
    <row r="12722" spans="1:3">
      <c r="A12722"/>
      <c r="B12722"/>
      <c r="C12722" s="98"/>
    </row>
    <row r="12723" spans="1:3">
      <c r="A12723"/>
      <c r="B12723"/>
      <c r="C12723" s="98"/>
    </row>
    <row r="12724" spans="1:3">
      <c r="A12724"/>
      <c r="B12724"/>
      <c r="C12724" s="98"/>
    </row>
    <row r="12725" spans="1:3">
      <c r="A12725"/>
      <c r="B12725"/>
      <c r="C12725" s="98"/>
    </row>
    <row r="12726" spans="1:3">
      <c r="A12726"/>
      <c r="B12726"/>
      <c r="C12726" s="98"/>
    </row>
    <row r="12727" spans="1:3">
      <c r="A12727"/>
      <c r="B12727"/>
      <c r="C12727" s="98"/>
    </row>
    <row r="12728" spans="1:3">
      <c r="A12728"/>
      <c r="B12728"/>
      <c r="C12728" s="98"/>
    </row>
    <row r="12729" spans="1:3">
      <c r="A12729"/>
      <c r="B12729"/>
      <c r="C12729" s="98"/>
    </row>
    <row r="12730" spans="1:3">
      <c r="A12730"/>
      <c r="B12730"/>
      <c r="C12730" s="98"/>
    </row>
    <row r="12731" spans="1:3">
      <c r="A12731"/>
      <c r="B12731"/>
      <c r="C12731" s="98"/>
    </row>
    <row r="12732" spans="1:3">
      <c r="A12732"/>
      <c r="B12732"/>
      <c r="C12732" s="98"/>
    </row>
    <row r="12733" spans="1:3">
      <c r="A12733"/>
      <c r="B12733"/>
      <c r="C12733" s="98"/>
    </row>
    <row r="12734" spans="1:3">
      <c r="A12734"/>
      <c r="B12734"/>
      <c r="C12734" s="98"/>
    </row>
    <row r="12735" spans="1:3">
      <c r="A12735"/>
      <c r="B12735"/>
      <c r="C12735" s="98"/>
    </row>
    <row r="12736" spans="1:3">
      <c r="A12736"/>
      <c r="B12736"/>
      <c r="C12736" s="98"/>
    </row>
    <row r="12737" spans="1:3">
      <c r="A12737"/>
      <c r="B12737"/>
      <c r="C12737" s="98"/>
    </row>
    <row r="12738" spans="1:3">
      <c r="A12738"/>
      <c r="B12738"/>
      <c r="C12738" s="98"/>
    </row>
    <row r="12739" spans="1:3">
      <c r="A12739"/>
      <c r="B12739"/>
      <c r="C12739" s="98"/>
    </row>
    <row r="12740" spans="1:3">
      <c r="A12740"/>
      <c r="B12740"/>
      <c r="C12740" s="98"/>
    </row>
    <row r="12741" spans="1:3">
      <c r="A12741"/>
      <c r="B12741"/>
      <c r="C12741" s="98"/>
    </row>
    <row r="12742" spans="1:3">
      <c r="A12742"/>
      <c r="B12742"/>
      <c r="C12742" s="98"/>
    </row>
    <row r="12743" spans="1:3">
      <c r="A12743"/>
      <c r="B12743"/>
      <c r="C12743" s="98"/>
    </row>
    <row r="12744" spans="1:3">
      <c r="A12744"/>
      <c r="B12744"/>
      <c r="C12744" s="98"/>
    </row>
    <row r="12745" spans="1:3">
      <c r="A12745"/>
      <c r="B12745"/>
      <c r="C12745" s="98"/>
    </row>
    <row r="12746" spans="1:3">
      <c r="A12746"/>
      <c r="B12746"/>
      <c r="C12746" s="98"/>
    </row>
    <row r="12747" spans="1:3">
      <c r="A12747"/>
      <c r="B12747"/>
      <c r="C12747" s="98"/>
    </row>
    <row r="12748" spans="1:3">
      <c r="A12748"/>
      <c r="B12748"/>
      <c r="C12748" s="98"/>
    </row>
    <row r="12749" spans="1:3">
      <c r="A12749"/>
      <c r="B12749"/>
      <c r="C12749" s="98"/>
    </row>
    <row r="12750" spans="1:3">
      <c r="A12750"/>
      <c r="B12750"/>
      <c r="C12750" s="98"/>
    </row>
    <row r="12751" spans="1:3">
      <c r="A12751"/>
      <c r="B12751"/>
      <c r="C12751" s="98"/>
    </row>
    <row r="12752" spans="1:3">
      <c r="A12752"/>
      <c r="B12752"/>
      <c r="C12752" s="98"/>
    </row>
    <row r="12753" spans="1:3">
      <c r="A12753"/>
      <c r="B12753"/>
      <c r="C12753" s="98"/>
    </row>
    <row r="12754" spans="1:3">
      <c r="A12754"/>
      <c r="B12754"/>
      <c r="C12754" s="98"/>
    </row>
    <row r="12755" spans="1:3">
      <c r="A12755"/>
      <c r="B12755"/>
      <c r="C12755" s="98"/>
    </row>
    <row r="12756" spans="1:3">
      <c r="A12756"/>
      <c r="B12756"/>
      <c r="C12756" s="98"/>
    </row>
    <row r="12757" spans="1:3">
      <c r="A12757"/>
      <c r="B12757"/>
      <c r="C12757" s="98"/>
    </row>
    <row r="12758" spans="1:3">
      <c r="A12758"/>
      <c r="B12758"/>
      <c r="C12758" s="98"/>
    </row>
    <row r="12759" spans="1:3">
      <c r="A12759"/>
      <c r="B12759"/>
      <c r="C12759" s="98"/>
    </row>
    <row r="12760" spans="1:3">
      <c r="A12760"/>
      <c r="B12760"/>
      <c r="C12760" s="98"/>
    </row>
    <row r="12761" spans="1:3">
      <c r="A12761"/>
      <c r="B12761"/>
      <c r="C12761" s="98"/>
    </row>
    <row r="12762" spans="1:3">
      <c r="A12762"/>
      <c r="B12762"/>
      <c r="C12762" s="98"/>
    </row>
    <row r="12763" spans="1:3">
      <c r="A12763"/>
      <c r="B12763"/>
      <c r="C12763" s="98"/>
    </row>
    <row r="12764" spans="1:3">
      <c r="A12764"/>
      <c r="B12764"/>
      <c r="C12764" s="98"/>
    </row>
    <row r="12765" spans="1:3">
      <c r="A12765"/>
      <c r="B12765"/>
      <c r="C12765" s="98"/>
    </row>
    <row r="12766" spans="1:3">
      <c r="A12766"/>
      <c r="B12766"/>
      <c r="C12766" s="98"/>
    </row>
    <row r="12767" spans="1:3">
      <c r="A12767"/>
      <c r="B12767"/>
      <c r="C12767" s="98"/>
    </row>
    <row r="12768" spans="1:3">
      <c r="A12768"/>
      <c r="B12768"/>
      <c r="C12768" s="98"/>
    </row>
    <row r="12769" spans="1:3">
      <c r="A12769"/>
      <c r="B12769"/>
      <c r="C12769" s="98"/>
    </row>
    <row r="12770" spans="1:3">
      <c r="A12770"/>
      <c r="B12770"/>
      <c r="C12770" s="98"/>
    </row>
    <row r="12771" spans="1:3">
      <c r="A12771"/>
      <c r="B12771"/>
      <c r="C12771" s="98"/>
    </row>
    <row r="12772" spans="1:3">
      <c r="A12772"/>
      <c r="B12772"/>
      <c r="C12772" s="98"/>
    </row>
    <row r="12773" spans="1:3">
      <c r="A12773"/>
      <c r="B12773"/>
      <c r="C12773" s="98"/>
    </row>
    <row r="12774" spans="1:3">
      <c r="A12774"/>
      <c r="B12774"/>
      <c r="C12774" s="98"/>
    </row>
    <row r="12775" spans="1:3">
      <c r="A12775"/>
      <c r="B12775"/>
      <c r="C12775" s="98"/>
    </row>
    <row r="12776" spans="1:3">
      <c r="A12776"/>
      <c r="B12776"/>
      <c r="C12776" s="98"/>
    </row>
    <row r="12777" spans="1:3">
      <c r="A12777"/>
      <c r="B12777"/>
      <c r="C12777" s="98"/>
    </row>
    <row r="12778" spans="1:3">
      <c r="A12778"/>
      <c r="B12778"/>
      <c r="C12778" s="98"/>
    </row>
    <row r="12779" spans="1:3">
      <c r="A12779"/>
      <c r="B12779"/>
      <c r="C12779" s="98"/>
    </row>
    <row r="12780" spans="1:3">
      <c r="A12780"/>
      <c r="B12780"/>
      <c r="C12780" s="98"/>
    </row>
    <row r="12781" spans="1:3">
      <c r="A12781"/>
      <c r="B12781"/>
      <c r="C12781" s="98"/>
    </row>
    <row r="12782" spans="1:3">
      <c r="A12782"/>
      <c r="B12782"/>
      <c r="C12782" s="98"/>
    </row>
    <row r="12783" spans="1:3">
      <c r="A12783"/>
      <c r="B12783"/>
      <c r="C12783" s="98"/>
    </row>
    <row r="12784" spans="1:3">
      <c r="A12784"/>
      <c r="B12784"/>
      <c r="C12784" s="98"/>
    </row>
    <row r="12785" spans="1:3">
      <c r="A12785"/>
      <c r="B12785"/>
      <c r="C12785" s="98"/>
    </row>
    <row r="12786" spans="1:3">
      <c r="A12786"/>
      <c r="B12786"/>
      <c r="C12786" s="98"/>
    </row>
    <row r="12787" spans="1:3">
      <c r="A12787"/>
      <c r="B12787"/>
      <c r="C12787" s="98"/>
    </row>
    <row r="12788" spans="1:3">
      <c r="A12788"/>
      <c r="B12788"/>
      <c r="C12788" s="98"/>
    </row>
    <row r="12789" spans="1:3">
      <c r="A12789"/>
      <c r="B12789"/>
      <c r="C12789" s="98"/>
    </row>
    <row r="12790" spans="1:3">
      <c r="A12790"/>
      <c r="B12790"/>
      <c r="C12790" s="98"/>
    </row>
    <row r="12791" spans="1:3">
      <c r="A12791"/>
      <c r="B12791"/>
      <c r="C12791" s="98"/>
    </row>
    <row r="12792" spans="1:3">
      <c r="A12792"/>
      <c r="B12792"/>
      <c r="C12792" s="98"/>
    </row>
    <row r="12793" spans="1:3">
      <c r="A12793"/>
      <c r="B12793"/>
      <c r="C12793" s="98"/>
    </row>
    <row r="12794" spans="1:3">
      <c r="A12794"/>
      <c r="B12794"/>
      <c r="C12794" s="98"/>
    </row>
    <row r="12795" spans="1:3">
      <c r="A12795"/>
      <c r="B12795"/>
      <c r="C12795" s="98"/>
    </row>
    <row r="12796" spans="1:3">
      <c r="A12796"/>
      <c r="B12796"/>
      <c r="C12796" s="98"/>
    </row>
    <row r="12797" spans="1:3">
      <c r="A12797"/>
      <c r="B12797"/>
      <c r="C12797" s="98"/>
    </row>
    <row r="12798" spans="1:3">
      <c r="A12798"/>
      <c r="B12798"/>
      <c r="C12798" s="98"/>
    </row>
    <row r="12799" spans="1:3">
      <c r="A12799"/>
      <c r="B12799"/>
      <c r="C12799" s="98"/>
    </row>
    <row r="12800" spans="1:3">
      <c r="A12800"/>
      <c r="B12800"/>
      <c r="C12800" s="98"/>
    </row>
    <row r="12801" spans="1:3">
      <c r="A12801"/>
      <c r="B12801"/>
      <c r="C12801" s="98"/>
    </row>
    <row r="12802" spans="1:3">
      <c r="A12802"/>
      <c r="B12802"/>
      <c r="C12802" s="98"/>
    </row>
    <row r="12803" spans="1:3">
      <c r="A12803"/>
      <c r="B12803"/>
      <c r="C12803" s="98"/>
    </row>
    <row r="12804" spans="1:3">
      <c r="A12804"/>
      <c r="B12804"/>
      <c r="C12804" s="98"/>
    </row>
    <row r="12805" spans="1:3">
      <c r="A12805"/>
      <c r="B12805"/>
      <c r="C12805" s="98"/>
    </row>
    <row r="12806" spans="1:3">
      <c r="A12806"/>
      <c r="B12806"/>
      <c r="C12806" s="98"/>
    </row>
    <row r="12807" spans="1:3">
      <c r="A12807"/>
      <c r="B12807"/>
      <c r="C12807" s="98"/>
    </row>
    <row r="12808" spans="1:3">
      <c r="A12808"/>
      <c r="B12808"/>
      <c r="C12808" s="98"/>
    </row>
    <row r="12809" spans="1:3">
      <c r="A12809"/>
      <c r="B12809"/>
      <c r="C12809" s="98"/>
    </row>
    <row r="12810" spans="1:3">
      <c r="A12810"/>
      <c r="B12810"/>
      <c r="C12810" s="98"/>
    </row>
    <row r="12811" spans="1:3">
      <c r="A12811"/>
      <c r="B12811"/>
      <c r="C12811" s="98"/>
    </row>
    <row r="12812" spans="1:3">
      <c r="A12812"/>
      <c r="B12812"/>
      <c r="C12812" s="98"/>
    </row>
    <row r="12813" spans="1:3">
      <c r="A12813"/>
      <c r="B12813"/>
      <c r="C12813" s="98"/>
    </row>
    <row r="12814" spans="1:3">
      <c r="A12814"/>
      <c r="B12814"/>
      <c r="C12814" s="98"/>
    </row>
    <row r="12815" spans="1:3">
      <c r="A12815"/>
      <c r="B12815"/>
      <c r="C12815" s="98"/>
    </row>
    <row r="12816" spans="1:3">
      <c r="A12816"/>
      <c r="B12816"/>
      <c r="C12816" s="98"/>
    </row>
    <row r="12817" spans="1:3">
      <c r="A12817"/>
      <c r="B12817"/>
      <c r="C12817" s="98"/>
    </row>
    <row r="12818" spans="1:3">
      <c r="A12818"/>
      <c r="B12818"/>
      <c r="C12818" s="98"/>
    </row>
    <row r="12819" spans="1:3">
      <c r="A12819"/>
      <c r="B12819"/>
      <c r="C12819" s="98"/>
    </row>
    <row r="12820" spans="1:3">
      <c r="A12820"/>
      <c r="B12820"/>
      <c r="C12820" s="98"/>
    </row>
    <row r="12821" spans="1:3">
      <c r="A12821"/>
      <c r="B12821"/>
      <c r="C12821" s="98"/>
    </row>
    <row r="12822" spans="1:3">
      <c r="A12822"/>
      <c r="B12822"/>
      <c r="C12822" s="98"/>
    </row>
    <row r="12823" spans="1:3">
      <c r="A12823"/>
      <c r="B12823"/>
      <c r="C12823" s="98"/>
    </row>
    <row r="12824" spans="1:3">
      <c r="A12824"/>
      <c r="B12824"/>
      <c r="C12824" s="98"/>
    </row>
    <row r="12825" spans="1:3">
      <c r="A12825"/>
      <c r="B12825"/>
      <c r="C12825" s="98"/>
    </row>
    <row r="12826" spans="1:3">
      <c r="A12826"/>
      <c r="B12826"/>
      <c r="C12826" s="98"/>
    </row>
    <row r="12827" spans="1:3">
      <c r="A12827"/>
      <c r="B12827"/>
      <c r="C12827" s="98"/>
    </row>
    <row r="12828" spans="1:3">
      <c r="A12828"/>
      <c r="B12828"/>
      <c r="C12828" s="98"/>
    </row>
    <row r="12829" spans="1:3">
      <c r="A12829"/>
      <c r="B12829"/>
      <c r="C12829" s="98"/>
    </row>
    <row r="12830" spans="1:3">
      <c r="A12830"/>
      <c r="B12830"/>
      <c r="C12830" s="98"/>
    </row>
    <row r="12831" spans="1:3">
      <c r="A12831"/>
      <c r="B12831"/>
      <c r="C12831" s="98"/>
    </row>
    <row r="12832" spans="1:3">
      <c r="A12832"/>
      <c r="B12832"/>
      <c r="C12832" s="98"/>
    </row>
    <row r="12833" spans="1:3">
      <c r="A12833"/>
      <c r="B12833"/>
      <c r="C12833" s="98"/>
    </row>
    <row r="12834" spans="1:3">
      <c r="A12834"/>
      <c r="B12834"/>
      <c r="C12834" s="98"/>
    </row>
    <row r="12835" spans="1:3">
      <c r="A12835"/>
      <c r="B12835"/>
      <c r="C12835" s="98"/>
    </row>
    <row r="12836" spans="1:3">
      <c r="A12836"/>
      <c r="B12836"/>
      <c r="C12836" s="98"/>
    </row>
    <row r="12837" spans="1:3">
      <c r="A12837"/>
      <c r="B12837"/>
      <c r="C12837" s="98"/>
    </row>
    <row r="12838" spans="1:3">
      <c r="A12838"/>
      <c r="B12838"/>
      <c r="C12838" s="98"/>
    </row>
    <row r="12839" spans="1:3">
      <c r="A12839"/>
      <c r="B12839"/>
      <c r="C12839" s="98"/>
    </row>
    <row r="12840" spans="1:3">
      <c r="A12840"/>
      <c r="B12840"/>
      <c r="C12840" s="98"/>
    </row>
    <row r="12841" spans="1:3">
      <c r="A12841"/>
      <c r="B12841"/>
      <c r="C12841" s="98"/>
    </row>
    <row r="12842" spans="1:3">
      <c r="A12842"/>
      <c r="B12842"/>
      <c r="C12842" s="98"/>
    </row>
    <row r="12843" spans="1:3">
      <c r="A12843"/>
      <c r="B12843"/>
      <c r="C12843" s="98"/>
    </row>
    <row r="12844" spans="1:3">
      <c r="A12844"/>
      <c r="B12844"/>
      <c r="C12844" s="98"/>
    </row>
    <row r="12845" spans="1:3">
      <c r="A12845"/>
      <c r="B12845"/>
      <c r="C12845" s="98"/>
    </row>
    <row r="12846" spans="1:3">
      <c r="A12846"/>
      <c r="B12846"/>
      <c r="C12846" s="98"/>
    </row>
    <row r="12847" spans="1:3">
      <c r="A12847"/>
      <c r="B12847"/>
      <c r="C12847" s="98"/>
    </row>
    <row r="12848" spans="1:3">
      <c r="A12848"/>
      <c r="B12848"/>
      <c r="C12848" s="98"/>
    </row>
    <row r="12849" spans="1:3">
      <c r="A12849"/>
      <c r="B12849"/>
      <c r="C12849" s="98"/>
    </row>
    <row r="12850" spans="1:3">
      <c r="A12850"/>
      <c r="B12850"/>
      <c r="C12850" s="98"/>
    </row>
    <row r="12851" spans="1:3">
      <c r="A12851"/>
      <c r="B12851"/>
      <c r="C12851" s="98"/>
    </row>
    <row r="12852" spans="1:3">
      <c r="A12852"/>
      <c r="B12852"/>
      <c r="C12852" s="98"/>
    </row>
    <row r="12853" spans="1:3">
      <c r="A12853"/>
      <c r="B12853"/>
      <c r="C12853" s="98"/>
    </row>
    <row r="12854" spans="1:3">
      <c r="A12854"/>
      <c r="B12854"/>
      <c r="C12854" s="98"/>
    </row>
    <row r="12855" spans="1:3">
      <c r="A12855"/>
      <c r="B12855"/>
      <c r="C12855" s="98"/>
    </row>
    <row r="12856" spans="1:3">
      <c r="A12856"/>
      <c r="B12856"/>
      <c r="C12856" s="98"/>
    </row>
    <row r="12857" spans="1:3">
      <c r="A12857"/>
      <c r="B12857"/>
      <c r="C12857" s="98"/>
    </row>
    <row r="12858" spans="1:3">
      <c r="A12858"/>
      <c r="B12858"/>
      <c r="C12858" s="98"/>
    </row>
    <row r="12859" spans="1:3">
      <c r="A12859"/>
      <c r="B12859"/>
      <c r="C12859" s="98"/>
    </row>
    <row r="12860" spans="1:3">
      <c r="A12860"/>
      <c r="B12860"/>
      <c r="C12860" s="98"/>
    </row>
    <row r="12861" spans="1:3">
      <c r="A12861"/>
      <c r="B12861"/>
      <c r="C12861" s="98"/>
    </row>
    <row r="12862" spans="1:3">
      <c r="A12862"/>
      <c r="B12862"/>
      <c r="C12862" s="98"/>
    </row>
    <row r="12863" spans="1:3">
      <c r="A12863"/>
      <c r="B12863"/>
      <c r="C12863" s="98"/>
    </row>
    <row r="12864" spans="1:3">
      <c r="A12864"/>
      <c r="B12864"/>
      <c r="C12864" s="98"/>
    </row>
    <row r="12865" spans="1:3">
      <c r="A12865"/>
      <c r="B12865"/>
      <c r="C12865" s="98"/>
    </row>
    <row r="12866" spans="1:3">
      <c r="A12866"/>
      <c r="B12866"/>
      <c r="C12866" s="98"/>
    </row>
    <row r="12867" spans="1:3">
      <c r="A12867"/>
      <c r="B12867"/>
      <c r="C12867" s="98"/>
    </row>
    <row r="12868" spans="1:3">
      <c r="A12868"/>
      <c r="B12868"/>
      <c r="C12868" s="98"/>
    </row>
    <row r="12869" spans="1:3">
      <c r="A12869"/>
      <c r="B12869"/>
      <c r="C12869" s="98"/>
    </row>
    <row r="12870" spans="1:3">
      <c r="A12870"/>
      <c r="B12870"/>
      <c r="C12870" s="98"/>
    </row>
    <row r="12871" spans="1:3">
      <c r="A12871"/>
      <c r="B12871"/>
      <c r="C12871" s="98"/>
    </row>
    <row r="12872" spans="1:3">
      <c r="A12872"/>
      <c r="B12872"/>
      <c r="C12872" s="98"/>
    </row>
    <row r="12873" spans="1:3">
      <c r="A12873"/>
      <c r="B12873"/>
      <c r="C12873" s="98"/>
    </row>
    <row r="12874" spans="1:3">
      <c r="A12874"/>
      <c r="B12874"/>
      <c r="C12874" s="98"/>
    </row>
    <row r="12875" spans="1:3">
      <c r="A12875"/>
      <c r="B12875"/>
      <c r="C12875" s="98"/>
    </row>
    <row r="12876" spans="1:3">
      <c r="A12876"/>
      <c r="B12876"/>
      <c r="C12876" s="98"/>
    </row>
    <row r="12877" spans="1:3">
      <c r="A12877"/>
      <c r="B12877"/>
      <c r="C12877" s="98"/>
    </row>
    <row r="12878" spans="1:3">
      <c r="A12878"/>
      <c r="B12878"/>
      <c r="C12878" s="98"/>
    </row>
    <row r="12879" spans="1:3">
      <c r="A12879"/>
      <c r="B12879"/>
      <c r="C12879" s="98"/>
    </row>
    <row r="12880" spans="1:3">
      <c r="A12880"/>
      <c r="B12880"/>
      <c r="C12880" s="98"/>
    </row>
    <row r="12881" spans="1:3">
      <c r="A12881"/>
      <c r="B12881"/>
      <c r="C12881" s="98"/>
    </row>
    <row r="12882" spans="1:3">
      <c r="A12882"/>
      <c r="B12882"/>
      <c r="C12882" s="98"/>
    </row>
    <row r="12883" spans="1:3">
      <c r="A12883"/>
      <c r="B12883"/>
      <c r="C12883" s="98"/>
    </row>
    <row r="12884" spans="1:3">
      <c r="A12884"/>
      <c r="B12884"/>
      <c r="C12884" s="98"/>
    </row>
    <row r="12885" spans="1:3">
      <c r="A12885"/>
      <c r="B12885"/>
      <c r="C12885" s="98"/>
    </row>
    <row r="12886" spans="1:3">
      <c r="A12886"/>
      <c r="B12886"/>
      <c r="C12886" s="98"/>
    </row>
    <row r="12887" spans="1:3">
      <c r="A12887"/>
      <c r="B12887"/>
      <c r="C12887" s="98"/>
    </row>
    <row r="12888" spans="1:3">
      <c r="A12888"/>
      <c r="B12888"/>
      <c r="C12888" s="98"/>
    </row>
    <row r="12889" spans="1:3">
      <c r="A12889"/>
      <c r="B12889"/>
      <c r="C12889" s="98"/>
    </row>
    <row r="12890" spans="1:3">
      <c r="A12890"/>
      <c r="B12890"/>
      <c r="C12890" s="98"/>
    </row>
    <row r="12891" spans="1:3">
      <c r="A12891"/>
      <c r="B12891"/>
      <c r="C12891" s="98"/>
    </row>
    <row r="12892" spans="1:3">
      <c r="A12892"/>
      <c r="B12892"/>
      <c r="C12892" s="98"/>
    </row>
    <row r="12893" spans="1:3">
      <c r="A12893"/>
      <c r="B12893"/>
      <c r="C12893" s="98"/>
    </row>
    <row r="12894" spans="1:3">
      <c r="A12894"/>
      <c r="B12894"/>
      <c r="C12894" s="98"/>
    </row>
    <row r="12895" spans="1:3">
      <c r="A12895"/>
      <c r="B12895"/>
      <c r="C12895" s="98"/>
    </row>
    <row r="12896" spans="1:3">
      <c r="A12896"/>
      <c r="B12896"/>
      <c r="C12896" s="98"/>
    </row>
    <row r="12897" spans="1:3">
      <c r="A12897"/>
      <c r="B12897"/>
      <c r="C12897" s="98"/>
    </row>
    <row r="12898" spans="1:3">
      <c r="A12898"/>
      <c r="B12898"/>
      <c r="C12898" s="98"/>
    </row>
    <row r="12899" spans="1:3">
      <c r="A12899"/>
      <c r="B12899"/>
      <c r="C12899" s="98"/>
    </row>
    <row r="12900" spans="1:3">
      <c r="A12900"/>
      <c r="B12900"/>
      <c r="C12900" s="98"/>
    </row>
    <row r="12901" spans="1:3">
      <c r="A12901"/>
      <c r="B12901"/>
      <c r="C12901" s="98"/>
    </row>
    <row r="12902" spans="1:3">
      <c r="A12902"/>
      <c r="B12902"/>
      <c r="C12902" s="98"/>
    </row>
    <row r="12903" spans="1:3">
      <c r="A12903"/>
      <c r="B12903"/>
      <c r="C12903" s="98"/>
    </row>
    <row r="12904" spans="1:3">
      <c r="A12904"/>
      <c r="B12904"/>
      <c r="C12904" s="98"/>
    </row>
    <row r="12905" spans="1:3">
      <c r="A12905"/>
      <c r="B12905"/>
      <c r="C12905" s="98"/>
    </row>
    <row r="12906" spans="1:3">
      <c r="A12906"/>
      <c r="B12906"/>
      <c r="C12906" s="98"/>
    </row>
    <row r="12907" spans="1:3">
      <c r="A12907"/>
      <c r="B12907"/>
      <c r="C12907" s="98"/>
    </row>
    <row r="12908" spans="1:3">
      <c r="A12908"/>
      <c r="B12908"/>
      <c r="C12908" s="98"/>
    </row>
    <row r="12909" spans="1:3">
      <c r="A12909"/>
      <c r="B12909"/>
      <c r="C12909" s="98"/>
    </row>
    <row r="12910" spans="1:3">
      <c r="A12910"/>
      <c r="B12910"/>
      <c r="C12910" s="98"/>
    </row>
    <row r="12911" spans="1:3">
      <c r="A12911"/>
      <c r="B12911"/>
      <c r="C12911" s="98"/>
    </row>
    <row r="12912" spans="1:3">
      <c r="A12912"/>
      <c r="B12912"/>
      <c r="C12912" s="98"/>
    </row>
    <row r="12913" spans="1:3">
      <c r="A12913"/>
      <c r="B12913"/>
      <c r="C12913" s="98"/>
    </row>
    <row r="12914" spans="1:3">
      <c r="A12914"/>
      <c r="B12914"/>
      <c r="C12914" s="98"/>
    </row>
    <row r="12915" spans="1:3">
      <c r="A12915"/>
      <c r="B12915"/>
      <c r="C12915" s="98"/>
    </row>
    <row r="12916" spans="1:3">
      <c r="A12916"/>
      <c r="B12916"/>
      <c r="C12916" s="98"/>
    </row>
    <row r="12917" spans="1:3">
      <c r="A12917"/>
      <c r="B12917"/>
      <c r="C12917" s="98"/>
    </row>
    <row r="12918" spans="1:3">
      <c r="A12918"/>
      <c r="B12918"/>
      <c r="C12918" s="98"/>
    </row>
    <row r="12919" spans="1:3">
      <c r="A12919"/>
      <c r="B12919"/>
      <c r="C12919" s="98"/>
    </row>
    <row r="12920" spans="1:3">
      <c r="A12920"/>
      <c r="B12920"/>
      <c r="C12920" s="98"/>
    </row>
    <row r="12921" spans="1:3">
      <c r="A12921"/>
      <c r="B12921"/>
      <c r="C12921" s="98"/>
    </row>
    <row r="12922" spans="1:3">
      <c r="A12922"/>
      <c r="B12922"/>
      <c r="C12922" s="98"/>
    </row>
    <row r="12923" spans="1:3">
      <c r="A12923"/>
      <c r="B12923"/>
      <c r="C12923" s="98"/>
    </row>
    <row r="12924" spans="1:3">
      <c r="A12924"/>
      <c r="B12924"/>
      <c r="C12924" s="98"/>
    </row>
    <row r="12925" spans="1:3">
      <c r="A12925"/>
      <c r="B12925"/>
      <c r="C12925" s="98"/>
    </row>
    <row r="12926" spans="1:3">
      <c r="A12926"/>
      <c r="B12926"/>
      <c r="C12926" s="98"/>
    </row>
    <row r="12927" spans="1:3">
      <c r="A12927"/>
      <c r="B12927"/>
      <c r="C12927" s="98"/>
    </row>
    <row r="12928" spans="1:3">
      <c r="A12928"/>
      <c r="B12928"/>
      <c r="C12928" s="98"/>
    </row>
    <row r="12929" spans="1:3">
      <c r="A12929"/>
      <c r="B12929"/>
      <c r="C12929" s="98"/>
    </row>
    <row r="12930" spans="1:3">
      <c r="A12930"/>
      <c r="B12930"/>
      <c r="C12930" s="98"/>
    </row>
    <row r="12931" spans="1:3">
      <c r="A12931"/>
      <c r="B12931"/>
      <c r="C12931" s="98"/>
    </row>
    <row r="12932" spans="1:3">
      <c r="A12932"/>
      <c r="B12932"/>
      <c r="C12932" s="98"/>
    </row>
    <row r="12933" spans="1:3">
      <c r="A12933"/>
      <c r="B12933"/>
      <c r="C12933" s="98"/>
    </row>
    <row r="12934" spans="1:3">
      <c r="A12934"/>
      <c r="B12934"/>
      <c r="C12934" s="98"/>
    </row>
    <row r="12935" spans="1:3">
      <c r="A12935"/>
      <c r="B12935"/>
      <c r="C12935" s="98"/>
    </row>
    <row r="12936" spans="1:3">
      <c r="A12936"/>
      <c r="B12936"/>
      <c r="C12936" s="98"/>
    </row>
    <row r="12937" spans="1:3">
      <c r="A12937"/>
      <c r="B12937"/>
      <c r="C12937" s="98"/>
    </row>
    <row r="12938" spans="1:3">
      <c r="A12938"/>
      <c r="B12938"/>
      <c r="C12938" s="98"/>
    </row>
    <row r="12939" spans="1:3">
      <c r="A12939"/>
      <c r="B12939"/>
      <c r="C12939" s="98"/>
    </row>
    <row r="12940" spans="1:3">
      <c r="A12940"/>
      <c r="B12940"/>
      <c r="C12940" s="98"/>
    </row>
    <row r="12941" spans="1:3">
      <c r="A12941"/>
      <c r="B12941"/>
      <c r="C12941" s="98"/>
    </row>
    <row r="12942" spans="1:3">
      <c r="A12942"/>
      <c r="B12942"/>
      <c r="C12942" s="98"/>
    </row>
    <row r="12943" spans="1:3">
      <c r="A12943"/>
      <c r="B12943"/>
      <c r="C12943" s="98"/>
    </row>
    <row r="12944" spans="1:3">
      <c r="A12944"/>
      <c r="B12944"/>
      <c r="C12944" s="98"/>
    </row>
    <row r="12945" spans="1:3">
      <c r="A12945"/>
      <c r="B12945"/>
      <c r="C12945" s="98"/>
    </row>
    <row r="12946" spans="1:3">
      <c r="A12946"/>
      <c r="B12946"/>
      <c r="C12946" s="98"/>
    </row>
    <row r="12947" spans="1:3">
      <c r="A12947"/>
      <c r="B12947"/>
      <c r="C12947" s="98"/>
    </row>
    <row r="12948" spans="1:3">
      <c r="A12948"/>
      <c r="B12948"/>
      <c r="C12948" s="98"/>
    </row>
    <row r="12949" spans="1:3">
      <c r="A12949"/>
      <c r="B12949"/>
      <c r="C12949" s="98"/>
    </row>
    <row r="12950" spans="1:3">
      <c r="A12950"/>
      <c r="B12950"/>
      <c r="C12950" s="98"/>
    </row>
    <row r="12951" spans="1:3">
      <c r="A12951"/>
      <c r="B12951"/>
      <c r="C12951" s="98"/>
    </row>
    <row r="12952" spans="1:3">
      <c r="A12952"/>
      <c r="B12952"/>
      <c r="C12952" s="98"/>
    </row>
    <row r="12953" spans="1:3">
      <c r="A12953"/>
      <c r="B12953"/>
      <c r="C12953" s="98"/>
    </row>
    <row r="12954" spans="1:3">
      <c r="A12954"/>
      <c r="B12954"/>
      <c r="C12954" s="98"/>
    </row>
    <row r="12955" spans="1:3">
      <c r="A12955"/>
      <c r="B12955"/>
      <c r="C12955" s="98"/>
    </row>
    <row r="12956" spans="1:3">
      <c r="A12956"/>
      <c r="B12956"/>
      <c r="C12956" s="98"/>
    </row>
    <row r="12957" spans="1:3">
      <c r="A12957"/>
      <c r="B12957"/>
      <c r="C12957" s="98"/>
    </row>
    <row r="12958" spans="1:3">
      <c r="A12958"/>
      <c r="B12958"/>
      <c r="C12958" s="98"/>
    </row>
    <row r="12959" spans="1:3">
      <c r="A12959"/>
      <c r="B12959"/>
      <c r="C12959" s="98"/>
    </row>
    <row r="12960" spans="1:3">
      <c r="A12960"/>
      <c r="B12960"/>
      <c r="C12960" s="98"/>
    </row>
    <row r="12961" spans="1:3">
      <c r="A12961"/>
      <c r="B12961"/>
      <c r="C12961" s="98"/>
    </row>
    <row r="12962" spans="1:3">
      <c r="A12962"/>
      <c r="B12962"/>
      <c r="C12962" s="98"/>
    </row>
    <row r="12963" spans="1:3">
      <c r="A12963"/>
      <c r="B12963"/>
      <c r="C12963" s="98"/>
    </row>
    <row r="12964" spans="1:3">
      <c r="A12964"/>
      <c r="B12964"/>
      <c r="C12964" s="98"/>
    </row>
    <row r="12965" spans="1:3">
      <c r="A12965"/>
      <c r="B12965"/>
      <c r="C12965" s="98"/>
    </row>
    <row r="12966" spans="1:3">
      <c r="A12966"/>
      <c r="B12966"/>
      <c r="C12966" s="98"/>
    </row>
    <row r="12967" spans="1:3">
      <c r="A12967"/>
      <c r="B12967"/>
      <c r="C12967" s="98"/>
    </row>
    <row r="12968" spans="1:3">
      <c r="A12968"/>
      <c r="B12968"/>
      <c r="C12968" s="98"/>
    </row>
    <row r="12969" spans="1:3">
      <c r="A12969"/>
      <c r="B12969"/>
      <c r="C12969" s="98"/>
    </row>
    <row r="12970" spans="1:3">
      <c r="A12970"/>
      <c r="B12970"/>
      <c r="C12970" s="98"/>
    </row>
    <row r="12971" spans="1:3">
      <c r="A12971"/>
      <c r="B12971"/>
      <c r="C12971" s="98"/>
    </row>
    <row r="12972" spans="1:3">
      <c r="A12972"/>
      <c r="B12972"/>
      <c r="C12972" s="98"/>
    </row>
    <row r="12973" spans="1:3">
      <c r="A12973"/>
      <c r="B12973"/>
      <c r="C12973" s="98"/>
    </row>
    <row r="12974" spans="1:3">
      <c r="A12974"/>
      <c r="B12974"/>
      <c r="C12974" s="98"/>
    </row>
    <row r="12975" spans="1:3">
      <c r="A12975"/>
      <c r="B12975"/>
      <c r="C12975" s="98"/>
    </row>
    <row r="12976" spans="1:3">
      <c r="A12976"/>
      <c r="B12976"/>
      <c r="C12976" s="98"/>
    </row>
    <row r="12977" spans="1:3">
      <c r="A12977"/>
      <c r="B12977"/>
      <c r="C12977" s="98"/>
    </row>
    <row r="12978" spans="1:3">
      <c r="A12978"/>
      <c r="B12978"/>
      <c r="C12978" s="98"/>
    </row>
    <row r="12979" spans="1:3">
      <c r="A12979"/>
      <c r="B12979"/>
      <c r="C12979" s="98"/>
    </row>
    <row r="12980" spans="1:3">
      <c r="A12980"/>
      <c r="B12980"/>
      <c r="C12980" s="98"/>
    </row>
    <row r="12981" spans="1:3">
      <c r="A12981"/>
      <c r="B12981"/>
      <c r="C12981" s="98"/>
    </row>
    <row r="12982" spans="1:3">
      <c r="A12982"/>
      <c r="B12982"/>
      <c r="C12982" s="98"/>
    </row>
    <row r="12983" spans="1:3">
      <c r="A12983"/>
      <c r="B12983"/>
      <c r="C12983" s="98"/>
    </row>
    <row r="12984" spans="1:3">
      <c r="A12984"/>
      <c r="B12984"/>
      <c r="C12984" s="98"/>
    </row>
    <row r="12985" spans="1:3">
      <c r="A12985"/>
      <c r="B12985"/>
      <c r="C12985" s="98"/>
    </row>
    <row r="12986" spans="1:3">
      <c r="A12986"/>
      <c r="B12986"/>
      <c r="C12986" s="98"/>
    </row>
    <row r="12987" spans="1:3">
      <c r="A12987"/>
      <c r="B12987"/>
      <c r="C12987" s="98"/>
    </row>
    <row r="12988" spans="1:3">
      <c r="A12988"/>
      <c r="B12988"/>
      <c r="C12988" s="98"/>
    </row>
    <row r="12989" spans="1:3">
      <c r="A12989"/>
      <c r="B12989"/>
      <c r="C12989" s="98"/>
    </row>
    <row r="12990" spans="1:3">
      <c r="A12990"/>
      <c r="B12990"/>
      <c r="C12990" s="98"/>
    </row>
    <row r="12991" spans="1:3">
      <c r="A12991"/>
      <c r="B12991"/>
      <c r="C12991" s="98"/>
    </row>
    <row r="12992" spans="1:3">
      <c r="A12992"/>
      <c r="B12992"/>
      <c r="C12992" s="98"/>
    </row>
    <row r="12993" spans="1:3">
      <c r="A12993"/>
      <c r="B12993"/>
      <c r="C12993" s="98"/>
    </row>
    <row r="12994" spans="1:3">
      <c r="A12994"/>
      <c r="B12994"/>
      <c r="C12994" s="98"/>
    </row>
    <row r="12995" spans="1:3">
      <c r="A12995"/>
      <c r="B12995"/>
      <c r="C12995" s="98"/>
    </row>
    <row r="12996" spans="1:3">
      <c r="A12996"/>
      <c r="B12996"/>
      <c r="C12996" s="98"/>
    </row>
    <row r="12997" spans="1:3">
      <c r="A12997"/>
      <c r="B12997"/>
      <c r="C12997" s="98"/>
    </row>
    <row r="12998" spans="1:3">
      <c r="A12998"/>
      <c r="B12998"/>
      <c r="C12998" s="98"/>
    </row>
    <row r="12999" spans="1:3">
      <c r="A12999"/>
      <c r="B12999"/>
      <c r="C12999" s="98"/>
    </row>
    <row r="13000" spans="1:3">
      <c r="A13000"/>
      <c r="B13000"/>
      <c r="C13000" s="98"/>
    </row>
    <row r="13001" spans="1:3">
      <c r="A13001"/>
      <c r="B13001"/>
      <c r="C13001" s="98"/>
    </row>
    <row r="13002" spans="1:3">
      <c r="A13002"/>
      <c r="B13002"/>
      <c r="C13002" s="98"/>
    </row>
    <row r="13003" spans="1:3">
      <c r="A13003"/>
      <c r="B13003"/>
      <c r="C13003" s="98"/>
    </row>
    <row r="13004" spans="1:3">
      <c r="A13004"/>
      <c r="B13004"/>
      <c r="C13004" s="98"/>
    </row>
    <row r="13005" spans="1:3">
      <c r="A13005"/>
      <c r="B13005"/>
      <c r="C13005" s="98"/>
    </row>
    <row r="13006" spans="1:3">
      <c r="A13006"/>
      <c r="B13006"/>
      <c r="C13006" s="98"/>
    </row>
    <row r="13007" spans="1:3">
      <c r="A13007"/>
      <c r="B13007"/>
      <c r="C13007" s="98"/>
    </row>
    <row r="13008" spans="1:3">
      <c r="A13008"/>
      <c r="B13008"/>
      <c r="C13008" s="98"/>
    </row>
    <row r="13009" spans="1:3">
      <c r="A13009"/>
      <c r="B13009"/>
      <c r="C13009" s="98"/>
    </row>
    <row r="13010" spans="1:3">
      <c r="A13010"/>
      <c r="B13010"/>
      <c r="C13010" s="98"/>
    </row>
    <row r="13011" spans="1:3">
      <c r="A13011"/>
      <c r="B13011"/>
      <c r="C13011" s="98"/>
    </row>
    <row r="13012" spans="1:3">
      <c r="A13012"/>
      <c r="B13012"/>
      <c r="C13012" s="98"/>
    </row>
    <row r="13013" spans="1:3">
      <c r="A13013"/>
      <c r="B13013"/>
      <c r="C13013" s="98"/>
    </row>
    <row r="13014" spans="1:3">
      <c r="A13014"/>
      <c r="B13014"/>
      <c r="C13014" s="98"/>
    </row>
    <row r="13015" spans="1:3">
      <c r="A13015"/>
      <c r="B13015"/>
      <c r="C13015" s="98"/>
    </row>
    <row r="13016" spans="1:3">
      <c r="A13016"/>
      <c r="B13016"/>
      <c r="C13016" s="98"/>
    </row>
    <row r="13017" spans="1:3">
      <c r="A13017"/>
      <c r="B13017"/>
      <c r="C13017" s="98"/>
    </row>
    <row r="13018" spans="1:3">
      <c r="A13018"/>
      <c r="B13018"/>
      <c r="C13018" s="98"/>
    </row>
    <row r="13019" spans="1:3">
      <c r="A13019"/>
      <c r="B13019"/>
      <c r="C13019" s="98"/>
    </row>
    <row r="13020" spans="1:3">
      <c r="A13020"/>
      <c r="B13020"/>
      <c r="C13020" s="98"/>
    </row>
    <row r="13021" spans="1:3">
      <c r="A13021"/>
      <c r="B13021"/>
      <c r="C13021" s="98"/>
    </row>
    <row r="13022" spans="1:3">
      <c r="A13022"/>
      <c r="B13022"/>
      <c r="C13022" s="98"/>
    </row>
    <row r="13023" spans="1:3">
      <c r="A13023"/>
      <c r="B13023"/>
      <c r="C13023" s="98"/>
    </row>
    <row r="13024" spans="1:3">
      <c r="A13024"/>
      <c r="B13024"/>
      <c r="C13024" s="98"/>
    </row>
    <row r="13025" spans="1:3">
      <c r="A13025"/>
      <c r="B13025"/>
      <c r="C13025" s="98"/>
    </row>
    <row r="13026" spans="1:3">
      <c r="A13026"/>
      <c r="B13026"/>
      <c r="C13026" s="98"/>
    </row>
    <row r="13027" spans="1:3">
      <c r="A13027"/>
      <c r="B13027"/>
      <c r="C13027" s="98"/>
    </row>
    <row r="13028" spans="1:3">
      <c r="A13028"/>
      <c r="B13028"/>
      <c r="C13028" s="98"/>
    </row>
    <row r="13029" spans="1:3">
      <c r="A13029"/>
      <c r="B13029"/>
      <c r="C13029" s="98"/>
    </row>
    <row r="13030" spans="1:3">
      <c r="A13030"/>
      <c r="B13030"/>
      <c r="C13030" s="98"/>
    </row>
    <row r="13031" spans="1:3">
      <c r="A13031"/>
      <c r="B13031"/>
      <c r="C13031" s="98"/>
    </row>
    <row r="13032" spans="1:3">
      <c r="A13032"/>
      <c r="B13032"/>
      <c r="C13032" s="98"/>
    </row>
    <row r="13033" spans="1:3">
      <c r="A13033"/>
      <c r="B13033"/>
      <c r="C13033" s="98"/>
    </row>
    <row r="13034" spans="1:3">
      <c r="A13034"/>
      <c r="B13034"/>
      <c r="C13034" s="98"/>
    </row>
    <row r="13035" spans="1:3">
      <c r="A13035"/>
      <c r="B13035"/>
      <c r="C13035" s="98"/>
    </row>
    <row r="13036" spans="1:3">
      <c r="A13036"/>
      <c r="B13036"/>
      <c r="C13036" s="98"/>
    </row>
    <row r="13037" spans="1:3">
      <c r="A13037"/>
      <c r="B13037"/>
      <c r="C13037" s="98"/>
    </row>
    <row r="13038" spans="1:3">
      <c r="A13038"/>
      <c r="B13038"/>
      <c r="C13038" s="98"/>
    </row>
    <row r="13039" spans="1:3">
      <c r="A13039"/>
      <c r="B13039"/>
      <c r="C13039" s="98"/>
    </row>
    <row r="13040" spans="1:3">
      <c r="A13040"/>
      <c r="B13040"/>
      <c r="C13040" s="98"/>
    </row>
    <row r="13041" spans="1:3">
      <c r="A13041"/>
      <c r="B13041"/>
      <c r="C13041" s="98"/>
    </row>
    <row r="13042" spans="1:3">
      <c r="A13042"/>
      <c r="B13042"/>
      <c r="C13042" s="98"/>
    </row>
    <row r="13043" spans="1:3">
      <c r="A13043"/>
      <c r="B13043"/>
      <c r="C13043" s="98"/>
    </row>
    <row r="13044" spans="1:3">
      <c r="A13044"/>
      <c r="B13044"/>
      <c r="C13044" s="98"/>
    </row>
    <row r="13045" spans="1:3">
      <c r="A13045"/>
      <c r="B13045"/>
      <c r="C13045" s="98"/>
    </row>
    <row r="13046" spans="1:3">
      <c r="A13046"/>
      <c r="B13046"/>
      <c r="C13046" s="98"/>
    </row>
    <row r="13047" spans="1:3">
      <c r="A13047"/>
      <c r="B13047"/>
      <c r="C13047" s="98"/>
    </row>
    <row r="13048" spans="1:3">
      <c r="A13048"/>
      <c r="B13048"/>
      <c r="C13048" s="98"/>
    </row>
    <row r="13049" spans="1:3">
      <c r="A13049"/>
      <c r="B13049"/>
      <c r="C13049" s="98"/>
    </row>
    <row r="13050" spans="1:3">
      <c r="A13050"/>
      <c r="B13050"/>
      <c r="C13050" s="98"/>
    </row>
    <row r="13051" spans="1:3">
      <c r="A13051"/>
      <c r="B13051"/>
      <c r="C13051" s="98"/>
    </row>
    <row r="13052" spans="1:3">
      <c r="A13052"/>
      <c r="B13052"/>
      <c r="C13052" s="98"/>
    </row>
    <row r="13053" spans="1:3">
      <c r="A13053"/>
      <c r="B13053"/>
      <c r="C13053" s="98"/>
    </row>
    <row r="13054" spans="1:3">
      <c r="A13054"/>
      <c r="B13054"/>
      <c r="C13054" s="98"/>
    </row>
    <row r="13055" spans="1:3">
      <c r="A13055"/>
      <c r="B13055"/>
      <c r="C13055" s="98"/>
    </row>
    <row r="13056" spans="1:3">
      <c r="A13056"/>
      <c r="B13056"/>
      <c r="C13056" s="98"/>
    </row>
    <row r="13057" spans="1:3">
      <c r="A13057"/>
      <c r="B13057"/>
      <c r="C13057" s="98"/>
    </row>
    <row r="13058" spans="1:3">
      <c r="A13058"/>
      <c r="B13058"/>
      <c r="C13058" s="98"/>
    </row>
    <row r="13059" spans="1:3">
      <c r="A13059"/>
      <c r="B13059"/>
      <c r="C13059" s="98"/>
    </row>
    <row r="13060" spans="1:3">
      <c r="A13060"/>
      <c r="B13060"/>
      <c r="C13060" s="98"/>
    </row>
    <row r="13061" spans="1:3">
      <c r="A13061"/>
      <c r="B13061"/>
      <c r="C13061" s="98"/>
    </row>
    <row r="13062" spans="1:3">
      <c r="A13062"/>
      <c r="B13062"/>
      <c r="C13062" s="98"/>
    </row>
    <row r="13063" spans="1:3">
      <c r="A13063"/>
      <c r="B13063"/>
      <c r="C13063" s="98"/>
    </row>
    <row r="13064" spans="1:3">
      <c r="A13064"/>
      <c r="B13064"/>
      <c r="C13064" s="98"/>
    </row>
    <row r="13065" spans="1:3">
      <c r="A13065"/>
      <c r="B13065"/>
      <c r="C13065" s="98"/>
    </row>
    <row r="13066" spans="1:3">
      <c r="A13066"/>
      <c r="B13066"/>
      <c r="C13066" s="98"/>
    </row>
    <row r="13067" spans="1:3">
      <c r="A13067"/>
      <c r="B13067"/>
      <c r="C13067" s="98"/>
    </row>
    <row r="13068" spans="1:3">
      <c r="A13068"/>
      <c r="B13068"/>
      <c r="C13068" s="98"/>
    </row>
    <row r="13069" spans="1:3">
      <c r="A13069"/>
      <c r="B13069"/>
      <c r="C13069" s="98"/>
    </row>
    <row r="13070" spans="1:3">
      <c r="A13070"/>
      <c r="B13070"/>
      <c r="C13070" s="98"/>
    </row>
    <row r="13071" spans="1:3">
      <c r="A13071"/>
      <c r="B13071"/>
      <c r="C13071" s="98"/>
    </row>
    <row r="13072" spans="1:3">
      <c r="A13072"/>
      <c r="B13072"/>
      <c r="C13072" s="98"/>
    </row>
    <row r="13073" spans="1:3">
      <c r="A13073"/>
      <c r="B13073"/>
      <c r="C13073" s="98"/>
    </row>
    <row r="13074" spans="1:3">
      <c r="A13074"/>
      <c r="B13074"/>
      <c r="C13074" s="98"/>
    </row>
    <row r="13075" spans="1:3">
      <c r="A13075"/>
      <c r="B13075"/>
      <c r="C13075" s="98"/>
    </row>
    <row r="13076" spans="1:3">
      <c r="A13076"/>
      <c r="B13076"/>
      <c r="C13076" s="98"/>
    </row>
    <row r="13077" spans="1:3">
      <c r="A13077"/>
      <c r="B13077"/>
      <c r="C13077" s="98"/>
    </row>
    <row r="13078" spans="1:3">
      <c r="A13078"/>
      <c r="B13078"/>
      <c r="C13078" s="98"/>
    </row>
    <row r="13079" spans="1:3">
      <c r="A13079"/>
      <c r="B13079"/>
      <c r="C13079" s="98"/>
    </row>
    <row r="13080" spans="1:3">
      <c r="A13080"/>
      <c r="B13080"/>
      <c r="C13080" s="98"/>
    </row>
    <row r="13081" spans="1:3">
      <c r="A13081"/>
      <c r="B13081"/>
      <c r="C13081" s="98"/>
    </row>
    <row r="13082" spans="1:3">
      <c r="A13082"/>
      <c r="B13082"/>
      <c r="C13082" s="98"/>
    </row>
    <row r="13083" spans="1:3">
      <c r="A13083"/>
      <c r="B13083"/>
      <c r="C13083" s="98"/>
    </row>
    <row r="13084" spans="1:3">
      <c r="A13084"/>
      <c r="B13084"/>
      <c r="C13084" s="98"/>
    </row>
    <row r="13085" spans="1:3">
      <c r="A13085"/>
      <c r="B13085"/>
      <c r="C13085" s="98"/>
    </row>
    <row r="13086" spans="1:3">
      <c r="A13086"/>
      <c r="B13086"/>
      <c r="C13086" s="98"/>
    </row>
    <row r="13087" spans="1:3">
      <c r="A13087"/>
      <c r="B13087"/>
      <c r="C13087" s="98"/>
    </row>
    <row r="13088" spans="1:3">
      <c r="A13088"/>
      <c r="B13088"/>
      <c r="C13088" s="98"/>
    </row>
    <row r="13089" spans="1:3">
      <c r="A13089"/>
      <c r="B13089"/>
      <c r="C13089" s="98"/>
    </row>
    <row r="13090" spans="1:3">
      <c r="A13090"/>
      <c r="B13090"/>
      <c r="C13090" s="98"/>
    </row>
    <row r="13091" spans="1:3">
      <c r="A13091"/>
      <c r="B13091"/>
      <c r="C13091" s="98"/>
    </row>
    <row r="13092" spans="1:3">
      <c r="A13092"/>
      <c r="B13092"/>
      <c r="C13092" s="98"/>
    </row>
    <row r="13093" spans="1:3">
      <c r="A13093"/>
      <c r="B13093"/>
      <c r="C13093" s="98"/>
    </row>
    <row r="13094" spans="1:3">
      <c r="A13094"/>
      <c r="B13094"/>
      <c r="C13094" s="98"/>
    </row>
    <row r="13095" spans="1:3">
      <c r="A13095"/>
      <c r="B13095"/>
      <c r="C13095" s="98"/>
    </row>
    <row r="13096" spans="1:3">
      <c r="A13096"/>
      <c r="B13096"/>
      <c r="C13096" s="98"/>
    </row>
    <row r="13097" spans="1:3">
      <c r="A13097"/>
      <c r="B13097"/>
      <c r="C13097" s="98"/>
    </row>
    <row r="13098" spans="1:3">
      <c r="A13098"/>
      <c r="B13098"/>
      <c r="C13098" s="98"/>
    </row>
    <row r="13099" spans="1:3">
      <c r="A13099"/>
      <c r="B13099"/>
      <c r="C13099" s="98"/>
    </row>
    <row r="13100" spans="1:3">
      <c r="A13100"/>
      <c r="B13100"/>
      <c r="C13100" s="98"/>
    </row>
    <row r="13101" spans="1:3">
      <c r="A13101"/>
      <c r="B13101"/>
      <c r="C13101" s="98"/>
    </row>
    <row r="13102" spans="1:3">
      <c r="A13102"/>
      <c r="B13102"/>
      <c r="C13102" s="98"/>
    </row>
    <row r="13103" spans="1:3">
      <c r="A13103"/>
      <c r="B13103"/>
      <c r="C13103" s="98"/>
    </row>
    <row r="13104" spans="1:3">
      <c r="A13104"/>
      <c r="B13104"/>
      <c r="C13104" s="98"/>
    </row>
    <row r="13105" spans="1:3">
      <c r="A13105"/>
      <c r="B13105"/>
      <c r="C13105" s="98"/>
    </row>
    <row r="13106" spans="1:3">
      <c r="A13106"/>
      <c r="B13106"/>
      <c r="C13106" s="98"/>
    </row>
    <row r="13107" spans="1:3">
      <c r="A13107"/>
      <c r="B13107"/>
      <c r="C13107" s="98"/>
    </row>
    <row r="13108" spans="1:3">
      <c r="A13108"/>
      <c r="B13108"/>
      <c r="C13108" s="98"/>
    </row>
    <row r="13109" spans="1:3">
      <c r="A13109"/>
      <c r="B13109"/>
      <c r="C13109" s="98"/>
    </row>
    <row r="13110" spans="1:3">
      <c r="A13110"/>
      <c r="B13110"/>
      <c r="C13110" s="98"/>
    </row>
    <row r="13111" spans="1:3">
      <c r="A13111"/>
      <c r="B13111"/>
      <c r="C13111" s="98"/>
    </row>
    <row r="13112" spans="1:3">
      <c r="A13112"/>
      <c r="B13112"/>
      <c r="C13112" s="98"/>
    </row>
    <row r="13113" spans="1:3">
      <c r="A13113"/>
      <c r="B13113"/>
      <c r="C13113" s="98"/>
    </row>
    <row r="13114" spans="1:3">
      <c r="A13114"/>
      <c r="B13114"/>
      <c r="C13114" s="98"/>
    </row>
    <row r="13115" spans="1:3">
      <c r="A13115"/>
      <c r="B13115"/>
      <c r="C13115" s="98"/>
    </row>
    <row r="13116" spans="1:3">
      <c r="A13116"/>
      <c r="B13116"/>
      <c r="C13116" s="98"/>
    </row>
    <row r="13117" spans="1:3">
      <c r="A13117"/>
      <c r="B13117"/>
      <c r="C13117" s="98"/>
    </row>
    <row r="13118" spans="1:3">
      <c r="A13118"/>
      <c r="B13118"/>
      <c r="C13118" s="98"/>
    </row>
    <row r="13119" spans="1:3">
      <c r="A13119"/>
      <c r="B13119"/>
      <c r="C13119" s="98"/>
    </row>
    <row r="13120" spans="1:3">
      <c r="A13120"/>
      <c r="B13120"/>
      <c r="C13120" s="98"/>
    </row>
    <row r="13121" spans="1:3">
      <c r="A13121"/>
      <c r="B13121"/>
      <c r="C13121" s="98"/>
    </row>
    <row r="13122" spans="1:3">
      <c r="A13122"/>
      <c r="B13122"/>
      <c r="C13122" s="98"/>
    </row>
    <row r="13123" spans="1:3">
      <c r="A13123"/>
      <c r="B13123"/>
      <c r="C13123" s="98"/>
    </row>
    <row r="13124" spans="1:3">
      <c r="A13124"/>
      <c r="B13124"/>
      <c r="C13124" s="98"/>
    </row>
    <row r="13125" spans="1:3">
      <c r="A13125"/>
      <c r="B13125"/>
      <c r="C13125" s="98"/>
    </row>
    <row r="13126" spans="1:3">
      <c r="A13126"/>
      <c r="B13126"/>
      <c r="C13126" s="98"/>
    </row>
    <row r="13127" spans="1:3">
      <c r="A13127"/>
      <c r="B13127"/>
      <c r="C13127" s="98"/>
    </row>
    <row r="13128" spans="1:3">
      <c r="A13128"/>
      <c r="B13128"/>
      <c r="C13128" s="98"/>
    </row>
    <row r="13129" spans="1:3">
      <c r="A13129"/>
      <c r="B13129"/>
      <c r="C13129" s="98"/>
    </row>
    <row r="13130" spans="1:3">
      <c r="A13130"/>
      <c r="B13130"/>
      <c r="C13130" s="98"/>
    </row>
    <row r="13131" spans="1:3">
      <c r="A13131"/>
      <c r="B13131"/>
      <c r="C13131" s="98"/>
    </row>
    <row r="13132" spans="1:3">
      <c r="A13132"/>
      <c r="B13132"/>
      <c r="C13132" s="98"/>
    </row>
    <row r="13133" spans="1:3">
      <c r="A13133"/>
      <c r="B13133"/>
      <c r="C13133" s="98"/>
    </row>
    <row r="13134" spans="1:3">
      <c r="A13134"/>
      <c r="B13134"/>
      <c r="C13134" s="98"/>
    </row>
    <row r="13135" spans="1:3">
      <c r="A13135"/>
      <c r="B13135"/>
      <c r="C13135" s="98"/>
    </row>
    <row r="13136" spans="1:3">
      <c r="A13136"/>
      <c r="B13136"/>
      <c r="C13136" s="98"/>
    </row>
    <row r="13137" spans="1:3">
      <c r="A13137"/>
      <c r="B13137"/>
      <c r="C13137" s="98"/>
    </row>
    <row r="13138" spans="1:3">
      <c r="A13138"/>
      <c r="B13138"/>
      <c r="C13138" s="98"/>
    </row>
    <row r="13139" spans="1:3">
      <c r="A13139"/>
      <c r="B13139"/>
      <c r="C13139" s="98"/>
    </row>
    <row r="13140" spans="1:3">
      <c r="A13140"/>
      <c r="B13140"/>
      <c r="C13140" s="98"/>
    </row>
    <row r="13141" spans="1:3">
      <c r="A13141"/>
      <c r="B13141"/>
      <c r="C13141" s="98"/>
    </row>
    <row r="13142" spans="1:3">
      <c r="A13142"/>
      <c r="B13142"/>
      <c r="C13142" s="98"/>
    </row>
    <row r="13143" spans="1:3">
      <c r="A13143"/>
      <c r="B13143"/>
      <c r="C13143" s="98"/>
    </row>
    <row r="13144" spans="1:3">
      <c r="A13144"/>
      <c r="B13144"/>
      <c r="C13144" s="98"/>
    </row>
    <row r="13145" spans="1:3">
      <c r="A13145"/>
      <c r="B13145"/>
      <c r="C13145" s="98"/>
    </row>
    <row r="13146" spans="1:3">
      <c r="A13146"/>
      <c r="B13146"/>
      <c r="C13146" s="98"/>
    </row>
    <row r="13147" spans="1:3">
      <c r="A13147"/>
      <c r="B13147"/>
      <c r="C13147" s="98"/>
    </row>
    <row r="13148" spans="1:3">
      <c r="A13148"/>
      <c r="B13148"/>
      <c r="C13148" s="98"/>
    </row>
    <row r="13149" spans="1:3">
      <c r="A13149"/>
      <c r="B13149"/>
      <c r="C13149" s="98"/>
    </row>
    <row r="13150" spans="1:3">
      <c r="A13150"/>
      <c r="B13150"/>
      <c r="C13150" s="98"/>
    </row>
    <row r="13151" spans="1:3">
      <c r="A13151"/>
      <c r="B13151"/>
      <c r="C13151" s="98"/>
    </row>
    <row r="13152" spans="1:3">
      <c r="A13152"/>
      <c r="B13152"/>
      <c r="C13152" s="98"/>
    </row>
    <row r="13153" spans="1:3">
      <c r="A13153"/>
      <c r="B13153"/>
      <c r="C13153" s="98"/>
    </row>
    <row r="13154" spans="1:3">
      <c r="A13154"/>
      <c r="B13154"/>
      <c r="C13154" s="98"/>
    </row>
    <row r="13155" spans="1:3">
      <c r="A13155"/>
      <c r="B13155"/>
      <c r="C13155" s="98"/>
    </row>
    <row r="13156" spans="1:3">
      <c r="A13156"/>
      <c r="B13156"/>
      <c r="C13156" s="98"/>
    </row>
    <row r="13157" spans="1:3">
      <c r="A13157"/>
      <c r="B13157"/>
      <c r="C13157" s="98"/>
    </row>
    <row r="13158" spans="1:3">
      <c r="A13158"/>
      <c r="B13158"/>
      <c r="C13158" s="98"/>
    </row>
    <row r="13159" spans="1:3">
      <c r="A13159"/>
      <c r="B13159"/>
      <c r="C13159" s="98"/>
    </row>
    <row r="13160" spans="1:3">
      <c r="A13160"/>
      <c r="B13160"/>
      <c r="C13160" s="98"/>
    </row>
    <row r="13161" spans="1:3">
      <c r="A13161"/>
      <c r="B13161"/>
      <c r="C13161" s="98"/>
    </row>
    <row r="13162" spans="1:3">
      <c r="A13162"/>
      <c r="B13162"/>
      <c r="C13162" s="98"/>
    </row>
    <row r="13163" spans="1:3">
      <c r="A13163"/>
      <c r="B13163"/>
      <c r="C13163" s="98"/>
    </row>
    <row r="13164" spans="1:3">
      <c r="A13164"/>
      <c r="B13164"/>
      <c r="C13164" s="98"/>
    </row>
    <row r="13165" spans="1:3">
      <c r="A13165"/>
      <c r="B13165"/>
      <c r="C13165" s="98"/>
    </row>
    <row r="13166" spans="1:3">
      <c r="A13166"/>
      <c r="B13166"/>
      <c r="C13166" s="98"/>
    </row>
    <row r="13167" spans="1:3">
      <c r="A13167"/>
      <c r="B13167"/>
      <c r="C13167" s="98"/>
    </row>
    <row r="13168" spans="1:3">
      <c r="A13168"/>
      <c r="B13168"/>
      <c r="C13168" s="98"/>
    </row>
    <row r="13169" spans="1:3">
      <c r="A13169"/>
      <c r="B13169"/>
      <c r="C13169" s="98"/>
    </row>
    <row r="13170" spans="1:3">
      <c r="A13170"/>
      <c r="B13170"/>
      <c r="C13170" s="98"/>
    </row>
    <row r="13171" spans="1:3">
      <c r="A13171"/>
      <c r="B13171"/>
      <c r="C13171" s="98"/>
    </row>
    <row r="13172" spans="1:3">
      <c r="A13172"/>
      <c r="B13172"/>
      <c r="C13172" s="98"/>
    </row>
    <row r="13173" spans="1:3">
      <c r="A13173"/>
      <c r="B13173"/>
      <c r="C13173" s="98"/>
    </row>
    <row r="13174" spans="1:3">
      <c r="A13174"/>
      <c r="B13174"/>
      <c r="C13174" s="98"/>
    </row>
    <row r="13175" spans="1:3">
      <c r="A13175"/>
      <c r="B13175"/>
      <c r="C13175" s="98"/>
    </row>
    <row r="13176" spans="1:3">
      <c r="A13176"/>
      <c r="B13176"/>
      <c r="C13176" s="98"/>
    </row>
    <row r="13177" spans="1:3">
      <c r="A13177"/>
      <c r="B13177"/>
      <c r="C13177" s="98"/>
    </row>
    <row r="13178" spans="1:3">
      <c r="A13178"/>
      <c r="B13178"/>
      <c r="C13178" s="98"/>
    </row>
    <row r="13179" spans="1:3">
      <c r="A13179"/>
      <c r="B13179"/>
      <c r="C13179" s="98"/>
    </row>
    <row r="13180" spans="1:3">
      <c r="A13180"/>
      <c r="B13180"/>
      <c r="C13180" s="98"/>
    </row>
    <row r="13181" spans="1:3">
      <c r="A13181"/>
      <c r="B13181"/>
      <c r="C13181" s="98"/>
    </row>
    <row r="13182" spans="1:3">
      <c r="A13182"/>
      <c r="B13182"/>
      <c r="C13182" s="98"/>
    </row>
    <row r="13183" spans="1:3">
      <c r="A13183"/>
      <c r="B13183"/>
      <c r="C13183" s="98"/>
    </row>
    <row r="13184" spans="1:3">
      <c r="A13184"/>
      <c r="B13184"/>
      <c r="C13184" s="98"/>
    </row>
    <row r="13185" spans="1:3">
      <c r="A13185"/>
      <c r="B13185"/>
      <c r="C13185" s="98"/>
    </row>
    <row r="13186" spans="1:3">
      <c r="A13186"/>
      <c r="B13186"/>
      <c r="C13186" s="98"/>
    </row>
    <row r="13187" spans="1:3">
      <c r="A13187"/>
      <c r="B13187"/>
      <c r="C13187" s="98"/>
    </row>
    <row r="13188" spans="1:3">
      <c r="A13188"/>
      <c r="B13188"/>
      <c r="C13188" s="98"/>
    </row>
    <row r="13189" spans="1:3">
      <c r="A13189"/>
      <c r="B13189"/>
      <c r="C13189" s="98"/>
    </row>
    <row r="13190" spans="1:3">
      <c r="A13190"/>
      <c r="B13190"/>
      <c r="C13190" s="98"/>
    </row>
    <row r="13191" spans="1:3">
      <c r="A13191"/>
      <c r="B13191"/>
      <c r="C13191" s="98"/>
    </row>
    <row r="13192" spans="1:3">
      <c r="A13192"/>
      <c r="B13192"/>
      <c r="C13192" s="98"/>
    </row>
    <row r="13193" spans="1:3">
      <c r="A13193"/>
      <c r="B13193"/>
      <c r="C13193" s="98"/>
    </row>
    <row r="13194" spans="1:3">
      <c r="A13194"/>
      <c r="B13194"/>
      <c r="C13194" s="98"/>
    </row>
    <row r="13195" spans="1:3">
      <c r="A13195"/>
      <c r="B13195"/>
      <c r="C13195" s="98"/>
    </row>
    <row r="13196" spans="1:3">
      <c r="A13196"/>
      <c r="B13196"/>
      <c r="C13196" s="98"/>
    </row>
    <row r="13197" spans="1:3">
      <c r="A13197"/>
      <c r="B13197"/>
      <c r="C13197" s="98"/>
    </row>
    <row r="13198" spans="1:3">
      <c r="A13198"/>
      <c r="B13198"/>
      <c r="C13198" s="98"/>
    </row>
    <row r="13199" spans="1:3">
      <c r="A13199"/>
      <c r="B13199"/>
      <c r="C13199" s="98"/>
    </row>
    <row r="13200" spans="1:3">
      <c r="A13200"/>
      <c r="B13200"/>
      <c r="C13200" s="98"/>
    </row>
    <row r="13201" spans="1:3">
      <c r="A13201"/>
      <c r="B13201"/>
      <c r="C13201" s="98"/>
    </row>
    <row r="13202" spans="1:3">
      <c r="A13202"/>
      <c r="B13202"/>
      <c r="C13202" s="98"/>
    </row>
    <row r="13203" spans="1:3">
      <c r="A13203"/>
      <c r="B13203"/>
      <c r="C13203" s="98"/>
    </row>
    <row r="13204" spans="1:3">
      <c r="A13204"/>
      <c r="B13204"/>
      <c r="C13204" s="98"/>
    </row>
    <row r="13205" spans="1:3">
      <c r="A13205"/>
      <c r="B13205"/>
      <c r="C13205" s="98"/>
    </row>
    <row r="13206" spans="1:3">
      <c r="A13206"/>
      <c r="B13206"/>
      <c r="C13206" s="98"/>
    </row>
    <row r="13207" spans="1:3">
      <c r="A13207"/>
      <c r="B13207"/>
      <c r="C13207" s="98"/>
    </row>
    <row r="13208" spans="1:3">
      <c r="A13208"/>
      <c r="B13208"/>
      <c r="C13208" s="98"/>
    </row>
    <row r="13209" spans="1:3">
      <c r="A13209"/>
      <c r="B13209"/>
      <c r="C13209" s="98"/>
    </row>
    <row r="13210" spans="1:3">
      <c r="A13210"/>
      <c r="B13210"/>
      <c r="C13210" s="98"/>
    </row>
    <row r="13211" spans="1:3">
      <c r="A13211"/>
      <c r="B13211"/>
      <c r="C13211" s="98"/>
    </row>
    <row r="13212" spans="1:3">
      <c r="A13212"/>
      <c r="B13212"/>
      <c r="C13212" s="98"/>
    </row>
    <row r="13213" spans="1:3">
      <c r="A13213"/>
      <c r="B13213"/>
      <c r="C13213" s="98"/>
    </row>
    <row r="13214" spans="1:3">
      <c r="A13214"/>
      <c r="B13214"/>
      <c r="C13214" s="98"/>
    </row>
    <row r="13215" spans="1:3">
      <c r="A13215"/>
      <c r="B13215"/>
      <c r="C13215" s="98"/>
    </row>
    <row r="13216" spans="1:3">
      <c r="A13216"/>
      <c r="B13216"/>
      <c r="C13216" s="98"/>
    </row>
    <row r="13217" spans="1:3">
      <c r="A13217"/>
      <c r="B13217"/>
      <c r="C13217" s="98"/>
    </row>
    <row r="13218" spans="1:3">
      <c r="A13218"/>
      <c r="B13218"/>
      <c r="C13218" s="98"/>
    </row>
    <row r="13219" spans="1:3">
      <c r="A13219"/>
      <c r="B13219"/>
      <c r="C13219" s="98"/>
    </row>
    <row r="13220" spans="1:3">
      <c r="A13220"/>
      <c r="B13220"/>
      <c r="C13220" s="98"/>
    </row>
    <row r="13221" spans="1:3">
      <c r="A13221"/>
      <c r="B13221"/>
      <c r="C13221" s="98"/>
    </row>
    <row r="13222" spans="1:3">
      <c r="A13222"/>
      <c r="B13222"/>
      <c r="C13222" s="98"/>
    </row>
    <row r="13223" spans="1:3">
      <c r="A13223"/>
      <c r="B13223"/>
      <c r="C13223" s="98"/>
    </row>
    <row r="13224" spans="1:3">
      <c r="A13224"/>
      <c r="B13224"/>
      <c r="C13224" s="98"/>
    </row>
    <row r="13225" spans="1:3">
      <c r="A13225"/>
      <c r="B13225"/>
      <c r="C13225" s="98"/>
    </row>
    <row r="13226" spans="1:3">
      <c r="A13226"/>
      <c r="B13226"/>
      <c r="C13226" s="98"/>
    </row>
    <row r="13227" spans="1:3">
      <c r="A13227"/>
      <c r="B13227"/>
      <c r="C13227" s="98"/>
    </row>
    <row r="13228" spans="1:3">
      <c r="A13228"/>
      <c r="B13228"/>
      <c r="C13228" s="98"/>
    </row>
    <row r="13229" spans="1:3">
      <c r="A13229"/>
      <c r="B13229"/>
      <c r="C13229" s="98"/>
    </row>
    <row r="13230" spans="1:3">
      <c r="A13230"/>
      <c r="B13230"/>
      <c r="C13230" s="98"/>
    </row>
    <row r="13231" spans="1:3">
      <c r="A13231"/>
      <c r="B13231"/>
      <c r="C13231" s="98"/>
    </row>
    <row r="13232" spans="1:3">
      <c r="A13232"/>
      <c r="B13232"/>
      <c r="C13232" s="98"/>
    </row>
    <row r="13233" spans="1:3">
      <c r="A13233"/>
      <c r="B13233"/>
      <c r="C13233" s="98"/>
    </row>
    <row r="13234" spans="1:3">
      <c r="A13234"/>
      <c r="B13234"/>
      <c r="C13234" s="98"/>
    </row>
    <row r="13235" spans="1:3">
      <c r="A13235"/>
      <c r="B13235"/>
      <c r="C13235" s="98"/>
    </row>
    <row r="13236" spans="1:3">
      <c r="A13236"/>
      <c r="B13236"/>
      <c r="C13236" s="98"/>
    </row>
    <row r="13237" spans="1:3">
      <c r="A13237"/>
      <c r="B13237"/>
      <c r="C13237" s="98"/>
    </row>
    <row r="13238" spans="1:3">
      <c r="A13238"/>
      <c r="B13238"/>
      <c r="C13238" s="98"/>
    </row>
    <row r="13239" spans="1:3">
      <c r="A13239"/>
      <c r="B13239"/>
      <c r="C13239" s="98"/>
    </row>
    <row r="13240" spans="1:3">
      <c r="A13240"/>
      <c r="B13240"/>
      <c r="C13240" s="98"/>
    </row>
    <row r="13241" spans="1:3">
      <c r="A13241"/>
      <c r="B13241"/>
      <c r="C13241" s="98"/>
    </row>
    <row r="13242" spans="1:3">
      <c r="A13242"/>
      <c r="B13242"/>
      <c r="C13242" s="98"/>
    </row>
    <row r="13243" spans="1:3">
      <c r="A13243"/>
      <c r="B13243"/>
      <c r="C13243" s="98"/>
    </row>
    <row r="13244" spans="1:3">
      <c r="A13244"/>
      <c r="B13244"/>
      <c r="C13244" s="98"/>
    </row>
    <row r="13245" spans="1:3">
      <c r="A13245"/>
      <c r="B13245"/>
      <c r="C13245" s="98"/>
    </row>
    <row r="13246" spans="1:3">
      <c r="A13246"/>
      <c r="B13246"/>
      <c r="C13246" s="98"/>
    </row>
    <row r="13247" spans="1:3">
      <c r="A13247"/>
      <c r="B13247"/>
      <c r="C13247" s="98"/>
    </row>
    <row r="13248" spans="1:3">
      <c r="A13248"/>
      <c r="B13248"/>
      <c r="C13248" s="98"/>
    </row>
    <row r="13249" spans="1:3">
      <c r="A13249"/>
      <c r="B13249"/>
      <c r="C13249" s="98"/>
    </row>
    <row r="13250" spans="1:3">
      <c r="A13250"/>
      <c r="B13250"/>
      <c r="C13250" s="98"/>
    </row>
    <row r="13251" spans="1:3">
      <c r="A13251"/>
      <c r="B13251"/>
      <c r="C13251" s="98"/>
    </row>
    <row r="13252" spans="1:3">
      <c r="A13252"/>
      <c r="B13252"/>
      <c r="C13252" s="98"/>
    </row>
    <row r="13253" spans="1:3">
      <c r="A13253"/>
      <c r="B13253"/>
      <c r="C13253" s="98"/>
    </row>
    <row r="13254" spans="1:3">
      <c r="A13254"/>
      <c r="B13254"/>
      <c r="C13254" s="98"/>
    </row>
    <row r="13255" spans="1:3">
      <c r="A13255"/>
      <c r="B13255"/>
      <c r="C13255" s="98"/>
    </row>
    <row r="13256" spans="1:3">
      <c r="A13256"/>
      <c r="B13256"/>
      <c r="C13256" s="98"/>
    </row>
    <row r="13257" spans="1:3">
      <c r="A13257"/>
      <c r="B13257"/>
      <c r="C13257" s="98"/>
    </row>
    <row r="13258" spans="1:3">
      <c r="A13258"/>
      <c r="B13258"/>
      <c r="C13258" s="98"/>
    </row>
    <row r="13259" spans="1:3">
      <c r="A13259"/>
      <c r="B13259"/>
      <c r="C13259" s="98"/>
    </row>
    <row r="13260" spans="1:3">
      <c r="A13260"/>
      <c r="B13260"/>
      <c r="C13260" s="98"/>
    </row>
    <row r="13261" spans="1:3">
      <c r="A13261"/>
      <c r="B13261"/>
      <c r="C13261" s="98"/>
    </row>
    <row r="13262" spans="1:3">
      <c r="A13262"/>
      <c r="B13262"/>
      <c r="C13262" s="98"/>
    </row>
    <row r="13263" spans="1:3">
      <c r="A13263"/>
      <c r="B13263"/>
      <c r="C13263" s="98"/>
    </row>
    <row r="13264" spans="1:3">
      <c r="A13264"/>
      <c r="B13264"/>
      <c r="C13264" s="98"/>
    </row>
    <row r="13265" spans="1:3">
      <c r="A13265"/>
      <c r="B13265"/>
      <c r="C13265" s="98"/>
    </row>
    <row r="13266" spans="1:3">
      <c r="A13266"/>
      <c r="B13266"/>
      <c r="C13266" s="98"/>
    </row>
    <row r="13267" spans="1:3">
      <c r="A13267"/>
      <c r="B13267"/>
      <c r="C13267" s="98"/>
    </row>
    <row r="13268" spans="1:3">
      <c r="A13268"/>
      <c r="B13268"/>
      <c r="C13268" s="98"/>
    </row>
    <row r="13269" spans="1:3">
      <c r="A13269"/>
      <c r="B13269"/>
      <c r="C13269" s="98"/>
    </row>
    <row r="13270" spans="1:3">
      <c r="A13270"/>
      <c r="B13270"/>
      <c r="C13270" s="98"/>
    </row>
    <row r="13271" spans="1:3">
      <c r="A13271"/>
      <c r="B13271"/>
      <c r="C13271" s="98"/>
    </row>
    <row r="13272" spans="1:3">
      <c r="A13272"/>
      <c r="B13272"/>
      <c r="C13272" s="98"/>
    </row>
    <row r="13273" spans="1:3">
      <c r="A13273"/>
      <c r="B13273"/>
      <c r="C13273" s="98"/>
    </row>
    <row r="13274" spans="1:3">
      <c r="A13274"/>
      <c r="B13274"/>
      <c r="C13274" s="98"/>
    </row>
    <row r="13275" spans="1:3">
      <c r="A13275"/>
      <c r="B13275"/>
      <c r="C13275" s="98"/>
    </row>
    <row r="13276" spans="1:3">
      <c r="A13276"/>
      <c r="B13276"/>
      <c r="C13276" s="98"/>
    </row>
    <row r="13277" spans="1:3">
      <c r="A13277"/>
      <c r="B13277"/>
      <c r="C13277" s="98"/>
    </row>
    <row r="13278" spans="1:3">
      <c r="A13278"/>
      <c r="B13278"/>
      <c r="C13278" s="98"/>
    </row>
    <row r="13279" spans="1:3">
      <c r="A13279"/>
      <c r="B13279"/>
      <c r="C13279" s="98"/>
    </row>
    <row r="13280" spans="1:3">
      <c r="A13280"/>
      <c r="B13280"/>
      <c r="C13280" s="98"/>
    </row>
    <row r="13281" spans="1:3">
      <c r="A13281"/>
      <c r="B13281"/>
      <c r="C13281" s="98"/>
    </row>
    <row r="13282" spans="1:3">
      <c r="A13282"/>
      <c r="B13282"/>
      <c r="C13282" s="98"/>
    </row>
    <row r="13283" spans="1:3">
      <c r="A13283"/>
      <c r="B13283"/>
      <c r="C13283" s="98"/>
    </row>
    <row r="13284" spans="1:3">
      <c r="A13284"/>
      <c r="B13284"/>
      <c r="C13284" s="98"/>
    </row>
    <row r="13285" spans="1:3">
      <c r="A13285"/>
      <c r="B13285"/>
      <c r="C13285" s="98"/>
    </row>
    <row r="13286" spans="1:3">
      <c r="A13286"/>
      <c r="B13286"/>
      <c r="C13286" s="98"/>
    </row>
    <row r="13287" spans="1:3">
      <c r="A13287"/>
      <c r="B13287"/>
      <c r="C13287" s="98"/>
    </row>
    <row r="13288" spans="1:3">
      <c r="A13288"/>
      <c r="B13288"/>
      <c r="C13288" s="98"/>
    </row>
    <row r="13289" spans="1:3">
      <c r="A13289"/>
      <c r="B13289"/>
      <c r="C13289" s="98"/>
    </row>
    <row r="13290" spans="1:3">
      <c r="A13290"/>
      <c r="B13290"/>
      <c r="C13290" s="98"/>
    </row>
    <row r="13291" spans="1:3">
      <c r="A13291"/>
      <c r="B13291"/>
      <c r="C13291" s="98"/>
    </row>
    <row r="13292" spans="1:3">
      <c r="A13292"/>
      <c r="B13292"/>
      <c r="C13292" s="98"/>
    </row>
    <row r="13293" spans="1:3">
      <c r="A13293"/>
      <c r="B13293"/>
      <c r="C13293" s="98"/>
    </row>
    <row r="13294" spans="1:3">
      <c r="A13294"/>
      <c r="B13294"/>
      <c r="C13294" s="98"/>
    </row>
    <row r="13295" spans="1:3">
      <c r="A13295"/>
      <c r="B13295"/>
      <c r="C13295" s="98"/>
    </row>
    <row r="13296" spans="1:3">
      <c r="A13296"/>
      <c r="B13296"/>
      <c r="C13296" s="98"/>
    </row>
    <row r="13297" spans="1:3">
      <c r="A13297"/>
      <c r="B13297"/>
      <c r="C13297" s="98"/>
    </row>
    <row r="13298" spans="1:3">
      <c r="A13298"/>
      <c r="B13298"/>
      <c r="C13298" s="98"/>
    </row>
    <row r="13299" spans="1:3">
      <c r="A13299"/>
      <c r="B13299"/>
      <c r="C13299" s="98"/>
    </row>
    <row r="13300" spans="1:3">
      <c r="A13300"/>
      <c r="B13300"/>
      <c r="C13300" s="98"/>
    </row>
    <row r="13301" spans="1:3">
      <c r="A13301"/>
      <c r="B13301"/>
      <c r="C13301" s="98"/>
    </row>
    <row r="13302" spans="1:3">
      <c r="A13302"/>
      <c r="B13302"/>
      <c r="C13302" s="98"/>
    </row>
    <row r="13303" spans="1:3">
      <c r="A13303"/>
      <c r="B13303"/>
      <c r="C13303" s="98"/>
    </row>
    <row r="13304" spans="1:3">
      <c r="A13304"/>
      <c r="B13304"/>
      <c r="C13304" s="98"/>
    </row>
    <row r="13305" spans="1:3">
      <c r="A13305"/>
      <c r="B13305"/>
      <c r="C13305" s="98"/>
    </row>
    <row r="13306" spans="1:3">
      <c r="A13306"/>
      <c r="B13306"/>
      <c r="C13306" s="98"/>
    </row>
    <row r="13307" spans="1:3">
      <c r="A13307"/>
      <c r="B13307"/>
      <c r="C13307" s="98"/>
    </row>
    <row r="13308" spans="1:3">
      <c r="A13308"/>
      <c r="B13308"/>
      <c r="C13308" s="98"/>
    </row>
    <row r="13309" spans="1:3">
      <c r="A13309"/>
      <c r="B13309"/>
      <c r="C13309" s="98"/>
    </row>
    <row r="13310" spans="1:3">
      <c r="A13310"/>
      <c r="B13310"/>
      <c r="C13310" s="98"/>
    </row>
    <row r="13311" spans="1:3">
      <c r="A13311"/>
      <c r="B13311"/>
      <c r="C13311" s="98"/>
    </row>
    <row r="13312" spans="1:3">
      <c r="A13312"/>
      <c r="B13312"/>
      <c r="C13312" s="98"/>
    </row>
    <row r="13313" spans="1:3">
      <c r="A13313"/>
      <c r="B13313"/>
      <c r="C13313" s="98"/>
    </row>
    <row r="13314" spans="1:3">
      <c r="A13314"/>
      <c r="B13314"/>
      <c r="C13314" s="98"/>
    </row>
    <row r="13315" spans="1:3">
      <c r="A13315"/>
      <c r="B13315"/>
      <c r="C13315" s="98"/>
    </row>
    <row r="13316" spans="1:3">
      <c r="A13316"/>
      <c r="B13316"/>
      <c r="C13316" s="98"/>
    </row>
    <row r="13317" spans="1:3">
      <c r="A13317"/>
      <c r="B13317"/>
      <c r="C13317" s="98"/>
    </row>
    <row r="13318" spans="1:3">
      <c r="A13318"/>
      <c r="B13318"/>
      <c r="C13318" s="98"/>
    </row>
    <row r="13319" spans="1:3">
      <c r="A13319"/>
      <c r="B13319"/>
      <c r="C13319" s="98"/>
    </row>
    <row r="13320" spans="1:3">
      <c r="A13320"/>
      <c r="B13320"/>
      <c r="C13320" s="98"/>
    </row>
    <row r="13321" spans="1:3">
      <c r="A13321"/>
      <c r="B13321"/>
      <c r="C13321" s="98"/>
    </row>
    <row r="13322" spans="1:3">
      <c r="A13322"/>
      <c r="B13322"/>
      <c r="C13322" s="98"/>
    </row>
    <row r="13323" spans="1:3">
      <c r="A13323"/>
      <c r="B13323"/>
      <c r="C13323" s="98"/>
    </row>
    <row r="13324" spans="1:3">
      <c r="A13324"/>
      <c r="B13324"/>
      <c r="C13324" s="98"/>
    </row>
    <row r="13325" spans="1:3">
      <c r="A13325"/>
      <c r="B13325"/>
      <c r="C13325" s="98"/>
    </row>
    <row r="13326" spans="1:3">
      <c r="A13326"/>
      <c r="B13326"/>
      <c r="C13326" s="98"/>
    </row>
    <row r="13327" spans="1:3">
      <c r="A13327"/>
      <c r="B13327"/>
      <c r="C13327" s="98"/>
    </row>
    <row r="13328" spans="1:3">
      <c r="A13328"/>
      <c r="B13328"/>
      <c r="C13328" s="98"/>
    </row>
    <row r="13329" spans="1:3">
      <c r="A13329"/>
      <c r="B13329"/>
      <c r="C13329" s="98"/>
    </row>
    <row r="13330" spans="1:3">
      <c r="A13330"/>
      <c r="B13330"/>
      <c r="C13330" s="98"/>
    </row>
    <row r="13331" spans="1:3">
      <c r="A13331"/>
      <c r="B13331"/>
      <c r="C13331" s="98"/>
    </row>
    <row r="13332" spans="1:3">
      <c r="A13332"/>
      <c r="B13332"/>
      <c r="C13332" s="98"/>
    </row>
    <row r="13333" spans="1:3">
      <c r="A13333"/>
      <c r="B13333"/>
      <c r="C13333" s="98"/>
    </row>
    <row r="13334" spans="1:3">
      <c r="A13334"/>
      <c r="B13334"/>
      <c r="C13334" s="98"/>
    </row>
    <row r="13335" spans="1:3">
      <c r="A13335"/>
      <c r="B13335"/>
      <c r="C13335" s="98"/>
    </row>
    <row r="13336" spans="1:3">
      <c r="A13336"/>
      <c r="B13336"/>
      <c r="C13336" s="98"/>
    </row>
    <row r="13337" spans="1:3">
      <c r="A13337"/>
      <c r="B13337"/>
      <c r="C13337" s="98"/>
    </row>
    <row r="13338" spans="1:3">
      <c r="A13338"/>
      <c r="B13338"/>
      <c r="C13338" s="98"/>
    </row>
    <row r="13339" spans="1:3">
      <c r="A13339"/>
      <c r="B13339"/>
      <c r="C13339" s="98"/>
    </row>
    <row r="13340" spans="1:3">
      <c r="A13340"/>
      <c r="B13340"/>
      <c r="C13340" s="98"/>
    </row>
    <row r="13341" spans="1:3">
      <c r="A13341"/>
      <c r="B13341"/>
      <c r="C13341" s="98"/>
    </row>
    <row r="13342" spans="1:3">
      <c r="A13342"/>
      <c r="B13342"/>
      <c r="C13342" s="98"/>
    </row>
    <row r="13343" spans="1:3">
      <c r="A13343"/>
      <c r="B13343"/>
      <c r="C13343" s="98"/>
    </row>
    <row r="13344" spans="1:3">
      <c r="A13344"/>
      <c r="B13344"/>
      <c r="C13344" s="98"/>
    </row>
    <row r="13345" spans="1:3">
      <c r="A13345"/>
      <c r="B13345"/>
      <c r="C13345" s="98"/>
    </row>
    <row r="13346" spans="1:3">
      <c r="A13346"/>
      <c r="B13346"/>
      <c r="C13346" s="98"/>
    </row>
    <row r="13347" spans="1:3">
      <c r="A13347"/>
      <c r="B13347"/>
      <c r="C13347" s="98"/>
    </row>
    <row r="13348" spans="1:3">
      <c r="A13348"/>
      <c r="B13348"/>
      <c r="C13348" s="98"/>
    </row>
    <row r="13349" spans="1:3">
      <c r="A13349"/>
      <c r="B13349"/>
      <c r="C13349" s="98"/>
    </row>
    <row r="13350" spans="1:3">
      <c r="A13350"/>
      <c r="B13350"/>
      <c r="C13350" s="98"/>
    </row>
    <row r="13351" spans="1:3">
      <c r="A13351"/>
      <c r="B13351"/>
      <c r="C13351" s="98"/>
    </row>
    <row r="13352" spans="1:3">
      <c r="A13352"/>
      <c r="B13352"/>
      <c r="C13352" s="98"/>
    </row>
    <row r="13353" spans="1:3">
      <c r="A13353"/>
      <c r="B13353"/>
      <c r="C13353" s="98"/>
    </row>
    <row r="13354" spans="1:3">
      <c r="A13354"/>
      <c r="B13354"/>
      <c r="C13354" s="98"/>
    </row>
    <row r="13355" spans="1:3">
      <c r="A13355"/>
      <c r="B13355"/>
      <c r="C13355" s="98"/>
    </row>
    <row r="13356" spans="1:3">
      <c r="A13356"/>
      <c r="B13356"/>
      <c r="C13356" s="98"/>
    </row>
    <row r="13357" spans="1:3">
      <c r="A13357"/>
      <c r="B13357"/>
      <c r="C13357" s="98"/>
    </row>
    <row r="13358" spans="1:3">
      <c r="A13358"/>
      <c r="B13358"/>
      <c r="C13358" s="98"/>
    </row>
    <row r="13359" spans="1:3">
      <c r="A13359"/>
      <c r="B13359"/>
      <c r="C13359" s="98"/>
    </row>
    <row r="13360" spans="1:3">
      <c r="A13360"/>
      <c r="B13360"/>
      <c r="C13360" s="98"/>
    </row>
    <row r="13361" spans="1:3">
      <c r="A13361"/>
      <c r="B13361"/>
      <c r="C13361" s="98"/>
    </row>
    <row r="13362" spans="1:3">
      <c r="A13362"/>
      <c r="B13362"/>
      <c r="C13362" s="98"/>
    </row>
    <row r="13363" spans="1:3">
      <c r="A13363"/>
      <c r="B13363"/>
      <c r="C13363" s="98"/>
    </row>
    <row r="13364" spans="1:3">
      <c r="A13364"/>
      <c r="B13364"/>
      <c r="C13364" s="98"/>
    </row>
    <row r="13365" spans="1:3">
      <c r="A13365"/>
      <c r="B13365"/>
      <c r="C13365" s="98"/>
    </row>
    <row r="13366" spans="1:3">
      <c r="A13366"/>
      <c r="B13366"/>
      <c r="C13366" s="98"/>
    </row>
    <row r="13367" spans="1:3">
      <c r="A13367"/>
      <c r="B13367"/>
      <c r="C13367" s="98"/>
    </row>
    <row r="13368" spans="1:3">
      <c r="A13368"/>
      <c r="B13368"/>
      <c r="C13368" s="98"/>
    </row>
    <row r="13369" spans="1:3">
      <c r="A13369"/>
      <c r="B13369"/>
      <c r="C13369" s="98"/>
    </row>
    <row r="13370" spans="1:3">
      <c r="A13370"/>
      <c r="B13370"/>
      <c r="C13370" s="98"/>
    </row>
    <row r="13371" spans="1:3">
      <c r="A13371"/>
      <c r="B13371"/>
      <c r="C13371" s="98"/>
    </row>
    <row r="13372" spans="1:3">
      <c r="A13372"/>
      <c r="B13372"/>
      <c r="C13372" s="98"/>
    </row>
    <row r="13373" spans="1:3">
      <c r="A13373"/>
      <c r="B13373"/>
      <c r="C13373" s="98"/>
    </row>
    <row r="13374" spans="1:3">
      <c r="A13374"/>
      <c r="B13374"/>
      <c r="C13374" s="98"/>
    </row>
    <row r="13375" spans="1:3">
      <c r="A13375"/>
      <c r="B13375"/>
      <c r="C13375" s="98"/>
    </row>
    <row r="13376" spans="1:3">
      <c r="A13376"/>
      <c r="B13376"/>
      <c r="C13376" s="98"/>
    </row>
    <row r="13377" spans="1:3">
      <c r="A13377"/>
      <c r="B13377"/>
      <c r="C13377" s="98"/>
    </row>
    <row r="13378" spans="1:3">
      <c r="A13378"/>
      <c r="B13378"/>
      <c r="C13378" s="98"/>
    </row>
    <row r="13379" spans="1:3">
      <c r="A13379"/>
      <c r="B13379"/>
      <c r="C13379" s="98"/>
    </row>
    <row r="13380" spans="1:3">
      <c r="A13380"/>
      <c r="B13380"/>
      <c r="C13380" s="98"/>
    </row>
    <row r="13381" spans="1:3">
      <c r="A13381"/>
      <c r="B13381"/>
      <c r="C13381" s="98"/>
    </row>
    <row r="13382" spans="1:3">
      <c r="A13382"/>
      <c r="B13382"/>
      <c r="C13382" s="98"/>
    </row>
    <row r="13383" spans="1:3">
      <c r="A13383"/>
      <c r="B13383"/>
      <c r="C13383" s="98"/>
    </row>
    <row r="13384" spans="1:3">
      <c r="A13384"/>
      <c r="B13384"/>
      <c r="C13384" s="98"/>
    </row>
    <row r="13385" spans="1:3">
      <c r="A13385"/>
      <c r="B13385"/>
      <c r="C13385" s="98"/>
    </row>
    <row r="13386" spans="1:3">
      <c r="A13386"/>
      <c r="B13386"/>
      <c r="C13386" s="98"/>
    </row>
    <row r="13387" spans="1:3">
      <c r="A13387"/>
      <c r="B13387"/>
      <c r="C13387" s="98"/>
    </row>
    <row r="13388" spans="1:3">
      <c r="A13388"/>
      <c r="B13388"/>
      <c r="C13388" s="98"/>
    </row>
    <row r="13389" spans="1:3">
      <c r="A13389"/>
      <c r="B13389"/>
      <c r="C13389" s="98"/>
    </row>
    <row r="13390" spans="1:3">
      <c r="A13390"/>
      <c r="B13390"/>
      <c r="C13390" s="98"/>
    </row>
    <row r="13391" spans="1:3">
      <c r="A13391"/>
      <c r="B13391"/>
      <c r="C13391" s="98"/>
    </row>
    <row r="13392" spans="1:3">
      <c r="A13392"/>
      <c r="B13392"/>
      <c r="C13392" s="98"/>
    </row>
    <row r="13393" spans="1:3">
      <c r="A13393"/>
      <c r="B13393"/>
      <c r="C13393" s="98"/>
    </row>
    <row r="13394" spans="1:3">
      <c r="A13394"/>
      <c r="B13394"/>
      <c r="C13394" s="98"/>
    </row>
    <row r="13395" spans="1:3">
      <c r="A13395"/>
      <c r="B13395"/>
      <c r="C13395" s="98"/>
    </row>
    <row r="13396" spans="1:3">
      <c r="A13396"/>
      <c r="B13396"/>
      <c r="C13396" s="98"/>
    </row>
    <row r="13397" spans="1:3">
      <c r="A13397"/>
      <c r="B13397"/>
      <c r="C13397" s="98"/>
    </row>
    <row r="13398" spans="1:3">
      <c r="A13398"/>
      <c r="B13398"/>
      <c r="C13398" s="98"/>
    </row>
    <row r="13399" spans="1:3">
      <c r="A13399"/>
      <c r="B13399"/>
      <c r="C13399" s="98"/>
    </row>
    <row r="13400" spans="1:3">
      <c r="A13400"/>
      <c r="B13400"/>
      <c r="C13400" s="98"/>
    </row>
    <row r="13401" spans="1:3">
      <c r="A13401"/>
      <c r="B13401"/>
      <c r="C13401" s="98"/>
    </row>
    <row r="13402" spans="1:3">
      <c r="A13402"/>
      <c r="B13402"/>
      <c r="C13402" s="98"/>
    </row>
    <row r="13403" spans="1:3">
      <c r="A13403"/>
      <c r="B13403"/>
      <c r="C13403" s="98"/>
    </row>
    <row r="13404" spans="1:3">
      <c r="A13404"/>
      <c r="B13404"/>
      <c r="C13404" s="98"/>
    </row>
    <row r="13405" spans="1:3">
      <c r="A13405"/>
      <c r="B13405"/>
      <c r="C13405" s="98"/>
    </row>
    <row r="13406" spans="1:3">
      <c r="A13406"/>
      <c r="B13406"/>
      <c r="C13406" s="98"/>
    </row>
    <row r="13407" spans="1:3">
      <c r="A13407"/>
      <c r="B13407"/>
      <c r="C13407" s="98"/>
    </row>
    <row r="13408" spans="1:3">
      <c r="A13408"/>
      <c r="B13408"/>
      <c r="C13408" s="98"/>
    </row>
    <row r="13409" spans="1:3">
      <c r="A13409"/>
      <c r="B13409"/>
      <c r="C13409" s="98"/>
    </row>
    <row r="13410" spans="1:3">
      <c r="A13410"/>
      <c r="B13410"/>
      <c r="C13410" s="98"/>
    </row>
    <row r="13411" spans="1:3">
      <c r="A13411"/>
      <c r="B13411"/>
      <c r="C13411" s="98"/>
    </row>
    <row r="13412" spans="1:3">
      <c r="A13412"/>
      <c r="B13412"/>
      <c r="C13412" s="98"/>
    </row>
    <row r="13413" spans="1:3">
      <c r="A13413"/>
      <c r="B13413"/>
      <c r="C13413" s="98"/>
    </row>
    <row r="13414" spans="1:3">
      <c r="A13414"/>
      <c r="B13414"/>
      <c r="C13414" s="98"/>
    </row>
    <row r="13415" spans="1:3">
      <c r="A13415"/>
      <c r="B13415"/>
      <c r="C13415" s="98"/>
    </row>
    <row r="13416" spans="1:3">
      <c r="A13416"/>
      <c r="B13416"/>
      <c r="C13416" s="98"/>
    </row>
    <row r="13417" spans="1:3">
      <c r="A13417"/>
      <c r="B13417"/>
      <c r="C13417" s="98"/>
    </row>
    <row r="13418" spans="1:3">
      <c r="A13418"/>
      <c r="B13418"/>
      <c r="C13418" s="98"/>
    </row>
    <row r="13419" spans="1:3">
      <c r="A13419"/>
      <c r="B13419"/>
      <c r="C13419" s="98"/>
    </row>
    <row r="13420" spans="1:3">
      <c r="A13420"/>
      <c r="B13420"/>
      <c r="C13420" s="98"/>
    </row>
    <row r="13421" spans="1:3">
      <c r="A13421"/>
      <c r="B13421"/>
      <c r="C13421" s="98"/>
    </row>
    <row r="13422" spans="1:3">
      <c r="A13422"/>
      <c r="B13422"/>
      <c r="C13422" s="98"/>
    </row>
    <row r="13423" spans="1:3">
      <c r="A13423"/>
      <c r="B13423"/>
      <c r="C13423" s="98"/>
    </row>
    <row r="13424" spans="1:3">
      <c r="A13424"/>
      <c r="B13424"/>
      <c r="C13424" s="98"/>
    </row>
    <row r="13425" spans="1:3">
      <c r="A13425"/>
      <c r="B13425"/>
      <c r="C13425" s="98"/>
    </row>
    <row r="13426" spans="1:3">
      <c r="A13426"/>
      <c r="B13426"/>
      <c r="C13426" s="98"/>
    </row>
    <row r="13427" spans="1:3">
      <c r="A13427"/>
      <c r="B13427"/>
      <c r="C13427" s="98"/>
    </row>
    <row r="13428" spans="1:3">
      <c r="A13428"/>
      <c r="B13428"/>
      <c r="C13428" s="98"/>
    </row>
    <row r="13429" spans="1:3">
      <c r="A13429"/>
      <c r="B13429"/>
      <c r="C13429" s="98"/>
    </row>
    <row r="13430" spans="1:3">
      <c r="A13430"/>
      <c r="B13430"/>
      <c r="C13430" s="98"/>
    </row>
    <row r="13431" spans="1:3">
      <c r="A13431"/>
      <c r="B13431"/>
      <c r="C13431" s="98"/>
    </row>
    <row r="13432" spans="1:3">
      <c r="A13432"/>
      <c r="B13432"/>
      <c r="C13432" s="98"/>
    </row>
    <row r="13433" spans="1:3">
      <c r="A13433"/>
      <c r="B13433"/>
      <c r="C13433" s="98"/>
    </row>
    <row r="13434" spans="1:3">
      <c r="A13434"/>
      <c r="B13434"/>
      <c r="C13434" s="98"/>
    </row>
    <row r="13435" spans="1:3">
      <c r="A13435"/>
      <c r="B13435"/>
      <c r="C13435" s="98"/>
    </row>
    <row r="13436" spans="1:3">
      <c r="A13436"/>
      <c r="B13436"/>
      <c r="C13436" s="98"/>
    </row>
    <row r="13437" spans="1:3">
      <c r="A13437"/>
      <c r="B13437"/>
      <c r="C13437" s="98"/>
    </row>
    <row r="13438" spans="1:3">
      <c r="A13438"/>
      <c r="B13438"/>
      <c r="C13438" s="98"/>
    </row>
    <row r="13439" spans="1:3">
      <c r="A13439"/>
      <c r="B13439"/>
      <c r="C13439" s="98"/>
    </row>
    <row r="13440" spans="1:3">
      <c r="A13440"/>
      <c r="B13440"/>
      <c r="C13440" s="98"/>
    </row>
    <row r="13441" spans="1:3">
      <c r="A13441"/>
      <c r="B13441"/>
      <c r="C13441" s="98"/>
    </row>
    <row r="13442" spans="1:3">
      <c r="A13442"/>
      <c r="B13442"/>
      <c r="C13442" s="98"/>
    </row>
    <row r="13443" spans="1:3">
      <c r="A13443"/>
      <c r="B13443"/>
      <c r="C13443" s="98"/>
    </row>
    <row r="13444" spans="1:3">
      <c r="A13444"/>
      <c r="B13444"/>
      <c r="C13444" s="98"/>
    </row>
    <row r="13445" spans="1:3">
      <c r="A13445"/>
      <c r="B13445"/>
      <c r="C13445" s="98"/>
    </row>
    <row r="13446" spans="1:3">
      <c r="A13446"/>
      <c r="B13446"/>
      <c r="C13446" s="98"/>
    </row>
    <row r="13447" spans="1:3">
      <c r="A13447"/>
      <c r="B13447"/>
      <c r="C13447" s="98"/>
    </row>
    <row r="13448" spans="1:3">
      <c r="A13448"/>
      <c r="B13448"/>
      <c r="C13448" s="98"/>
    </row>
    <row r="13449" spans="1:3">
      <c r="A13449"/>
      <c r="B13449"/>
      <c r="C13449" s="98"/>
    </row>
    <row r="13450" spans="1:3">
      <c r="A13450"/>
      <c r="B13450"/>
      <c r="C13450" s="98"/>
    </row>
    <row r="13451" spans="1:3">
      <c r="A13451"/>
      <c r="B13451"/>
      <c r="C13451" s="98"/>
    </row>
    <row r="13452" spans="1:3">
      <c r="A13452"/>
      <c r="B13452"/>
      <c r="C13452" s="98"/>
    </row>
    <row r="13453" spans="1:3">
      <c r="A13453"/>
      <c r="B13453"/>
      <c r="C13453" s="98"/>
    </row>
    <row r="13454" spans="1:3">
      <c r="A13454"/>
      <c r="B13454"/>
      <c r="C13454" s="98"/>
    </row>
    <row r="13455" spans="1:3">
      <c r="A13455"/>
      <c r="B13455"/>
      <c r="C13455" s="98"/>
    </row>
    <row r="13456" spans="1:3">
      <c r="A13456"/>
      <c r="B13456"/>
      <c r="C13456" s="98"/>
    </row>
    <row r="13457" spans="1:3">
      <c r="A13457"/>
      <c r="B13457"/>
      <c r="C13457" s="98"/>
    </row>
    <row r="13458" spans="1:3">
      <c r="A13458"/>
      <c r="B13458"/>
      <c r="C13458" s="98"/>
    </row>
    <row r="13459" spans="1:3">
      <c r="A13459"/>
      <c r="B13459"/>
      <c r="C13459" s="98"/>
    </row>
    <row r="13460" spans="1:3">
      <c r="A13460"/>
      <c r="B13460"/>
      <c r="C13460" s="98"/>
    </row>
    <row r="13461" spans="1:3">
      <c r="A13461"/>
      <c r="B13461"/>
      <c r="C13461" s="98"/>
    </row>
    <row r="13462" spans="1:3">
      <c r="A13462"/>
      <c r="B13462"/>
      <c r="C13462" s="98"/>
    </row>
    <row r="13463" spans="1:3">
      <c r="A13463"/>
      <c r="B13463"/>
      <c r="C13463" s="98"/>
    </row>
    <row r="13464" spans="1:3">
      <c r="A13464"/>
      <c r="B13464"/>
      <c r="C13464" s="98"/>
    </row>
    <row r="13465" spans="1:3">
      <c r="A13465"/>
      <c r="B13465"/>
      <c r="C13465" s="98"/>
    </row>
    <row r="13466" spans="1:3">
      <c r="A13466"/>
      <c r="B13466"/>
      <c r="C13466" s="98"/>
    </row>
    <row r="13467" spans="1:3">
      <c r="A13467"/>
      <c r="B13467"/>
      <c r="C13467" s="98"/>
    </row>
    <row r="13468" spans="1:3">
      <c r="A13468"/>
      <c r="B13468"/>
      <c r="C13468" s="98"/>
    </row>
    <row r="13469" spans="1:3">
      <c r="A13469"/>
      <c r="B13469"/>
      <c r="C13469" s="98"/>
    </row>
    <row r="13470" spans="1:3">
      <c r="A13470"/>
      <c r="B13470"/>
      <c r="C13470" s="98"/>
    </row>
    <row r="13471" spans="1:3">
      <c r="A13471"/>
      <c r="B13471"/>
      <c r="C13471" s="98"/>
    </row>
    <row r="13472" spans="1:3">
      <c r="A13472"/>
      <c r="B13472"/>
      <c r="C13472" s="98"/>
    </row>
    <row r="13473" spans="1:3">
      <c r="A13473"/>
      <c r="B13473"/>
      <c r="C13473" s="98"/>
    </row>
    <row r="13474" spans="1:3">
      <c r="A13474"/>
      <c r="B13474"/>
      <c r="C13474" s="98"/>
    </row>
    <row r="13475" spans="1:3">
      <c r="A13475"/>
      <c r="B13475"/>
      <c r="C13475" s="98"/>
    </row>
    <row r="13476" spans="1:3">
      <c r="A13476"/>
      <c r="B13476"/>
      <c r="C13476" s="98"/>
    </row>
    <row r="13477" spans="1:3">
      <c r="A13477"/>
      <c r="B13477"/>
      <c r="C13477" s="98"/>
    </row>
    <row r="13478" spans="1:3">
      <c r="A13478"/>
      <c r="B13478"/>
      <c r="C13478" s="98"/>
    </row>
    <row r="13479" spans="1:3">
      <c r="A13479"/>
      <c r="B13479"/>
      <c r="C13479" s="98"/>
    </row>
    <row r="13480" spans="1:3">
      <c r="A13480"/>
      <c r="B13480"/>
      <c r="C13480" s="98"/>
    </row>
    <row r="13481" spans="1:3">
      <c r="A13481"/>
      <c r="B13481"/>
      <c r="C13481" s="98"/>
    </row>
    <row r="13482" spans="1:3">
      <c r="A13482"/>
      <c r="B13482"/>
      <c r="C13482" s="98"/>
    </row>
    <row r="13483" spans="1:3">
      <c r="A13483"/>
      <c r="B13483"/>
      <c r="C13483" s="98"/>
    </row>
    <row r="13484" spans="1:3">
      <c r="A13484"/>
      <c r="B13484"/>
      <c r="C13484" s="98"/>
    </row>
    <row r="13485" spans="1:3">
      <c r="A13485"/>
      <c r="B13485"/>
      <c r="C13485" s="98"/>
    </row>
    <row r="13486" spans="1:3">
      <c r="A13486"/>
      <c r="B13486"/>
      <c r="C13486" s="98"/>
    </row>
    <row r="13487" spans="1:3">
      <c r="A13487"/>
      <c r="B13487"/>
      <c r="C13487" s="98"/>
    </row>
    <row r="13488" spans="1:3">
      <c r="A13488"/>
      <c r="B13488"/>
      <c r="C13488" s="98"/>
    </row>
    <row r="13489" spans="1:3">
      <c r="A13489"/>
      <c r="B13489"/>
      <c r="C13489" s="98"/>
    </row>
    <row r="13490" spans="1:3">
      <c r="A13490"/>
      <c r="B13490"/>
      <c r="C13490" s="98"/>
    </row>
    <row r="13491" spans="1:3">
      <c r="A13491"/>
      <c r="B13491"/>
      <c r="C13491" s="98"/>
    </row>
    <row r="13492" spans="1:3">
      <c r="A13492"/>
      <c r="B13492"/>
      <c r="C13492" s="98"/>
    </row>
    <row r="13493" spans="1:3">
      <c r="A13493"/>
      <c r="B13493"/>
      <c r="C13493" s="98"/>
    </row>
    <row r="13494" spans="1:3">
      <c r="A13494"/>
      <c r="B13494"/>
      <c r="C13494" s="98"/>
    </row>
    <row r="13495" spans="1:3">
      <c r="A13495"/>
      <c r="B13495"/>
      <c r="C13495" s="98"/>
    </row>
    <row r="13496" spans="1:3">
      <c r="A13496"/>
      <c r="B13496"/>
      <c r="C13496" s="98"/>
    </row>
    <row r="13497" spans="1:3">
      <c r="A13497"/>
      <c r="B13497"/>
      <c r="C13497" s="98"/>
    </row>
    <row r="13498" spans="1:3">
      <c r="A13498"/>
      <c r="B13498"/>
      <c r="C13498" s="98"/>
    </row>
    <row r="13499" spans="1:3">
      <c r="A13499"/>
      <c r="B13499"/>
      <c r="C13499" s="98"/>
    </row>
    <row r="13500" spans="1:3">
      <c r="A13500"/>
      <c r="B13500"/>
      <c r="C13500" s="98"/>
    </row>
    <row r="13501" spans="1:3">
      <c r="A13501"/>
      <c r="B13501"/>
      <c r="C13501" s="98"/>
    </row>
    <row r="13502" spans="1:3">
      <c r="A13502"/>
      <c r="B13502"/>
      <c r="C13502" s="98"/>
    </row>
    <row r="13503" spans="1:3">
      <c r="A13503"/>
      <c r="B13503"/>
      <c r="C13503" s="98"/>
    </row>
    <row r="13504" spans="1:3">
      <c r="A13504"/>
      <c r="B13504"/>
      <c r="C13504" s="98"/>
    </row>
    <row r="13505" spans="1:3">
      <c r="A13505"/>
      <c r="B13505"/>
      <c r="C13505" s="98"/>
    </row>
    <row r="13506" spans="1:3">
      <c r="A13506"/>
      <c r="B13506"/>
      <c r="C13506" s="98"/>
    </row>
    <row r="13507" spans="1:3">
      <c r="A13507"/>
      <c r="B13507"/>
      <c r="C13507" s="98"/>
    </row>
    <row r="13508" spans="1:3">
      <c r="A13508"/>
      <c r="B13508"/>
      <c r="C13508" s="98"/>
    </row>
    <row r="13509" spans="1:3">
      <c r="A13509"/>
      <c r="B13509"/>
      <c r="C13509" s="98"/>
    </row>
    <row r="13510" spans="1:3">
      <c r="A13510"/>
      <c r="B13510"/>
      <c r="C13510" s="98"/>
    </row>
    <row r="13511" spans="1:3">
      <c r="A13511"/>
      <c r="B13511"/>
      <c r="C13511" s="98"/>
    </row>
    <row r="13512" spans="1:3">
      <c r="A13512"/>
      <c r="B13512"/>
      <c r="C13512" s="98"/>
    </row>
    <row r="13513" spans="1:3">
      <c r="A13513"/>
      <c r="B13513"/>
      <c r="C13513" s="98"/>
    </row>
    <row r="13514" spans="1:3">
      <c r="A13514"/>
      <c r="B13514"/>
      <c r="C13514" s="98"/>
    </row>
    <row r="13515" spans="1:3">
      <c r="A13515"/>
      <c r="B13515"/>
      <c r="C13515" s="98"/>
    </row>
    <row r="13516" spans="1:3">
      <c r="A13516"/>
      <c r="B13516"/>
      <c r="C13516" s="98"/>
    </row>
    <row r="13517" spans="1:3">
      <c r="A13517"/>
      <c r="B13517"/>
      <c r="C13517" s="98"/>
    </row>
    <row r="13518" spans="1:3">
      <c r="A13518"/>
      <c r="B13518"/>
      <c r="C13518" s="98"/>
    </row>
    <row r="13519" spans="1:3">
      <c r="A13519"/>
      <c r="B13519"/>
      <c r="C13519" s="98"/>
    </row>
    <row r="13520" spans="1:3">
      <c r="A13520"/>
      <c r="B13520"/>
      <c r="C13520" s="98"/>
    </row>
    <row r="13521" spans="1:3">
      <c r="A13521"/>
      <c r="B13521"/>
      <c r="C13521" s="98"/>
    </row>
    <row r="13522" spans="1:3">
      <c r="A13522"/>
      <c r="B13522"/>
      <c r="C13522" s="98"/>
    </row>
    <row r="13523" spans="1:3">
      <c r="A13523"/>
      <c r="B13523"/>
      <c r="C13523" s="98"/>
    </row>
    <row r="13524" spans="1:3">
      <c r="A13524"/>
      <c r="B13524"/>
      <c r="C13524" s="98"/>
    </row>
    <row r="13525" spans="1:3">
      <c r="A13525"/>
      <c r="B13525"/>
      <c r="C13525" s="98"/>
    </row>
    <row r="13526" spans="1:3">
      <c r="A13526"/>
      <c r="B13526"/>
      <c r="C13526" s="98"/>
    </row>
    <row r="13527" spans="1:3">
      <c r="A13527"/>
      <c r="B13527"/>
      <c r="C13527" s="98"/>
    </row>
    <row r="13528" spans="1:3">
      <c r="A13528"/>
      <c r="B13528"/>
      <c r="C13528" s="98"/>
    </row>
    <row r="13529" spans="1:3">
      <c r="A13529"/>
      <c r="B13529"/>
      <c r="C13529" s="98"/>
    </row>
    <row r="13530" spans="1:3">
      <c r="A13530"/>
      <c r="B13530"/>
      <c r="C13530" s="98"/>
    </row>
    <row r="13531" spans="1:3">
      <c r="A13531"/>
      <c r="B13531"/>
      <c r="C13531" s="98"/>
    </row>
    <row r="13532" spans="1:3">
      <c r="A13532"/>
      <c r="B13532"/>
      <c r="C13532" s="98"/>
    </row>
    <row r="13533" spans="1:3">
      <c r="A13533"/>
      <c r="B13533"/>
      <c r="C13533" s="98"/>
    </row>
    <row r="13534" spans="1:3">
      <c r="A13534"/>
      <c r="B13534"/>
      <c r="C13534" s="98"/>
    </row>
    <row r="13535" spans="1:3">
      <c r="A13535"/>
      <c r="B13535"/>
      <c r="C13535" s="98"/>
    </row>
    <row r="13536" spans="1:3">
      <c r="A13536"/>
      <c r="B13536"/>
      <c r="C13536" s="98"/>
    </row>
    <row r="13537" spans="1:3">
      <c r="A13537"/>
      <c r="B13537"/>
      <c r="C13537" s="98"/>
    </row>
    <row r="13538" spans="1:3">
      <c r="A13538"/>
      <c r="B13538"/>
      <c r="C13538" s="98"/>
    </row>
    <row r="13539" spans="1:3">
      <c r="A13539"/>
      <c r="B13539"/>
      <c r="C13539" s="98"/>
    </row>
    <row r="13540" spans="1:3">
      <c r="A13540"/>
      <c r="B13540"/>
      <c r="C13540" s="98"/>
    </row>
    <row r="13541" spans="1:3">
      <c r="A13541"/>
      <c r="B13541"/>
      <c r="C13541" s="98"/>
    </row>
    <row r="13542" spans="1:3">
      <c r="A13542"/>
      <c r="B13542"/>
      <c r="C13542" s="98"/>
    </row>
    <row r="13543" spans="1:3">
      <c r="A13543"/>
      <c r="B13543"/>
      <c r="C13543" s="98"/>
    </row>
    <row r="13544" spans="1:3">
      <c r="A13544"/>
      <c r="B13544"/>
      <c r="C13544" s="98"/>
    </row>
    <row r="13545" spans="1:3">
      <c r="A13545"/>
      <c r="B13545"/>
      <c r="C13545" s="98"/>
    </row>
    <row r="13546" spans="1:3">
      <c r="A13546"/>
      <c r="B13546"/>
      <c r="C13546" s="98"/>
    </row>
    <row r="13547" spans="1:3">
      <c r="A13547"/>
      <c r="B13547"/>
      <c r="C13547" s="98"/>
    </row>
    <row r="13548" spans="1:3">
      <c r="A13548"/>
      <c r="B13548"/>
      <c r="C13548" s="98"/>
    </row>
    <row r="13549" spans="1:3">
      <c r="A13549"/>
      <c r="B13549"/>
      <c r="C13549" s="98"/>
    </row>
    <row r="13550" spans="1:3">
      <c r="A13550"/>
      <c r="B13550"/>
      <c r="C13550" s="98"/>
    </row>
    <row r="13551" spans="1:3">
      <c r="A13551"/>
      <c r="B13551"/>
      <c r="C13551" s="98"/>
    </row>
    <row r="13552" spans="1:3">
      <c r="A13552"/>
      <c r="B13552"/>
      <c r="C13552" s="98"/>
    </row>
    <row r="13553" spans="1:3">
      <c r="A13553"/>
      <c r="B13553"/>
      <c r="C13553" s="98"/>
    </row>
    <row r="13554" spans="1:3">
      <c r="A13554"/>
      <c r="B13554"/>
      <c r="C13554" s="98"/>
    </row>
    <row r="13555" spans="1:3">
      <c r="A13555"/>
      <c r="B13555"/>
      <c r="C13555" s="98"/>
    </row>
    <row r="13556" spans="1:3">
      <c r="A13556"/>
      <c r="B13556"/>
      <c r="C13556" s="98"/>
    </row>
    <row r="13557" spans="1:3">
      <c r="A13557"/>
      <c r="B13557"/>
      <c r="C13557" s="98"/>
    </row>
    <row r="13558" spans="1:3">
      <c r="A13558"/>
      <c r="B13558"/>
      <c r="C13558" s="98"/>
    </row>
    <row r="13559" spans="1:3">
      <c r="A13559"/>
      <c r="B13559"/>
      <c r="C13559" s="98"/>
    </row>
    <row r="13560" spans="1:3">
      <c r="A13560"/>
      <c r="B13560"/>
      <c r="C13560" s="98"/>
    </row>
    <row r="13561" spans="1:3">
      <c r="A13561"/>
      <c r="B13561"/>
      <c r="C13561" s="98"/>
    </row>
    <row r="13562" spans="1:3">
      <c r="A13562"/>
      <c r="B13562"/>
      <c r="C13562" s="98"/>
    </row>
    <row r="13563" spans="1:3">
      <c r="A13563"/>
      <c r="B13563"/>
      <c r="C13563" s="98"/>
    </row>
    <row r="13564" spans="1:3">
      <c r="A13564"/>
      <c r="B13564"/>
      <c r="C13564" s="98"/>
    </row>
    <row r="13565" spans="1:3">
      <c r="A13565"/>
      <c r="B13565"/>
      <c r="C13565" s="98"/>
    </row>
    <row r="13566" spans="1:3">
      <c r="A13566"/>
      <c r="B13566"/>
      <c r="C13566" s="98"/>
    </row>
    <row r="13567" spans="1:3">
      <c r="A13567"/>
      <c r="B13567"/>
      <c r="C13567" s="98"/>
    </row>
    <row r="13568" spans="1:3">
      <c r="A13568"/>
      <c r="B13568"/>
      <c r="C13568" s="98"/>
    </row>
    <row r="13569" spans="1:3">
      <c r="A13569"/>
      <c r="B13569"/>
      <c r="C13569" s="98"/>
    </row>
    <row r="13570" spans="1:3">
      <c r="A13570"/>
      <c r="B13570"/>
      <c r="C13570" s="98"/>
    </row>
    <row r="13571" spans="1:3">
      <c r="A13571"/>
      <c r="B13571"/>
      <c r="C13571" s="98"/>
    </row>
    <row r="13572" spans="1:3">
      <c r="A13572"/>
      <c r="B13572"/>
      <c r="C13572" s="98"/>
    </row>
    <row r="13573" spans="1:3">
      <c r="A13573"/>
      <c r="B13573"/>
      <c r="C13573" s="98"/>
    </row>
    <row r="13574" spans="1:3">
      <c r="A13574"/>
      <c r="B13574"/>
      <c r="C13574" s="98"/>
    </row>
    <row r="13575" spans="1:3">
      <c r="A13575"/>
      <c r="B13575"/>
      <c r="C13575" s="98"/>
    </row>
    <row r="13576" spans="1:3">
      <c r="A13576"/>
      <c r="B13576"/>
      <c r="C13576" s="98"/>
    </row>
    <row r="13577" spans="1:3">
      <c r="A13577"/>
      <c r="B13577"/>
      <c r="C13577" s="98"/>
    </row>
    <row r="13578" spans="1:3">
      <c r="A13578"/>
      <c r="B13578"/>
      <c r="C13578" s="98"/>
    </row>
    <row r="13579" spans="1:3">
      <c r="A13579"/>
      <c r="B13579"/>
      <c r="C13579" s="98"/>
    </row>
    <row r="13580" spans="1:3">
      <c r="A13580"/>
      <c r="B13580"/>
      <c r="C13580" s="98"/>
    </row>
    <row r="13581" spans="1:3">
      <c r="A13581"/>
      <c r="B13581"/>
      <c r="C13581" s="98"/>
    </row>
    <row r="13582" spans="1:3">
      <c r="A13582"/>
      <c r="B13582"/>
      <c r="C13582" s="98"/>
    </row>
    <row r="13583" spans="1:3">
      <c r="A13583"/>
      <c r="B13583"/>
      <c r="C13583" s="98"/>
    </row>
    <row r="13584" spans="1:3">
      <c r="A13584"/>
      <c r="B13584"/>
      <c r="C13584" s="98"/>
    </row>
    <row r="13585" spans="1:3">
      <c r="A13585"/>
      <c r="B13585"/>
      <c r="C13585" s="98"/>
    </row>
    <row r="13586" spans="1:3">
      <c r="A13586"/>
      <c r="B13586"/>
      <c r="C13586" s="98"/>
    </row>
    <row r="13587" spans="1:3">
      <c r="A13587"/>
      <c r="B13587"/>
      <c r="C13587" s="98"/>
    </row>
    <row r="13588" spans="1:3">
      <c r="A13588"/>
      <c r="B13588"/>
      <c r="C13588" s="98"/>
    </row>
    <row r="13589" spans="1:3">
      <c r="A13589"/>
      <c r="B13589"/>
      <c r="C13589" s="98"/>
    </row>
    <row r="13590" spans="1:3">
      <c r="A13590"/>
      <c r="B13590"/>
      <c r="C13590" s="98"/>
    </row>
    <row r="13591" spans="1:3">
      <c r="A13591"/>
      <c r="B13591"/>
      <c r="C13591" s="98"/>
    </row>
    <row r="13592" spans="1:3">
      <c r="A13592"/>
      <c r="B13592"/>
      <c r="C13592" s="98"/>
    </row>
    <row r="13593" spans="1:3">
      <c r="A13593"/>
      <c r="B13593"/>
      <c r="C13593" s="98"/>
    </row>
    <row r="13594" spans="1:3">
      <c r="A13594"/>
      <c r="B13594"/>
      <c r="C13594" s="98"/>
    </row>
    <row r="13595" spans="1:3">
      <c r="A13595"/>
      <c r="B13595"/>
      <c r="C13595" s="98"/>
    </row>
    <row r="13596" spans="1:3">
      <c r="A13596"/>
      <c r="B13596"/>
      <c r="C13596" s="98"/>
    </row>
    <row r="13597" spans="1:3">
      <c r="A13597"/>
      <c r="B13597"/>
      <c r="C13597" s="98"/>
    </row>
    <row r="13598" spans="1:3">
      <c r="A13598"/>
      <c r="B13598"/>
      <c r="C13598" s="98"/>
    </row>
    <row r="13599" spans="1:3">
      <c r="A13599"/>
      <c r="B13599"/>
      <c r="C13599" s="98"/>
    </row>
    <row r="13600" spans="1:3">
      <c r="A13600"/>
      <c r="B13600"/>
      <c r="C13600" s="98"/>
    </row>
    <row r="13601" spans="1:3">
      <c r="A13601"/>
      <c r="B13601"/>
      <c r="C13601" s="98"/>
    </row>
    <row r="13602" spans="1:3">
      <c r="A13602"/>
      <c r="B13602"/>
      <c r="C13602" s="98"/>
    </row>
    <row r="13603" spans="1:3">
      <c r="A13603"/>
      <c r="B13603"/>
      <c r="C13603" s="98"/>
    </row>
    <row r="13604" spans="1:3">
      <c r="A13604"/>
      <c r="B13604"/>
      <c r="C13604" s="98"/>
    </row>
    <row r="13605" spans="1:3">
      <c r="A13605"/>
      <c r="B13605"/>
      <c r="C13605" s="98"/>
    </row>
    <row r="13606" spans="1:3">
      <c r="A13606"/>
      <c r="B13606"/>
      <c r="C13606" s="98"/>
    </row>
    <row r="13607" spans="1:3">
      <c r="A13607"/>
      <c r="B13607"/>
      <c r="C13607" s="98"/>
    </row>
    <row r="13608" spans="1:3">
      <c r="A13608"/>
      <c r="B13608"/>
      <c r="C13608" s="98"/>
    </row>
    <row r="13609" spans="1:3">
      <c r="A13609"/>
      <c r="B13609"/>
      <c r="C13609" s="98"/>
    </row>
    <row r="13610" spans="1:3">
      <c r="A13610"/>
      <c r="B13610"/>
      <c r="C13610" s="98"/>
    </row>
    <row r="13611" spans="1:3">
      <c r="A13611"/>
      <c r="B13611"/>
      <c r="C13611" s="98"/>
    </row>
    <row r="13612" spans="1:3">
      <c r="A13612"/>
      <c r="B13612"/>
      <c r="C13612" s="98"/>
    </row>
    <row r="13613" spans="1:3">
      <c r="A13613"/>
      <c r="B13613"/>
      <c r="C13613" s="98"/>
    </row>
    <row r="13614" spans="1:3">
      <c r="A13614"/>
      <c r="B13614"/>
      <c r="C13614" s="98"/>
    </row>
    <row r="13615" spans="1:3">
      <c r="A13615"/>
      <c r="B13615"/>
      <c r="C13615" s="98"/>
    </row>
    <row r="13616" spans="1:3">
      <c r="A13616"/>
      <c r="B13616"/>
      <c r="C13616" s="98"/>
    </row>
    <row r="13617" spans="1:3">
      <c r="A13617"/>
      <c r="B13617"/>
      <c r="C13617" s="98"/>
    </row>
    <row r="13618" spans="1:3">
      <c r="A13618"/>
      <c r="B13618"/>
      <c r="C13618" s="98"/>
    </row>
    <row r="13619" spans="1:3">
      <c r="A13619"/>
      <c r="B13619"/>
      <c r="C13619" s="98"/>
    </row>
    <row r="13620" spans="1:3">
      <c r="A13620"/>
      <c r="B13620"/>
      <c r="C13620" s="98"/>
    </row>
    <row r="13621" spans="1:3">
      <c r="A13621"/>
      <c r="B13621"/>
      <c r="C13621" s="98"/>
    </row>
    <row r="13622" spans="1:3">
      <c r="A13622"/>
      <c r="B13622"/>
      <c r="C13622" s="98"/>
    </row>
    <row r="13623" spans="1:3">
      <c r="A13623"/>
      <c r="B13623"/>
      <c r="C13623" s="98"/>
    </row>
    <row r="13624" spans="1:3">
      <c r="A13624"/>
      <c r="B13624"/>
      <c r="C13624" s="98"/>
    </row>
    <row r="13625" spans="1:3">
      <c r="A13625"/>
      <c r="B13625"/>
      <c r="C13625" s="98"/>
    </row>
    <row r="13626" spans="1:3">
      <c r="A13626"/>
      <c r="B13626"/>
      <c r="C13626" s="98"/>
    </row>
    <row r="13627" spans="1:3">
      <c r="A13627"/>
      <c r="B13627"/>
      <c r="C13627" s="98"/>
    </row>
    <row r="13628" spans="1:3">
      <c r="A13628"/>
      <c r="B13628"/>
      <c r="C13628" s="98"/>
    </row>
    <row r="13629" spans="1:3">
      <c r="A13629"/>
      <c r="B13629"/>
      <c r="C13629" s="98"/>
    </row>
    <row r="13630" spans="1:3">
      <c r="A13630"/>
      <c r="B13630"/>
      <c r="C13630" s="98"/>
    </row>
    <row r="13631" spans="1:3">
      <c r="A13631"/>
      <c r="B13631"/>
      <c r="C13631" s="98"/>
    </row>
    <row r="13632" spans="1:3">
      <c r="A13632"/>
      <c r="B13632"/>
      <c r="C13632" s="98"/>
    </row>
    <row r="13633" spans="1:3">
      <c r="A13633"/>
      <c r="B13633"/>
      <c r="C13633" s="98"/>
    </row>
    <row r="13634" spans="1:3">
      <c r="A13634"/>
      <c r="B13634"/>
      <c r="C13634" s="98"/>
    </row>
    <row r="13635" spans="1:3">
      <c r="A13635"/>
      <c r="B13635"/>
      <c r="C13635" s="98"/>
    </row>
    <row r="13636" spans="1:3">
      <c r="A13636"/>
      <c r="B13636"/>
      <c r="C13636" s="98"/>
    </row>
    <row r="13637" spans="1:3">
      <c r="A13637"/>
      <c r="B13637"/>
      <c r="C13637" s="98"/>
    </row>
    <row r="13638" spans="1:3">
      <c r="A13638"/>
      <c r="B13638"/>
      <c r="C13638" s="98"/>
    </row>
    <row r="13639" spans="1:3">
      <c r="A13639"/>
      <c r="B13639"/>
      <c r="C13639" s="98"/>
    </row>
    <row r="13640" spans="1:3">
      <c r="A13640"/>
      <c r="B13640"/>
      <c r="C13640" s="98"/>
    </row>
    <row r="13641" spans="1:3">
      <c r="A13641"/>
      <c r="B13641"/>
      <c r="C13641" s="98"/>
    </row>
    <row r="13642" spans="1:3">
      <c r="A13642"/>
      <c r="B13642"/>
      <c r="C13642" s="98"/>
    </row>
    <row r="13643" spans="1:3">
      <c r="A13643"/>
      <c r="B13643"/>
      <c r="C13643" s="98"/>
    </row>
    <row r="13644" spans="1:3">
      <c r="A13644"/>
      <c r="B13644"/>
      <c r="C13644" s="98"/>
    </row>
    <row r="13645" spans="1:3">
      <c r="A13645"/>
      <c r="B13645"/>
      <c r="C13645" s="98"/>
    </row>
    <row r="13646" spans="1:3">
      <c r="A13646"/>
      <c r="B13646"/>
      <c r="C13646" s="98"/>
    </row>
    <row r="13647" spans="1:3">
      <c r="A13647"/>
      <c r="B13647"/>
      <c r="C13647" s="98"/>
    </row>
    <row r="13648" spans="1:3">
      <c r="A13648"/>
      <c r="B13648"/>
      <c r="C13648" s="98"/>
    </row>
    <row r="13649" spans="1:3">
      <c r="A13649"/>
      <c r="B13649"/>
      <c r="C13649" s="98"/>
    </row>
    <row r="13650" spans="1:3">
      <c r="A13650"/>
      <c r="B13650"/>
      <c r="C13650" s="98"/>
    </row>
    <row r="13651" spans="1:3">
      <c r="A13651"/>
      <c r="B13651"/>
      <c r="C13651" s="98"/>
    </row>
    <row r="13652" spans="1:3">
      <c r="A13652"/>
      <c r="B13652"/>
      <c r="C13652" s="98"/>
    </row>
    <row r="13653" spans="1:3">
      <c r="A13653"/>
      <c r="B13653"/>
      <c r="C13653" s="98"/>
    </row>
    <row r="13654" spans="1:3">
      <c r="A13654"/>
      <c r="B13654"/>
      <c r="C13654" s="98"/>
    </row>
    <row r="13655" spans="1:3">
      <c r="A13655"/>
      <c r="B13655"/>
      <c r="C13655" s="98"/>
    </row>
    <row r="13656" spans="1:3">
      <c r="A13656"/>
      <c r="B13656"/>
      <c r="C13656" s="98"/>
    </row>
    <row r="13657" spans="1:3">
      <c r="A13657"/>
      <c r="B13657"/>
      <c r="C13657" s="98"/>
    </row>
    <row r="13658" spans="1:3">
      <c r="A13658"/>
      <c r="B13658"/>
      <c r="C13658" s="98"/>
    </row>
    <row r="13659" spans="1:3">
      <c r="A13659"/>
      <c r="B13659"/>
      <c r="C13659" s="98"/>
    </row>
    <row r="13660" spans="1:3">
      <c r="A13660"/>
      <c r="B13660"/>
      <c r="C13660" s="98"/>
    </row>
    <row r="13661" spans="1:3">
      <c r="A13661"/>
      <c r="B13661"/>
      <c r="C13661" s="98"/>
    </row>
    <row r="13662" spans="1:3">
      <c r="A13662"/>
      <c r="B13662"/>
      <c r="C13662" s="98"/>
    </row>
    <row r="13663" spans="1:3">
      <c r="A13663"/>
      <c r="B13663"/>
      <c r="C13663" s="98"/>
    </row>
    <row r="13664" spans="1:3">
      <c r="A13664"/>
      <c r="B13664"/>
      <c r="C13664" s="98"/>
    </row>
    <row r="13665" spans="1:3">
      <c r="A13665"/>
      <c r="B13665"/>
      <c r="C13665" s="98"/>
    </row>
    <row r="13666" spans="1:3">
      <c r="A13666"/>
      <c r="B13666"/>
      <c r="C13666" s="98"/>
    </row>
    <row r="13667" spans="1:3">
      <c r="A13667"/>
      <c r="B13667"/>
      <c r="C13667" s="98"/>
    </row>
    <row r="13668" spans="1:3">
      <c r="A13668"/>
      <c r="B13668"/>
      <c r="C13668" s="98"/>
    </row>
    <row r="13669" spans="1:3">
      <c r="A13669"/>
      <c r="B13669"/>
      <c r="C13669" s="98"/>
    </row>
    <row r="13670" spans="1:3">
      <c r="A13670"/>
      <c r="B13670"/>
      <c r="C13670" s="98"/>
    </row>
    <row r="13671" spans="1:3">
      <c r="A13671"/>
      <c r="B13671"/>
      <c r="C13671" s="98"/>
    </row>
    <row r="13672" spans="1:3">
      <c r="A13672"/>
      <c r="B13672"/>
      <c r="C13672" s="98"/>
    </row>
    <row r="13673" spans="1:3">
      <c r="A13673"/>
      <c r="B13673"/>
      <c r="C13673" s="98"/>
    </row>
    <row r="13674" spans="1:3">
      <c r="A13674"/>
      <c r="B13674"/>
      <c r="C13674" s="98"/>
    </row>
    <row r="13675" spans="1:3">
      <c r="A13675"/>
      <c r="B13675"/>
      <c r="C13675" s="98"/>
    </row>
    <row r="13676" spans="1:3">
      <c r="A13676"/>
      <c r="B13676"/>
      <c r="C13676" s="98"/>
    </row>
    <row r="13677" spans="1:3">
      <c r="A13677"/>
      <c r="B13677"/>
      <c r="C13677" s="98"/>
    </row>
    <row r="13678" spans="1:3">
      <c r="A13678"/>
      <c r="B13678"/>
      <c r="C13678" s="98"/>
    </row>
    <row r="13679" spans="1:3">
      <c r="A13679"/>
      <c r="B13679"/>
      <c r="C13679" s="98"/>
    </row>
    <row r="13680" spans="1:3">
      <c r="A13680"/>
      <c r="B13680"/>
      <c r="C13680" s="98"/>
    </row>
    <row r="13681" spans="1:3">
      <c r="A13681"/>
      <c r="B13681"/>
      <c r="C13681" s="98"/>
    </row>
    <row r="13682" spans="1:3">
      <c r="A13682"/>
      <c r="B13682"/>
      <c r="C13682" s="98"/>
    </row>
    <row r="13683" spans="1:3">
      <c r="A13683"/>
      <c r="B13683"/>
      <c r="C13683" s="98"/>
    </row>
    <row r="13684" spans="1:3">
      <c r="A13684"/>
      <c r="B13684"/>
      <c r="C13684" s="98"/>
    </row>
    <row r="13685" spans="1:3">
      <c r="A13685"/>
      <c r="B13685"/>
      <c r="C13685" s="98"/>
    </row>
    <row r="13686" spans="1:3">
      <c r="A13686"/>
      <c r="B13686"/>
      <c r="C13686" s="98"/>
    </row>
    <row r="13687" spans="1:3">
      <c r="A13687"/>
      <c r="B13687"/>
      <c r="C13687" s="98"/>
    </row>
    <row r="13688" spans="1:3">
      <c r="A13688"/>
      <c r="B13688"/>
      <c r="C13688" s="98"/>
    </row>
    <row r="13689" spans="1:3">
      <c r="A13689"/>
      <c r="B13689"/>
      <c r="C13689" s="98"/>
    </row>
    <row r="13690" spans="1:3">
      <c r="A13690"/>
      <c r="B13690"/>
      <c r="C13690" s="98"/>
    </row>
    <row r="13691" spans="1:3">
      <c r="A13691"/>
      <c r="B13691"/>
      <c r="C13691" s="98"/>
    </row>
    <row r="13692" spans="1:3">
      <c r="A13692"/>
      <c r="B13692"/>
      <c r="C13692" s="98"/>
    </row>
    <row r="13693" spans="1:3">
      <c r="A13693"/>
      <c r="B13693"/>
      <c r="C13693" s="98"/>
    </row>
    <row r="13694" spans="1:3">
      <c r="A13694"/>
      <c r="B13694"/>
      <c r="C13694" s="98"/>
    </row>
    <row r="13695" spans="1:3">
      <c r="A13695"/>
      <c r="B13695"/>
      <c r="C13695" s="98"/>
    </row>
    <row r="13696" spans="1:3">
      <c r="A13696"/>
      <c r="B13696"/>
      <c r="C13696" s="98"/>
    </row>
    <row r="13697" spans="1:3">
      <c r="A13697"/>
      <c r="B13697"/>
      <c r="C13697" s="98"/>
    </row>
    <row r="13698" spans="1:3">
      <c r="A13698"/>
      <c r="B13698"/>
      <c r="C13698" s="98"/>
    </row>
    <row r="13699" spans="1:3">
      <c r="A13699"/>
      <c r="B13699"/>
      <c r="C13699" s="98"/>
    </row>
    <row r="13700" spans="1:3">
      <c r="A13700"/>
      <c r="B13700"/>
      <c r="C13700" s="98"/>
    </row>
    <row r="13701" spans="1:3">
      <c r="A13701"/>
      <c r="B13701"/>
      <c r="C13701" s="98"/>
    </row>
    <row r="13702" spans="1:3">
      <c r="A13702"/>
      <c r="B13702"/>
      <c r="C13702" s="98"/>
    </row>
    <row r="13703" spans="1:3">
      <c r="A13703"/>
      <c r="B13703"/>
      <c r="C13703" s="98"/>
    </row>
    <row r="13704" spans="1:3">
      <c r="A13704"/>
      <c r="B13704"/>
      <c r="C13704" s="98"/>
    </row>
    <row r="13705" spans="1:3">
      <c r="A13705"/>
      <c r="B13705"/>
      <c r="C13705" s="98"/>
    </row>
    <row r="13706" spans="1:3">
      <c r="A13706"/>
      <c r="B13706"/>
      <c r="C13706" s="98"/>
    </row>
    <row r="13707" spans="1:3">
      <c r="A13707"/>
      <c r="B13707"/>
      <c r="C13707" s="98"/>
    </row>
    <row r="13708" spans="1:3">
      <c r="A13708"/>
      <c r="B13708"/>
      <c r="C13708" s="98"/>
    </row>
    <row r="13709" spans="1:3">
      <c r="A13709"/>
      <c r="B13709"/>
      <c r="C13709" s="98"/>
    </row>
    <row r="13710" spans="1:3">
      <c r="A13710"/>
      <c r="B13710"/>
      <c r="C13710" s="98"/>
    </row>
    <row r="13711" spans="1:3">
      <c r="A13711"/>
      <c r="B13711"/>
      <c r="C13711" s="98"/>
    </row>
    <row r="13712" spans="1:3">
      <c r="A13712"/>
      <c r="B13712"/>
      <c r="C13712" s="98"/>
    </row>
    <row r="13713" spans="1:3">
      <c r="A13713"/>
      <c r="B13713"/>
      <c r="C13713" s="98"/>
    </row>
    <row r="13714" spans="1:3">
      <c r="A13714"/>
      <c r="B13714"/>
      <c r="C13714" s="98"/>
    </row>
    <row r="13715" spans="1:3">
      <c r="A13715"/>
      <c r="B13715"/>
      <c r="C13715" s="98"/>
    </row>
    <row r="13716" spans="1:3">
      <c r="A13716"/>
      <c r="B13716"/>
      <c r="C13716" s="98"/>
    </row>
    <row r="13717" spans="1:3">
      <c r="A13717"/>
      <c r="B13717"/>
      <c r="C13717" s="98"/>
    </row>
    <row r="13718" spans="1:3">
      <c r="A13718"/>
      <c r="B13718"/>
      <c r="C13718" s="98"/>
    </row>
    <row r="13719" spans="1:3">
      <c r="A13719"/>
      <c r="B13719"/>
      <c r="C13719" s="98"/>
    </row>
    <row r="13720" spans="1:3">
      <c r="A13720"/>
      <c r="B13720"/>
      <c r="C13720" s="98"/>
    </row>
    <row r="13721" spans="1:3">
      <c r="A13721"/>
      <c r="B13721"/>
      <c r="C13721" s="98"/>
    </row>
    <row r="13722" spans="1:3">
      <c r="A13722"/>
      <c r="B13722"/>
      <c r="C13722" s="98"/>
    </row>
    <row r="13723" spans="1:3">
      <c r="A13723"/>
      <c r="B13723"/>
      <c r="C13723" s="98"/>
    </row>
    <row r="13724" spans="1:3">
      <c r="A13724"/>
      <c r="B13724"/>
      <c r="C13724" s="98"/>
    </row>
    <row r="13725" spans="1:3">
      <c r="A13725"/>
      <c r="B13725"/>
      <c r="C13725" s="98"/>
    </row>
    <row r="13726" spans="1:3">
      <c r="A13726"/>
      <c r="B13726"/>
      <c r="C13726" s="98"/>
    </row>
    <row r="13727" spans="1:3">
      <c r="A13727"/>
      <c r="B13727"/>
      <c r="C13727" s="98"/>
    </row>
    <row r="13728" spans="1:3">
      <c r="A13728"/>
      <c r="B13728"/>
      <c r="C13728" s="98"/>
    </row>
    <row r="13729" spans="1:3">
      <c r="A13729"/>
      <c r="B13729"/>
      <c r="C13729" s="98"/>
    </row>
    <row r="13730" spans="1:3">
      <c r="A13730"/>
      <c r="B13730"/>
      <c r="C13730" s="98"/>
    </row>
    <row r="13731" spans="1:3">
      <c r="A13731"/>
      <c r="B13731"/>
      <c r="C13731" s="98"/>
    </row>
    <row r="13732" spans="1:3">
      <c r="A13732"/>
      <c r="B13732"/>
      <c r="C13732" s="98"/>
    </row>
    <row r="13733" spans="1:3">
      <c r="A13733"/>
      <c r="B13733"/>
      <c r="C13733" s="98"/>
    </row>
    <row r="13734" spans="1:3">
      <c r="A13734"/>
      <c r="B13734"/>
      <c r="C13734" s="98"/>
    </row>
    <row r="13735" spans="1:3">
      <c r="A13735"/>
      <c r="B13735"/>
      <c r="C13735" s="98"/>
    </row>
    <row r="13736" spans="1:3">
      <c r="A13736"/>
      <c r="B13736"/>
      <c r="C13736" s="98"/>
    </row>
    <row r="13737" spans="1:3">
      <c r="A13737"/>
      <c r="B13737"/>
      <c r="C13737" s="98"/>
    </row>
    <row r="13738" spans="1:3">
      <c r="A13738"/>
      <c r="B13738"/>
      <c r="C13738" s="98"/>
    </row>
    <row r="13739" spans="1:3">
      <c r="A13739"/>
      <c r="B13739"/>
      <c r="C13739" s="98"/>
    </row>
    <row r="13740" spans="1:3">
      <c r="A13740"/>
      <c r="B13740"/>
      <c r="C13740" s="98"/>
    </row>
    <row r="13741" spans="1:3">
      <c r="A13741"/>
      <c r="B13741"/>
      <c r="C13741" s="98"/>
    </row>
    <row r="13742" spans="1:3">
      <c r="A13742"/>
      <c r="B13742"/>
      <c r="C13742" s="98"/>
    </row>
    <row r="13743" spans="1:3">
      <c r="A13743"/>
      <c r="B13743"/>
      <c r="C13743" s="98"/>
    </row>
    <row r="13744" spans="1:3">
      <c r="A13744"/>
      <c r="B13744"/>
      <c r="C13744" s="98"/>
    </row>
    <row r="13745" spans="1:3">
      <c r="A13745"/>
      <c r="B13745"/>
      <c r="C13745" s="98"/>
    </row>
    <row r="13746" spans="1:3">
      <c r="A13746"/>
      <c r="B13746"/>
      <c r="C13746" s="98"/>
    </row>
    <row r="13747" spans="1:3">
      <c r="A13747"/>
      <c r="B13747"/>
      <c r="C13747" s="98"/>
    </row>
    <row r="13748" spans="1:3">
      <c r="A13748"/>
      <c r="B13748"/>
      <c r="C13748" s="98"/>
    </row>
    <row r="13749" spans="1:3">
      <c r="A13749"/>
      <c r="B13749"/>
      <c r="C13749" s="98"/>
    </row>
    <row r="13750" spans="1:3">
      <c r="A13750"/>
      <c r="B13750"/>
      <c r="C13750" s="98"/>
    </row>
    <row r="13751" spans="1:3">
      <c r="A13751"/>
      <c r="B13751"/>
      <c r="C13751" s="98"/>
    </row>
    <row r="13752" spans="1:3">
      <c r="A13752"/>
      <c r="B13752"/>
      <c r="C13752" s="98"/>
    </row>
    <row r="13753" spans="1:3">
      <c r="A13753"/>
      <c r="B13753"/>
      <c r="C13753" s="98"/>
    </row>
    <row r="13754" spans="1:3">
      <c r="A13754"/>
      <c r="B13754"/>
      <c r="C13754" s="98"/>
    </row>
    <row r="13755" spans="1:3">
      <c r="A13755"/>
      <c r="B13755"/>
      <c r="C13755" s="98"/>
    </row>
    <row r="13756" spans="1:3">
      <c r="A13756"/>
      <c r="B13756"/>
      <c r="C13756" s="98"/>
    </row>
    <row r="13757" spans="1:3">
      <c r="A13757"/>
      <c r="B13757"/>
      <c r="C13757" s="98"/>
    </row>
    <row r="13758" spans="1:3">
      <c r="A13758"/>
      <c r="B13758"/>
      <c r="C13758" s="98"/>
    </row>
    <row r="13759" spans="1:3">
      <c r="A13759"/>
      <c r="B13759"/>
      <c r="C13759" s="98"/>
    </row>
    <row r="13760" spans="1:3">
      <c r="A13760"/>
      <c r="B13760"/>
      <c r="C13760" s="98"/>
    </row>
    <row r="13761" spans="1:3">
      <c r="A13761"/>
      <c r="B13761"/>
      <c r="C13761" s="98"/>
    </row>
    <row r="13762" spans="1:3">
      <c r="A13762"/>
      <c r="B13762"/>
      <c r="C13762" s="98"/>
    </row>
    <row r="13763" spans="1:3">
      <c r="A13763"/>
      <c r="B13763"/>
      <c r="C13763" s="98"/>
    </row>
    <row r="13764" spans="1:3">
      <c r="A13764"/>
      <c r="B13764"/>
      <c r="C13764" s="98"/>
    </row>
    <row r="13765" spans="1:3">
      <c r="A13765"/>
      <c r="B13765"/>
      <c r="C13765" s="98"/>
    </row>
    <row r="13766" spans="1:3">
      <c r="A13766"/>
      <c r="B13766"/>
      <c r="C13766" s="98"/>
    </row>
    <row r="13767" spans="1:3">
      <c r="A13767"/>
      <c r="B13767"/>
      <c r="C13767" s="98"/>
    </row>
    <row r="13768" spans="1:3">
      <c r="A13768"/>
      <c r="B13768"/>
      <c r="C13768" s="98"/>
    </row>
    <row r="13769" spans="1:3">
      <c r="A13769"/>
      <c r="B13769"/>
      <c r="C13769" s="98"/>
    </row>
    <row r="13770" spans="1:3">
      <c r="A13770"/>
      <c r="B13770"/>
      <c r="C13770" s="98"/>
    </row>
    <row r="13771" spans="1:3">
      <c r="A13771"/>
      <c r="B13771"/>
      <c r="C13771" s="98"/>
    </row>
    <row r="13772" spans="1:3">
      <c r="A13772"/>
      <c r="B13772"/>
      <c r="C13772" s="98"/>
    </row>
    <row r="13773" spans="1:3">
      <c r="A13773"/>
      <c r="B13773"/>
      <c r="C13773" s="98"/>
    </row>
    <row r="13774" spans="1:3">
      <c r="A13774"/>
      <c r="B13774"/>
      <c r="C13774" s="98"/>
    </row>
    <row r="13775" spans="1:3">
      <c r="A13775"/>
      <c r="B13775"/>
      <c r="C13775" s="98"/>
    </row>
    <row r="13776" spans="1:3">
      <c r="A13776"/>
      <c r="B13776"/>
      <c r="C13776" s="98"/>
    </row>
    <row r="13777" spans="1:3">
      <c r="A13777"/>
      <c r="B13777"/>
      <c r="C13777" s="98"/>
    </row>
    <row r="13778" spans="1:3">
      <c r="A13778"/>
      <c r="B13778"/>
      <c r="C13778" s="98"/>
    </row>
    <row r="13779" spans="1:3">
      <c r="A13779"/>
      <c r="B13779"/>
      <c r="C13779" s="98"/>
    </row>
    <row r="13780" spans="1:3">
      <c r="A13780"/>
      <c r="B13780"/>
      <c r="C13780" s="98"/>
    </row>
    <row r="13781" spans="1:3">
      <c r="A13781"/>
      <c r="B13781"/>
      <c r="C13781" s="98"/>
    </row>
    <row r="13782" spans="1:3">
      <c r="A13782"/>
      <c r="B13782"/>
      <c r="C13782" s="98"/>
    </row>
    <row r="13783" spans="1:3">
      <c r="A13783"/>
      <c r="B13783"/>
      <c r="C13783" s="98"/>
    </row>
    <row r="13784" spans="1:3">
      <c r="A13784"/>
      <c r="B13784"/>
      <c r="C13784" s="98"/>
    </row>
    <row r="13785" spans="1:3">
      <c r="A13785"/>
      <c r="B13785"/>
      <c r="C13785" s="98"/>
    </row>
    <row r="13786" spans="1:3">
      <c r="A13786"/>
      <c r="B13786"/>
      <c r="C13786" s="98"/>
    </row>
    <row r="13787" spans="1:3">
      <c r="A13787"/>
      <c r="B13787"/>
      <c r="C13787" s="98"/>
    </row>
    <row r="13788" spans="1:3">
      <c r="A13788"/>
      <c r="B13788"/>
      <c r="C13788" s="98"/>
    </row>
    <row r="13789" spans="1:3">
      <c r="A13789"/>
      <c r="B13789"/>
      <c r="C13789" s="98"/>
    </row>
    <row r="13790" spans="1:3">
      <c r="A13790"/>
      <c r="B13790"/>
      <c r="C13790" s="98"/>
    </row>
    <row r="13791" spans="1:3">
      <c r="A13791"/>
      <c r="B13791"/>
      <c r="C13791" s="98"/>
    </row>
    <row r="13792" spans="1:3">
      <c r="A13792"/>
      <c r="B13792"/>
      <c r="C13792" s="98"/>
    </row>
    <row r="13793" spans="1:3">
      <c r="A13793"/>
      <c r="B13793"/>
      <c r="C13793" s="98"/>
    </row>
    <row r="13794" spans="1:3">
      <c r="A13794"/>
      <c r="B13794"/>
      <c r="C13794" s="98"/>
    </row>
    <row r="13795" spans="1:3">
      <c r="A13795"/>
      <c r="B13795"/>
      <c r="C13795" s="98"/>
    </row>
    <row r="13796" spans="1:3">
      <c r="A13796"/>
      <c r="B13796"/>
      <c r="C13796" s="98"/>
    </row>
    <row r="13797" spans="1:3">
      <c r="A13797"/>
      <c r="B13797"/>
      <c r="C13797" s="98"/>
    </row>
    <row r="13798" spans="1:3">
      <c r="A13798"/>
      <c r="B13798"/>
      <c r="C13798" s="98"/>
    </row>
    <row r="13799" spans="1:3">
      <c r="A13799"/>
      <c r="B13799"/>
      <c r="C13799" s="98"/>
    </row>
    <row r="13800" spans="1:3">
      <c r="A13800"/>
      <c r="B13800"/>
      <c r="C13800" s="98"/>
    </row>
    <row r="13801" spans="1:3">
      <c r="A13801"/>
      <c r="B13801"/>
      <c r="C13801" s="98"/>
    </row>
    <row r="13802" spans="1:3">
      <c r="A13802"/>
      <c r="B13802"/>
      <c r="C13802" s="98"/>
    </row>
    <row r="13803" spans="1:3">
      <c r="A13803"/>
      <c r="B13803"/>
      <c r="C13803" s="98"/>
    </row>
    <row r="13804" spans="1:3">
      <c r="A13804"/>
      <c r="B13804"/>
      <c r="C13804" s="98"/>
    </row>
    <row r="13805" spans="1:3">
      <c r="A13805"/>
      <c r="B13805"/>
      <c r="C13805" s="98"/>
    </row>
    <row r="13806" spans="1:3">
      <c r="A13806"/>
      <c r="B13806"/>
      <c r="C13806" s="98"/>
    </row>
    <row r="13807" spans="1:3">
      <c r="A13807"/>
      <c r="B13807"/>
      <c r="C13807" s="98"/>
    </row>
    <row r="13808" spans="1:3">
      <c r="A13808"/>
      <c r="B13808"/>
      <c r="C13808" s="98"/>
    </row>
    <row r="13809" spans="1:3">
      <c r="A13809"/>
      <c r="B13809"/>
      <c r="C13809" s="98"/>
    </row>
    <row r="13810" spans="1:3">
      <c r="A13810"/>
      <c r="B13810"/>
      <c r="C13810" s="98"/>
    </row>
    <row r="13811" spans="1:3">
      <c r="A13811"/>
      <c r="B13811"/>
      <c r="C13811" s="98"/>
    </row>
    <row r="13812" spans="1:3">
      <c r="A13812"/>
      <c r="B13812"/>
      <c r="C13812" s="98"/>
    </row>
    <row r="13813" spans="1:3">
      <c r="A13813"/>
      <c r="B13813"/>
      <c r="C13813" s="98"/>
    </row>
    <row r="13814" spans="1:3">
      <c r="A13814"/>
      <c r="B13814"/>
      <c r="C13814" s="98"/>
    </row>
    <row r="13815" spans="1:3">
      <c r="A13815"/>
      <c r="B13815"/>
      <c r="C13815" s="98"/>
    </row>
    <row r="13816" spans="1:3">
      <c r="A13816"/>
      <c r="B13816"/>
      <c r="C13816" s="98"/>
    </row>
    <row r="13817" spans="1:3">
      <c r="A13817"/>
      <c r="B13817"/>
      <c r="C13817" s="98"/>
    </row>
    <row r="13818" spans="1:3">
      <c r="A13818"/>
      <c r="B13818"/>
      <c r="C13818" s="98"/>
    </row>
    <row r="13819" spans="1:3">
      <c r="A13819"/>
      <c r="B13819"/>
      <c r="C13819" s="98"/>
    </row>
    <row r="13820" spans="1:3">
      <c r="A13820"/>
      <c r="B13820"/>
      <c r="C13820" s="98"/>
    </row>
    <row r="13821" spans="1:3">
      <c r="A13821"/>
      <c r="B13821"/>
      <c r="C13821" s="98"/>
    </row>
    <row r="13822" spans="1:3">
      <c r="A13822"/>
      <c r="B13822"/>
      <c r="C13822" s="98"/>
    </row>
    <row r="13823" spans="1:3">
      <c r="A13823"/>
      <c r="B13823"/>
      <c r="C13823" s="98"/>
    </row>
    <row r="13824" spans="1:3">
      <c r="A13824"/>
      <c r="B13824"/>
      <c r="C13824" s="98"/>
    </row>
    <row r="13825" spans="1:3">
      <c r="A13825"/>
      <c r="B13825"/>
      <c r="C13825" s="98"/>
    </row>
    <row r="13826" spans="1:3">
      <c r="A13826"/>
      <c r="B13826"/>
      <c r="C13826" s="98"/>
    </row>
    <row r="13827" spans="1:3">
      <c r="A13827"/>
      <c r="B13827"/>
      <c r="C13827" s="98"/>
    </row>
    <row r="13828" spans="1:3">
      <c r="A13828"/>
      <c r="B13828"/>
      <c r="C13828" s="98"/>
    </row>
    <row r="13829" spans="1:3">
      <c r="A13829"/>
      <c r="B13829"/>
      <c r="C13829" s="98"/>
    </row>
    <row r="13830" spans="1:3">
      <c r="A13830"/>
      <c r="B13830"/>
      <c r="C13830" s="98"/>
    </row>
    <row r="13831" spans="1:3">
      <c r="A13831"/>
      <c r="B13831"/>
      <c r="C13831" s="98"/>
    </row>
    <row r="13832" spans="1:3">
      <c r="A13832"/>
      <c r="B13832"/>
      <c r="C13832" s="98"/>
    </row>
    <row r="13833" spans="1:3">
      <c r="A13833"/>
      <c r="B13833"/>
      <c r="C13833" s="98"/>
    </row>
    <row r="13834" spans="1:3">
      <c r="A13834"/>
      <c r="B13834"/>
      <c r="C13834" s="98"/>
    </row>
    <row r="13835" spans="1:3">
      <c r="A13835"/>
      <c r="B13835"/>
      <c r="C13835" s="98"/>
    </row>
    <row r="13836" spans="1:3">
      <c r="A13836"/>
      <c r="B13836"/>
      <c r="C13836" s="98"/>
    </row>
    <row r="13837" spans="1:3">
      <c r="A13837"/>
      <c r="B13837"/>
      <c r="C13837" s="98"/>
    </row>
    <row r="13838" spans="1:3">
      <c r="A13838"/>
      <c r="B13838"/>
      <c r="C13838" s="98"/>
    </row>
    <row r="13839" spans="1:3">
      <c r="A13839"/>
      <c r="B13839"/>
      <c r="C13839" s="98"/>
    </row>
    <row r="13840" spans="1:3">
      <c r="A13840"/>
      <c r="B13840"/>
      <c r="C13840" s="98"/>
    </row>
    <row r="13841" spans="1:3">
      <c r="A13841"/>
      <c r="B13841"/>
      <c r="C13841" s="98"/>
    </row>
    <row r="13842" spans="1:3">
      <c r="A13842"/>
      <c r="B13842"/>
      <c r="C13842" s="98"/>
    </row>
    <row r="13843" spans="1:3">
      <c r="A13843"/>
      <c r="B13843"/>
      <c r="C13843" s="98"/>
    </row>
    <row r="13844" spans="1:3">
      <c r="A13844"/>
      <c r="B13844"/>
      <c r="C13844" s="98"/>
    </row>
    <row r="13845" spans="1:3">
      <c r="A13845"/>
      <c r="B13845"/>
      <c r="C13845" s="98"/>
    </row>
    <row r="13846" spans="1:3">
      <c r="A13846"/>
      <c r="B13846"/>
      <c r="C13846" s="98"/>
    </row>
    <row r="13847" spans="1:3">
      <c r="A13847"/>
      <c r="B13847"/>
      <c r="C13847" s="98"/>
    </row>
    <row r="13848" spans="1:3">
      <c r="A13848"/>
      <c r="B13848"/>
      <c r="C13848" s="98"/>
    </row>
    <row r="13849" spans="1:3">
      <c r="A13849"/>
      <c r="B13849"/>
      <c r="C13849" s="98"/>
    </row>
    <row r="13850" spans="1:3">
      <c r="A13850"/>
      <c r="B13850"/>
      <c r="C13850" s="98"/>
    </row>
    <row r="13851" spans="1:3">
      <c r="A13851"/>
      <c r="B13851"/>
      <c r="C13851" s="98"/>
    </row>
    <row r="13852" spans="1:3">
      <c r="A13852"/>
      <c r="B13852"/>
      <c r="C13852" s="98"/>
    </row>
    <row r="13853" spans="1:3">
      <c r="A13853"/>
      <c r="B13853"/>
      <c r="C13853" s="98"/>
    </row>
    <row r="13854" spans="1:3">
      <c r="A13854"/>
      <c r="B13854"/>
      <c r="C13854" s="98"/>
    </row>
    <row r="13855" spans="1:3">
      <c r="A13855"/>
      <c r="B13855"/>
      <c r="C13855" s="98"/>
    </row>
    <row r="13856" spans="1:3">
      <c r="A13856"/>
      <c r="B13856"/>
      <c r="C13856" s="98"/>
    </row>
    <row r="13857" spans="1:3">
      <c r="A13857"/>
      <c r="B13857"/>
      <c r="C13857" s="98"/>
    </row>
    <row r="13858" spans="1:3">
      <c r="A13858"/>
      <c r="B13858"/>
      <c r="C13858" s="98"/>
    </row>
    <row r="13859" spans="1:3">
      <c r="A13859"/>
      <c r="B13859"/>
      <c r="C13859" s="98"/>
    </row>
    <row r="13860" spans="1:3">
      <c r="A13860"/>
      <c r="B13860"/>
      <c r="C13860" s="98"/>
    </row>
    <row r="13861" spans="1:3">
      <c r="A13861"/>
      <c r="B13861"/>
      <c r="C13861" s="98"/>
    </row>
    <row r="13862" spans="1:3">
      <c r="A13862"/>
      <c r="B13862"/>
      <c r="C13862" s="98"/>
    </row>
    <row r="13863" spans="1:3">
      <c r="A13863"/>
      <c r="B13863"/>
      <c r="C13863" s="98"/>
    </row>
    <row r="13864" spans="1:3">
      <c r="A13864"/>
      <c r="B13864"/>
      <c r="C13864" s="98"/>
    </row>
    <row r="13865" spans="1:3">
      <c r="A13865"/>
      <c r="B13865"/>
      <c r="C13865" s="98"/>
    </row>
    <row r="13866" spans="1:3">
      <c r="A13866"/>
      <c r="B13866"/>
      <c r="C13866" s="98"/>
    </row>
    <row r="13867" spans="1:3">
      <c r="A13867"/>
      <c r="B13867"/>
      <c r="C13867" s="98"/>
    </row>
    <row r="13868" spans="1:3">
      <c r="A13868"/>
      <c r="B13868"/>
      <c r="C13868" s="98"/>
    </row>
    <row r="13869" spans="1:3">
      <c r="A13869"/>
      <c r="B13869"/>
      <c r="C13869" s="98"/>
    </row>
    <row r="13870" spans="1:3">
      <c r="A13870"/>
      <c r="B13870"/>
      <c r="C13870" s="98"/>
    </row>
    <row r="13871" spans="1:3">
      <c r="A13871"/>
      <c r="B13871"/>
      <c r="C13871" s="98"/>
    </row>
    <row r="13872" spans="1:3">
      <c r="A13872"/>
      <c r="B13872"/>
      <c r="C13872" s="98"/>
    </row>
    <row r="13873" spans="1:3">
      <c r="A13873"/>
      <c r="B13873"/>
      <c r="C13873" s="98"/>
    </row>
    <row r="13874" spans="1:3">
      <c r="A13874"/>
      <c r="B13874"/>
      <c r="C13874" s="98"/>
    </row>
    <row r="13875" spans="1:3">
      <c r="A13875"/>
      <c r="B13875"/>
      <c r="C13875" s="98"/>
    </row>
    <row r="13876" spans="1:3">
      <c r="A13876"/>
      <c r="B13876"/>
      <c r="C13876" s="98"/>
    </row>
    <row r="13877" spans="1:3">
      <c r="A13877"/>
      <c r="B13877"/>
      <c r="C13877" s="98"/>
    </row>
    <row r="13878" spans="1:3">
      <c r="A13878"/>
      <c r="B13878"/>
      <c r="C13878" s="98"/>
    </row>
    <row r="13879" spans="1:3">
      <c r="A13879"/>
      <c r="B13879"/>
      <c r="C13879" s="98"/>
    </row>
    <row r="13880" spans="1:3">
      <c r="A13880"/>
      <c r="B13880"/>
      <c r="C13880" s="98"/>
    </row>
    <row r="13881" spans="1:3">
      <c r="A13881"/>
      <c r="B13881"/>
      <c r="C13881" s="98"/>
    </row>
    <row r="13882" spans="1:3">
      <c r="A13882"/>
      <c r="B13882"/>
      <c r="C13882" s="98"/>
    </row>
    <row r="13883" spans="1:3">
      <c r="A13883"/>
      <c r="B13883"/>
      <c r="C13883" s="98"/>
    </row>
    <row r="13884" spans="1:3">
      <c r="A13884"/>
      <c r="B13884"/>
      <c r="C13884" s="98"/>
    </row>
    <row r="13885" spans="1:3">
      <c r="A13885"/>
      <c r="B13885"/>
      <c r="C13885" s="98"/>
    </row>
    <row r="13886" spans="1:3">
      <c r="A13886"/>
      <c r="B13886"/>
      <c r="C13886" s="98"/>
    </row>
    <row r="13887" spans="1:3">
      <c r="A13887"/>
      <c r="B13887"/>
      <c r="C13887" s="98"/>
    </row>
    <row r="13888" spans="1:3">
      <c r="A13888"/>
      <c r="B13888"/>
      <c r="C13888" s="98"/>
    </row>
    <row r="13889" spans="1:3">
      <c r="A13889"/>
      <c r="B13889"/>
      <c r="C13889" s="98"/>
    </row>
    <row r="13890" spans="1:3">
      <c r="A13890"/>
      <c r="B13890"/>
      <c r="C13890" s="98"/>
    </row>
    <row r="13891" spans="1:3">
      <c r="A13891"/>
      <c r="B13891"/>
      <c r="C13891" s="98"/>
    </row>
    <row r="13892" spans="1:3">
      <c r="A13892"/>
      <c r="B13892"/>
      <c r="C13892" s="98"/>
    </row>
    <row r="13893" spans="1:3">
      <c r="A13893"/>
      <c r="B13893"/>
      <c r="C13893" s="98"/>
    </row>
    <row r="13894" spans="1:3">
      <c r="A13894"/>
      <c r="B13894"/>
      <c r="C13894" s="98"/>
    </row>
    <row r="13895" spans="1:3">
      <c r="A13895"/>
      <c r="B13895"/>
      <c r="C13895" s="98"/>
    </row>
    <row r="13896" spans="1:3">
      <c r="A13896"/>
      <c r="B13896"/>
      <c r="C13896" s="98"/>
    </row>
    <row r="13897" spans="1:3">
      <c r="A13897"/>
      <c r="B13897"/>
      <c r="C13897" s="98"/>
    </row>
    <row r="13898" spans="1:3">
      <c r="A13898"/>
      <c r="B13898"/>
      <c r="C13898" s="98"/>
    </row>
    <row r="13899" spans="1:3">
      <c r="A13899"/>
      <c r="B13899"/>
      <c r="C13899" s="98"/>
    </row>
    <row r="13900" spans="1:3">
      <c r="A13900"/>
      <c r="B13900"/>
      <c r="C13900" s="98"/>
    </row>
    <row r="13901" spans="1:3">
      <c r="A13901"/>
      <c r="B13901"/>
      <c r="C13901" s="98"/>
    </row>
    <row r="13902" spans="1:3">
      <c r="A13902"/>
      <c r="B13902"/>
      <c r="C13902" s="98"/>
    </row>
    <row r="13903" spans="1:3">
      <c r="A13903"/>
      <c r="B13903"/>
      <c r="C13903" s="98"/>
    </row>
    <row r="13904" spans="1:3">
      <c r="A13904"/>
      <c r="B13904"/>
      <c r="C13904" s="98"/>
    </row>
    <row r="13905" spans="1:3">
      <c r="A13905"/>
      <c r="B13905"/>
      <c r="C13905" s="98"/>
    </row>
    <row r="13906" spans="1:3">
      <c r="A13906"/>
      <c r="B13906"/>
      <c r="C13906" s="98"/>
    </row>
    <row r="13907" spans="1:3">
      <c r="A13907"/>
      <c r="B13907"/>
      <c r="C13907" s="98"/>
    </row>
    <row r="13908" spans="1:3">
      <c r="A13908"/>
      <c r="B13908"/>
      <c r="C13908" s="98"/>
    </row>
    <row r="13909" spans="1:3">
      <c r="A13909"/>
      <c r="B13909"/>
      <c r="C13909" s="98"/>
    </row>
    <row r="13910" spans="1:3">
      <c r="A13910"/>
      <c r="B13910"/>
      <c r="C13910" s="98"/>
    </row>
    <row r="13911" spans="1:3">
      <c r="A13911"/>
      <c r="B13911"/>
      <c r="C13911" s="98"/>
    </row>
    <row r="13912" spans="1:3">
      <c r="A13912"/>
      <c r="B13912"/>
      <c r="C13912" s="98"/>
    </row>
    <row r="13913" spans="1:3">
      <c r="A13913"/>
      <c r="B13913"/>
      <c r="C13913" s="98"/>
    </row>
    <row r="13914" spans="1:3">
      <c r="A13914"/>
      <c r="B13914"/>
      <c r="C13914" s="98"/>
    </row>
    <row r="13915" spans="1:3">
      <c r="A13915"/>
      <c r="B13915"/>
      <c r="C13915" s="98"/>
    </row>
    <row r="13916" spans="1:3">
      <c r="A13916"/>
      <c r="B13916"/>
      <c r="C13916" s="98"/>
    </row>
    <row r="13917" spans="1:3">
      <c r="A13917"/>
      <c r="B13917"/>
      <c r="C13917" s="98"/>
    </row>
    <row r="13918" spans="1:3">
      <c r="A13918"/>
      <c r="B13918"/>
      <c r="C13918" s="98"/>
    </row>
    <row r="13919" spans="1:3">
      <c r="A13919"/>
      <c r="B13919"/>
      <c r="C13919" s="98"/>
    </row>
    <row r="13920" spans="1:3">
      <c r="A13920"/>
      <c r="B13920"/>
      <c r="C13920" s="98"/>
    </row>
    <row r="13921" spans="1:3">
      <c r="A13921"/>
      <c r="B13921"/>
      <c r="C13921" s="98"/>
    </row>
    <row r="13922" spans="1:3">
      <c r="A13922"/>
      <c r="B13922"/>
      <c r="C13922" s="98"/>
    </row>
    <row r="13923" spans="1:3">
      <c r="A13923"/>
      <c r="B13923"/>
      <c r="C13923" s="98"/>
    </row>
    <row r="13924" spans="1:3">
      <c r="A13924"/>
      <c r="B13924"/>
      <c r="C13924" s="98"/>
    </row>
    <row r="13925" spans="1:3">
      <c r="A13925"/>
      <c r="B13925"/>
      <c r="C13925" s="98"/>
    </row>
    <row r="13926" spans="1:3">
      <c r="A13926"/>
      <c r="B13926"/>
      <c r="C13926" s="98"/>
    </row>
    <row r="13927" spans="1:3">
      <c r="A13927"/>
      <c r="B13927"/>
      <c r="C13927" s="98"/>
    </row>
    <row r="13928" spans="1:3">
      <c r="A13928"/>
      <c r="B13928"/>
      <c r="C13928" s="98"/>
    </row>
    <row r="13929" spans="1:3">
      <c r="A13929"/>
      <c r="B13929"/>
      <c r="C13929" s="98"/>
    </row>
    <row r="13930" spans="1:3">
      <c r="A13930"/>
      <c r="B13930"/>
      <c r="C13930" s="98"/>
    </row>
    <row r="13931" spans="1:3">
      <c r="A13931"/>
      <c r="B13931"/>
      <c r="C13931" s="98"/>
    </row>
    <row r="13932" spans="1:3">
      <c r="A13932"/>
      <c r="B13932"/>
      <c r="C13932" s="98"/>
    </row>
    <row r="13933" spans="1:3">
      <c r="A13933"/>
      <c r="B13933"/>
      <c r="C13933" s="98"/>
    </row>
    <row r="13934" spans="1:3">
      <c r="A13934"/>
      <c r="B13934"/>
      <c r="C13934" s="98"/>
    </row>
    <row r="13935" spans="1:3">
      <c r="A13935"/>
      <c r="B13935"/>
      <c r="C13935" s="98"/>
    </row>
    <row r="13936" spans="1:3">
      <c r="A13936"/>
      <c r="B13936"/>
      <c r="C13936" s="98"/>
    </row>
    <row r="13937" spans="1:3">
      <c r="A13937"/>
      <c r="B13937"/>
      <c r="C13937" s="98"/>
    </row>
    <row r="13938" spans="1:3">
      <c r="A13938"/>
      <c r="B13938"/>
      <c r="C13938" s="98"/>
    </row>
    <row r="13939" spans="1:3">
      <c r="A13939"/>
      <c r="B13939"/>
      <c r="C13939" s="98"/>
    </row>
    <row r="13940" spans="1:3">
      <c r="A13940"/>
      <c r="B13940"/>
      <c r="C13940" s="98"/>
    </row>
    <row r="13941" spans="1:3">
      <c r="A13941"/>
      <c r="B13941"/>
      <c r="C13941" s="98"/>
    </row>
    <row r="13942" spans="1:3">
      <c r="A13942"/>
      <c r="B13942"/>
      <c r="C13942" s="98"/>
    </row>
    <row r="13943" spans="1:3">
      <c r="A13943"/>
      <c r="B13943"/>
      <c r="C13943" s="98"/>
    </row>
    <row r="13944" spans="1:3">
      <c r="A13944"/>
      <c r="B13944"/>
      <c r="C13944" s="98"/>
    </row>
    <row r="13945" spans="1:3">
      <c r="A13945"/>
      <c r="B13945"/>
      <c r="C13945" s="98"/>
    </row>
    <row r="13946" spans="1:3">
      <c r="A13946"/>
      <c r="B13946"/>
      <c r="C13946" s="98"/>
    </row>
    <row r="13947" spans="1:3">
      <c r="A13947"/>
      <c r="B13947"/>
      <c r="C13947" s="98"/>
    </row>
    <row r="13948" spans="1:3">
      <c r="A13948"/>
      <c r="B13948"/>
      <c r="C13948" s="98"/>
    </row>
    <row r="13949" spans="1:3">
      <c r="A13949"/>
      <c r="B13949"/>
      <c r="C13949" s="98"/>
    </row>
    <row r="13950" spans="1:3">
      <c r="A13950"/>
      <c r="B13950"/>
      <c r="C13950" s="98"/>
    </row>
    <row r="13951" spans="1:3">
      <c r="A13951"/>
      <c r="B13951"/>
      <c r="C13951" s="98"/>
    </row>
    <row r="13952" spans="1:3">
      <c r="A13952"/>
      <c r="B13952"/>
      <c r="C13952" s="98"/>
    </row>
    <row r="13953" spans="1:3">
      <c r="A13953"/>
      <c r="B13953"/>
      <c r="C13953" s="98"/>
    </row>
    <row r="13954" spans="1:3">
      <c r="A13954"/>
      <c r="B13954"/>
      <c r="C13954" s="98"/>
    </row>
    <row r="13955" spans="1:3">
      <c r="A13955"/>
      <c r="B13955"/>
      <c r="C13955" s="98"/>
    </row>
    <row r="13956" spans="1:3">
      <c r="A13956"/>
      <c r="B13956"/>
      <c r="C13956" s="98"/>
    </row>
    <row r="13957" spans="1:3">
      <c r="A13957"/>
      <c r="B13957"/>
      <c r="C13957" s="98"/>
    </row>
    <row r="13958" spans="1:3">
      <c r="A13958"/>
      <c r="B13958"/>
      <c r="C13958" s="98"/>
    </row>
    <row r="13959" spans="1:3">
      <c r="A13959"/>
      <c r="B13959"/>
      <c r="C13959" s="98"/>
    </row>
    <row r="13960" spans="1:3">
      <c r="A13960"/>
      <c r="B13960"/>
      <c r="C13960" s="98"/>
    </row>
    <row r="13961" spans="1:3">
      <c r="A13961"/>
      <c r="B13961"/>
      <c r="C13961" s="98"/>
    </row>
    <row r="13962" spans="1:3">
      <c r="A13962"/>
      <c r="B13962"/>
      <c r="C13962" s="98"/>
    </row>
    <row r="13963" spans="1:3">
      <c r="A13963"/>
      <c r="B13963"/>
      <c r="C13963" s="98"/>
    </row>
    <row r="13964" spans="1:3">
      <c r="A13964"/>
      <c r="B13964"/>
      <c r="C13964" s="98"/>
    </row>
    <row r="13965" spans="1:3">
      <c r="A13965"/>
      <c r="B13965"/>
      <c r="C13965" s="98"/>
    </row>
    <row r="13966" spans="1:3">
      <c r="A13966"/>
      <c r="B13966"/>
      <c r="C13966" s="98"/>
    </row>
    <row r="13967" spans="1:3">
      <c r="A13967"/>
      <c r="B13967"/>
      <c r="C13967" s="98"/>
    </row>
    <row r="13968" spans="1:3">
      <c r="A13968"/>
      <c r="B13968"/>
      <c r="C13968" s="98"/>
    </row>
    <row r="13969" spans="1:3">
      <c r="A13969"/>
      <c r="B13969"/>
      <c r="C13969" s="98"/>
    </row>
    <row r="13970" spans="1:3">
      <c r="A13970"/>
      <c r="B13970"/>
      <c r="C13970" s="98"/>
    </row>
    <row r="13971" spans="1:3">
      <c r="A13971"/>
      <c r="B13971"/>
      <c r="C13971" s="98"/>
    </row>
    <row r="13972" spans="1:3">
      <c r="A13972"/>
      <c r="B13972"/>
      <c r="C13972" s="98"/>
    </row>
    <row r="13973" spans="1:3">
      <c r="A13973"/>
      <c r="B13973"/>
      <c r="C13973" s="98"/>
    </row>
    <row r="13974" spans="1:3">
      <c r="A13974"/>
      <c r="B13974"/>
      <c r="C13974" s="98"/>
    </row>
    <row r="13975" spans="1:3">
      <c r="A13975"/>
      <c r="B13975"/>
      <c r="C13975" s="98"/>
    </row>
    <row r="13976" spans="1:3">
      <c r="A13976"/>
      <c r="B13976"/>
      <c r="C13976" s="98"/>
    </row>
    <row r="13977" spans="1:3">
      <c r="A13977"/>
      <c r="B13977"/>
      <c r="C13977" s="98"/>
    </row>
    <row r="13978" spans="1:3">
      <c r="A13978"/>
      <c r="B13978"/>
      <c r="C13978" s="98"/>
    </row>
    <row r="13979" spans="1:3">
      <c r="A13979"/>
      <c r="B13979"/>
      <c r="C13979" s="98"/>
    </row>
    <row r="13980" spans="1:3">
      <c r="A13980"/>
      <c r="B13980"/>
      <c r="C13980" s="98"/>
    </row>
    <row r="13981" spans="1:3">
      <c r="A13981"/>
      <c r="B13981"/>
      <c r="C13981" s="98"/>
    </row>
    <row r="13982" spans="1:3">
      <c r="A13982"/>
      <c r="B13982"/>
      <c r="C13982" s="98"/>
    </row>
    <row r="13983" spans="1:3">
      <c r="A13983"/>
      <c r="B13983"/>
      <c r="C13983" s="98"/>
    </row>
    <row r="13984" spans="1:3">
      <c r="A13984"/>
      <c r="B13984"/>
      <c r="C13984" s="98"/>
    </row>
    <row r="13985" spans="1:3">
      <c r="A13985"/>
      <c r="B13985"/>
      <c r="C13985" s="98"/>
    </row>
    <row r="13986" spans="1:3">
      <c r="A13986"/>
      <c r="B13986"/>
      <c r="C13986" s="98"/>
    </row>
    <row r="13987" spans="1:3">
      <c r="A13987"/>
      <c r="B13987"/>
      <c r="C13987" s="98"/>
    </row>
    <row r="13988" spans="1:3">
      <c r="A13988"/>
      <c r="B13988"/>
      <c r="C13988" s="98"/>
    </row>
    <row r="13989" spans="1:3">
      <c r="A13989"/>
      <c r="B13989"/>
      <c r="C13989" s="98"/>
    </row>
    <row r="13990" spans="1:3">
      <c r="A13990"/>
      <c r="B13990"/>
      <c r="C13990" s="98"/>
    </row>
    <row r="13991" spans="1:3">
      <c r="A13991"/>
      <c r="B13991"/>
      <c r="C13991" s="98"/>
    </row>
    <row r="13992" spans="1:3">
      <c r="A13992"/>
      <c r="B13992"/>
      <c r="C13992" s="98"/>
    </row>
    <row r="13993" spans="1:3">
      <c r="A13993"/>
      <c r="B13993"/>
      <c r="C13993" s="98"/>
    </row>
    <row r="13994" spans="1:3">
      <c r="A13994"/>
      <c r="B13994"/>
      <c r="C13994" s="98"/>
    </row>
    <row r="13995" spans="1:3">
      <c r="A13995"/>
      <c r="B13995"/>
      <c r="C13995" s="98"/>
    </row>
    <row r="13996" spans="1:3">
      <c r="A13996"/>
      <c r="B13996"/>
      <c r="C13996" s="98"/>
    </row>
    <row r="13997" spans="1:3">
      <c r="A13997"/>
      <c r="B13997"/>
      <c r="C13997" s="98"/>
    </row>
    <row r="13998" spans="1:3">
      <c r="A13998"/>
      <c r="B13998"/>
      <c r="C13998" s="98"/>
    </row>
    <row r="13999" spans="1:3">
      <c r="A13999"/>
      <c r="B13999"/>
      <c r="C13999" s="98"/>
    </row>
    <row r="14000" spans="1:3">
      <c r="A14000"/>
      <c r="B14000"/>
      <c r="C14000" s="98"/>
    </row>
    <row r="14001" spans="1:3">
      <c r="A14001"/>
      <c r="B14001"/>
      <c r="C14001" s="98"/>
    </row>
    <row r="14002" spans="1:3">
      <c r="A14002"/>
      <c r="B14002"/>
      <c r="C14002" s="98"/>
    </row>
    <row r="14003" spans="1:3">
      <c r="A14003"/>
      <c r="B14003"/>
      <c r="C14003" s="98"/>
    </row>
    <row r="14004" spans="1:3">
      <c r="A14004"/>
      <c r="B14004"/>
      <c r="C14004" s="98"/>
    </row>
    <row r="14005" spans="1:3">
      <c r="A14005"/>
      <c r="B14005"/>
      <c r="C14005" s="98"/>
    </row>
    <row r="14006" spans="1:3">
      <c r="A14006"/>
      <c r="B14006"/>
      <c r="C14006" s="98"/>
    </row>
    <row r="14007" spans="1:3">
      <c r="A14007"/>
      <c r="B14007"/>
      <c r="C14007" s="98"/>
    </row>
    <row r="14008" spans="1:3">
      <c r="A14008"/>
      <c r="B14008"/>
      <c r="C14008" s="98"/>
    </row>
    <row r="14009" spans="1:3">
      <c r="A14009"/>
      <c r="B14009"/>
      <c r="C14009" s="98"/>
    </row>
    <row r="14010" spans="1:3">
      <c r="A14010"/>
      <c r="B14010"/>
      <c r="C14010" s="98"/>
    </row>
    <row r="14011" spans="1:3">
      <c r="A14011"/>
      <c r="B14011"/>
      <c r="C14011" s="98"/>
    </row>
    <row r="14012" spans="1:3">
      <c r="A14012"/>
      <c r="B14012"/>
      <c r="C14012" s="98"/>
    </row>
    <row r="14013" spans="1:3">
      <c r="A14013"/>
      <c r="B14013"/>
      <c r="C14013" s="98"/>
    </row>
    <row r="14014" spans="1:3">
      <c r="A14014"/>
      <c r="B14014"/>
      <c r="C14014" s="98"/>
    </row>
    <row r="14015" spans="1:3">
      <c r="A14015"/>
      <c r="B14015"/>
      <c r="C14015" s="98"/>
    </row>
    <row r="14016" spans="1:3">
      <c r="A14016"/>
      <c r="B14016"/>
      <c r="C14016" s="98"/>
    </row>
    <row r="14017" spans="1:3">
      <c r="A14017"/>
      <c r="B14017"/>
      <c r="C14017" s="98"/>
    </row>
    <row r="14018" spans="1:3">
      <c r="A14018"/>
      <c r="B14018"/>
      <c r="C14018" s="98"/>
    </row>
    <row r="14019" spans="1:3">
      <c r="A14019"/>
      <c r="B14019"/>
      <c r="C14019" s="98"/>
    </row>
    <row r="14020" spans="1:3">
      <c r="A14020"/>
      <c r="B14020"/>
      <c r="C14020" s="98"/>
    </row>
    <row r="14021" spans="1:3">
      <c r="A14021"/>
      <c r="B14021"/>
      <c r="C14021" s="98"/>
    </row>
    <row r="14022" spans="1:3">
      <c r="A14022"/>
      <c r="B14022"/>
      <c r="C14022" s="98"/>
    </row>
    <row r="14023" spans="1:3">
      <c r="A14023"/>
      <c r="B14023"/>
      <c r="C14023" s="98"/>
    </row>
    <row r="14024" spans="1:3">
      <c r="A14024"/>
      <c r="B14024"/>
      <c r="C14024" s="98"/>
    </row>
    <row r="14025" spans="1:3">
      <c r="A14025"/>
      <c r="B14025"/>
      <c r="C14025" s="98"/>
    </row>
    <row r="14026" spans="1:3">
      <c r="A14026"/>
      <c r="B14026"/>
      <c r="C14026" s="98"/>
    </row>
    <row r="14027" spans="1:3">
      <c r="A14027"/>
      <c r="B14027"/>
      <c r="C14027" s="98"/>
    </row>
    <row r="14028" spans="1:3">
      <c r="A14028"/>
      <c r="B14028"/>
      <c r="C14028" s="98"/>
    </row>
    <row r="14029" spans="1:3">
      <c r="A14029"/>
      <c r="B14029"/>
      <c r="C14029" s="98"/>
    </row>
    <row r="14030" spans="1:3">
      <c r="A14030"/>
      <c r="B14030"/>
      <c r="C14030" s="98"/>
    </row>
    <row r="14031" spans="1:3">
      <c r="A14031"/>
      <c r="B14031"/>
      <c r="C14031" s="98"/>
    </row>
    <row r="14032" spans="1:3">
      <c r="A14032"/>
      <c r="B14032"/>
      <c r="C14032" s="98"/>
    </row>
    <row r="14033" spans="1:3">
      <c r="A14033"/>
      <c r="B14033"/>
      <c r="C14033" s="98"/>
    </row>
    <row r="14034" spans="1:3">
      <c r="A14034"/>
      <c r="B14034"/>
      <c r="C14034" s="98"/>
    </row>
    <row r="14035" spans="1:3">
      <c r="A14035"/>
      <c r="B14035"/>
      <c r="C14035" s="98"/>
    </row>
    <row r="14036" spans="1:3">
      <c r="A14036"/>
      <c r="B14036"/>
      <c r="C14036" s="98"/>
    </row>
    <row r="14037" spans="1:3">
      <c r="A14037"/>
      <c r="B14037"/>
      <c r="C14037" s="98"/>
    </row>
    <row r="14038" spans="1:3">
      <c r="A14038"/>
      <c r="B14038"/>
      <c r="C14038" s="98"/>
    </row>
    <row r="14039" spans="1:3">
      <c r="A14039"/>
      <c r="B14039"/>
      <c r="C14039" s="98"/>
    </row>
    <row r="14040" spans="1:3">
      <c r="A14040"/>
      <c r="B14040"/>
      <c r="C14040" s="98"/>
    </row>
    <row r="14041" spans="1:3">
      <c r="A14041"/>
      <c r="B14041"/>
      <c r="C14041" s="98"/>
    </row>
    <row r="14042" spans="1:3">
      <c r="A14042"/>
      <c r="B14042"/>
      <c r="C14042" s="98"/>
    </row>
    <row r="14043" spans="1:3">
      <c r="A14043"/>
      <c r="B14043"/>
      <c r="C14043" s="98"/>
    </row>
    <row r="14044" spans="1:3">
      <c r="A14044"/>
      <c r="B14044"/>
      <c r="C14044" s="98"/>
    </row>
    <row r="14045" spans="1:3">
      <c r="A14045"/>
      <c r="B14045"/>
      <c r="C14045" s="98"/>
    </row>
    <row r="14046" spans="1:3">
      <c r="A14046"/>
      <c r="B14046"/>
      <c r="C14046" s="98"/>
    </row>
    <row r="14047" spans="1:3">
      <c r="A14047"/>
      <c r="B14047"/>
      <c r="C14047" s="98"/>
    </row>
    <row r="14048" spans="1:3">
      <c r="A14048"/>
      <c r="B14048"/>
      <c r="C14048" s="98"/>
    </row>
    <row r="14049" spans="1:3">
      <c r="A14049"/>
      <c r="B14049"/>
      <c r="C14049" s="98"/>
    </row>
    <row r="14050" spans="1:3">
      <c r="A14050"/>
      <c r="B14050"/>
      <c r="C14050" s="98"/>
    </row>
    <row r="14051" spans="1:3">
      <c r="A14051"/>
      <c r="B14051"/>
      <c r="C14051" s="98"/>
    </row>
    <row r="14052" spans="1:3">
      <c r="A14052"/>
      <c r="B14052"/>
      <c r="C14052" s="98"/>
    </row>
    <row r="14053" spans="1:3">
      <c r="A14053"/>
      <c r="B14053"/>
      <c r="C14053" s="98"/>
    </row>
    <row r="14054" spans="1:3">
      <c r="A14054"/>
      <c r="B14054"/>
      <c r="C14054" s="98"/>
    </row>
    <row r="14055" spans="1:3">
      <c r="A14055"/>
      <c r="B14055"/>
      <c r="C14055" s="98"/>
    </row>
    <row r="14056" spans="1:3">
      <c r="A14056"/>
      <c r="B14056"/>
      <c r="C14056" s="98"/>
    </row>
    <row r="14057" spans="1:3">
      <c r="A14057"/>
      <c r="B14057"/>
      <c r="C14057" s="98"/>
    </row>
    <row r="14058" spans="1:3">
      <c r="A14058"/>
      <c r="B14058"/>
      <c r="C14058" s="98"/>
    </row>
    <row r="14059" spans="1:3">
      <c r="A14059"/>
      <c r="B14059"/>
      <c r="C14059" s="98"/>
    </row>
    <row r="14060" spans="1:3">
      <c r="A14060"/>
      <c r="B14060"/>
      <c r="C14060" s="98"/>
    </row>
    <row r="14061" spans="1:3">
      <c r="A14061"/>
      <c r="B14061"/>
      <c r="C14061" s="98"/>
    </row>
    <row r="14062" spans="1:3">
      <c r="A14062"/>
      <c r="B14062"/>
      <c r="C14062" s="98"/>
    </row>
    <row r="14063" spans="1:3">
      <c r="A14063"/>
      <c r="B14063"/>
      <c r="C14063" s="98"/>
    </row>
    <row r="14064" spans="1:3">
      <c r="A14064"/>
      <c r="B14064"/>
      <c r="C14064" s="98"/>
    </row>
    <row r="14065" spans="1:3">
      <c r="A14065"/>
      <c r="B14065"/>
      <c r="C14065" s="98"/>
    </row>
    <row r="14066" spans="1:3">
      <c r="A14066"/>
      <c r="B14066"/>
      <c r="C14066" s="98"/>
    </row>
    <row r="14067" spans="1:3">
      <c r="A14067"/>
      <c r="B14067"/>
      <c r="C14067" s="98"/>
    </row>
    <row r="14068" spans="1:3">
      <c r="A14068"/>
      <c r="B14068"/>
      <c r="C14068" s="98"/>
    </row>
    <row r="14069" spans="1:3">
      <c r="A14069"/>
      <c r="B14069"/>
      <c r="C14069" s="98"/>
    </row>
    <row r="14070" spans="1:3">
      <c r="A14070"/>
      <c r="B14070"/>
      <c r="C14070" s="98"/>
    </row>
    <row r="14071" spans="1:3">
      <c r="A14071"/>
      <c r="B14071"/>
      <c r="C14071" s="98"/>
    </row>
    <row r="14072" spans="1:3">
      <c r="A14072"/>
      <c r="B14072"/>
      <c r="C14072" s="98"/>
    </row>
    <row r="14073" spans="1:3">
      <c r="A14073"/>
      <c r="B14073"/>
      <c r="C14073" s="98"/>
    </row>
    <row r="14074" spans="1:3">
      <c r="A14074"/>
      <c r="B14074"/>
      <c r="C14074" s="98"/>
    </row>
    <row r="14075" spans="1:3">
      <c r="A14075"/>
      <c r="B14075"/>
      <c r="C14075" s="98"/>
    </row>
    <row r="14076" spans="1:3">
      <c r="A14076"/>
      <c r="B14076"/>
      <c r="C14076" s="98"/>
    </row>
    <row r="14077" spans="1:3">
      <c r="A14077"/>
      <c r="B14077"/>
      <c r="C14077" s="98"/>
    </row>
    <row r="14078" spans="1:3">
      <c r="A14078"/>
      <c r="B14078"/>
      <c r="C14078" s="98"/>
    </row>
    <row r="14079" spans="1:3">
      <c r="A14079"/>
      <c r="B14079"/>
      <c r="C14079" s="98"/>
    </row>
    <row r="14080" spans="1:3">
      <c r="A14080"/>
      <c r="B14080"/>
      <c r="C14080" s="98"/>
    </row>
    <row r="14081" spans="1:3">
      <c r="A14081"/>
      <c r="B14081"/>
      <c r="C14081" s="98"/>
    </row>
    <row r="14082" spans="1:3">
      <c r="A14082"/>
      <c r="B14082"/>
      <c r="C14082" s="98"/>
    </row>
    <row r="14083" spans="1:3">
      <c r="A14083"/>
      <c r="B14083"/>
      <c r="C14083" s="98"/>
    </row>
    <row r="14084" spans="1:3">
      <c r="A14084"/>
      <c r="B14084"/>
      <c r="C14084" s="98"/>
    </row>
    <row r="14085" spans="1:3">
      <c r="A14085"/>
      <c r="B14085"/>
      <c r="C14085" s="98"/>
    </row>
    <row r="14086" spans="1:3">
      <c r="A14086"/>
      <c r="B14086"/>
      <c r="C14086" s="98"/>
    </row>
    <row r="14087" spans="1:3">
      <c r="A14087"/>
      <c r="B14087"/>
      <c r="C14087" s="98"/>
    </row>
    <row r="14088" spans="1:3">
      <c r="A14088"/>
      <c r="B14088"/>
      <c r="C14088" s="98"/>
    </row>
    <row r="14089" spans="1:3">
      <c r="A14089"/>
      <c r="B14089"/>
      <c r="C14089" s="98"/>
    </row>
    <row r="14090" spans="1:3">
      <c r="A14090"/>
      <c r="B14090"/>
      <c r="C14090" s="98"/>
    </row>
    <row r="14091" spans="1:3">
      <c r="A14091"/>
      <c r="B14091"/>
      <c r="C14091" s="98"/>
    </row>
    <row r="14092" spans="1:3">
      <c r="A14092"/>
      <c r="B14092"/>
      <c r="C14092" s="98"/>
    </row>
    <row r="14093" spans="1:3">
      <c r="A14093"/>
      <c r="B14093"/>
      <c r="C14093" s="98"/>
    </row>
    <row r="14094" spans="1:3">
      <c r="A14094"/>
      <c r="B14094"/>
      <c r="C14094" s="98"/>
    </row>
    <row r="14095" spans="1:3">
      <c r="A14095"/>
      <c r="B14095"/>
      <c r="C14095" s="98"/>
    </row>
    <row r="14096" spans="1:3">
      <c r="A14096"/>
      <c r="B14096"/>
      <c r="C14096" s="98"/>
    </row>
    <row r="14097" spans="1:3">
      <c r="A14097"/>
      <c r="B14097"/>
      <c r="C14097" s="98"/>
    </row>
    <row r="14098" spans="1:3">
      <c r="A14098"/>
      <c r="B14098"/>
      <c r="C14098" s="98"/>
    </row>
    <row r="14099" spans="1:3">
      <c r="A14099"/>
      <c r="B14099"/>
      <c r="C14099" s="98"/>
    </row>
    <row r="14100" spans="1:3">
      <c r="A14100"/>
      <c r="B14100"/>
      <c r="C14100" s="98"/>
    </row>
    <row r="14101" spans="1:3">
      <c r="A14101"/>
      <c r="B14101"/>
      <c r="C14101" s="98"/>
    </row>
    <row r="14102" spans="1:3">
      <c r="A14102"/>
      <c r="B14102"/>
      <c r="C14102" s="98"/>
    </row>
    <row r="14103" spans="1:3">
      <c r="A14103"/>
      <c r="B14103"/>
      <c r="C14103" s="98"/>
    </row>
    <row r="14104" spans="1:3">
      <c r="A14104"/>
      <c r="B14104"/>
      <c r="C14104" s="98"/>
    </row>
    <row r="14105" spans="1:3">
      <c r="A14105"/>
      <c r="B14105"/>
      <c r="C14105" s="98"/>
    </row>
    <row r="14106" spans="1:3">
      <c r="A14106"/>
      <c r="B14106"/>
      <c r="C14106" s="98"/>
    </row>
    <row r="14107" spans="1:3">
      <c r="A14107"/>
      <c r="B14107"/>
      <c r="C14107" s="98"/>
    </row>
    <row r="14108" spans="1:3">
      <c r="A14108"/>
      <c r="B14108"/>
      <c r="C14108" s="98"/>
    </row>
    <row r="14109" spans="1:3">
      <c r="A14109"/>
      <c r="B14109"/>
      <c r="C14109" s="98"/>
    </row>
    <row r="14110" spans="1:3">
      <c r="A14110"/>
      <c r="B14110"/>
      <c r="C14110" s="98"/>
    </row>
    <row r="14111" spans="1:3">
      <c r="A14111"/>
      <c r="B14111"/>
      <c r="C14111" s="98"/>
    </row>
    <row r="14112" spans="1:3">
      <c r="A14112"/>
      <c r="B14112"/>
      <c r="C14112" s="98"/>
    </row>
    <row r="14113" spans="1:3">
      <c r="A14113"/>
      <c r="B14113"/>
      <c r="C14113" s="98"/>
    </row>
    <row r="14114" spans="1:3">
      <c r="A14114"/>
      <c r="B14114"/>
      <c r="C14114" s="98"/>
    </row>
    <row r="14115" spans="1:3">
      <c r="A14115"/>
      <c r="B14115"/>
      <c r="C14115" s="98"/>
    </row>
    <row r="14116" spans="1:3">
      <c r="A14116"/>
      <c r="B14116"/>
      <c r="C14116" s="98"/>
    </row>
    <row r="14117" spans="1:3">
      <c r="A14117"/>
      <c r="B14117"/>
      <c r="C14117" s="98"/>
    </row>
    <row r="14118" spans="1:3">
      <c r="A14118"/>
      <c r="B14118"/>
      <c r="C14118" s="98"/>
    </row>
    <row r="14119" spans="1:3">
      <c r="A14119"/>
      <c r="B14119"/>
      <c r="C14119" s="98"/>
    </row>
    <row r="14120" spans="1:3">
      <c r="A14120"/>
      <c r="B14120"/>
      <c r="C14120" s="98"/>
    </row>
    <row r="14121" spans="1:3">
      <c r="A14121"/>
      <c r="B14121"/>
      <c r="C14121" s="98"/>
    </row>
    <row r="14122" spans="1:3">
      <c r="A14122"/>
      <c r="B14122"/>
      <c r="C14122" s="98"/>
    </row>
    <row r="14123" spans="1:3">
      <c r="A14123"/>
      <c r="B14123"/>
      <c r="C14123" s="98"/>
    </row>
    <row r="14124" spans="1:3">
      <c r="A14124"/>
      <c r="B14124"/>
      <c r="C14124" s="98"/>
    </row>
    <row r="14125" spans="1:3">
      <c r="A14125"/>
      <c r="B14125"/>
      <c r="C14125" s="98"/>
    </row>
    <row r="14126" spans="1:3">
      <c r="A14126"/>
      <c r="B14126"/>
      <c r="C14126" s="98"/>
    </row>
    <row r="14127" spans="1:3">
      <c r="A14127"/>
      <c r="B14127"/>
      <c r="C14127" s="98"/>
    </row>
    <row r="14128" spans="1:3">
      <c r="A14128"/>
      <c r="B14128"/>
      <c r="C14128" s="98"/>
    </row>
    <row r="14129" spans="1:3">
      <c r="A14129"/>
      <c r="B14129"/>
      <c r="C14129" s="98"/>
    </row>
    <row r="14130" spans="1:3">
      <c r="A14130"/>
      <c r="B14130"/>
      <c r="C14130" s="98"/>
    </row>
    <row r="14131" spans="1:3">
      <c r="A14131"/>
      <c r="B14131"/>
      <c r="C14131" s="98"/>
    </row>
    <row r="14132" spans="1:3">
      <c r="A14132"/>
      <c r="B14132"/>
      <c r="C14132" s="98"/>
    </row>
    <row r="14133" spans="1:3">
      <c r="A14133"/>
      <c r="B14133"/>
      <c r="C14133" s="98"/>
    </row>
    <row r="14134" spans="1:3">
      <c r="A14134"/>
      <c r="B14134"/>
      <c r="C14134" s="98"/>
    </row>
    <row r="14135" spans="1:3">
      <c r="A14135"/>
      <c r="B14135"/>
      <c r="C14135" s="98"/>
    </row>
    <row r="14136" spans="1:3">
      <c r="A14136"/>
      <c r="B14136"/>
      <c r="C14136" s="98"/>
    </row>
    <row r="14137" spans="1:3">
      <c r="A14137"/>
      <c r="B14137"/>
      <c r="C14137" s="98"/>
    </row>
    <row r="14138" spans="1:3">
      <c r="A14138"/>
      <c r="B14138"/>
      <c r="C14138" s="98"/>
    </row>
    <row r="14139" spans="1:3">
      <c r="A14139"/>
      <c r="B14139"/>
      <c r="C14139" s="98"/>
    </row>
    <row r="14140" spans="1:3">
      <c r="A14140"/>
      <c r="B14140"/>
      <c r="C14140" s="98"/>
    </row>
    <row r="14141" spans="1:3">
      <c r="A14141"/>
      <c r="B14141"/>
      <c r="C14141" s="98"/>
    </row>
    <row r="14142" spans="1:3">
      <c r="A14142"/>
      <c r="B14142"/>
      <c r="C14142" s="98"/>
    </row>
    <row r="14143" spans="1:3">
      <c r="A14143"/>
      <c r="B14143"/>
      <c r="C14143" s="98"/>
    </row>
    <row r="14144" spans="1:3">
      <c r="A14144"/>
      <c r="B14144"/>
      <c r="C14144" s="98"/>
    </row>
    <row r="14145" spans="1:3">
      <c r="A14145"/>
      <c r="B14145"/>
      <c r="C14145" s="98"/>
    </row>
    <row r="14146" spans="1:3">
      <c r="A14146"/>
      <c r="B14146"/>
      <c r="C14146" s="98"/>
    </row>
    <row r="14147" spans="1:3">
      <c r="A14147"/>
      <c r="B14147"/>
      <c r="C14147" s="98"/>
    </row>
    <row r="14148" spans="1:3">
      <c r="A14148"/>
      <c r="B14148"/>
      <c r="C14148" s="98"/>
    </row>
    <row r="14149" spans="1:3">
      <c r="A14149"/>
      <c r="B14149"/>
      <c r="C14149" s="98"/>
    </row>
    <row r="14150" spans="1:3">
      <c r="A14150"/>
      <c r="B14150"/>
      <c r="C14150" s="98"/>
    </row>
    <row r="14151" spans="1:3">
      <c r="A14151"/>
      <c r="B14151"/>
      <c r="C14151" s="98"/>
    </row>
    <row r="14152" spans="1:3">
      <c r="A14152"/>
      <c r="B14152"/>
      <c r="C14152" s="98"/>
    </row>
    <row r="14153" spans="1:3">
      <c r="A14153"/>
      <c r="B14153"/>
      <c r="C14153" s="98"/>
    </row>
    <row r="14154" spans="1:3">
      <c r="A14154"/>
      <c r="B14154"/>
      <c r="C14154" s="98"/>
    </row>
    <row r="14155" spans="1:3">
      <c r="A14155"/>
      <c r="B14155"/>
      <c r="C14155" s="98"/>
    </row>
    <row r="14156" spans="1:3">
      <c r="A14156"/>
      <c r="B14156"/>
      <c r="C14156" s="98"/>
    </row>
    <row r="14157" spans="1:3">
      <c r="A14157"/>
      <c r="B14157"/>
      <c r="C14157" s="98"/>
    </row>
    <row r="14158" spans="1:3">
      <c r="A14158"/>
      <c r="B14158"/>
      <c r="C14158" s="98"/>
    </row>
    <row r="14159" spans="1:3">
      <c r="A14159"/>
      <c r="B14159"/>
      <c r="C14159" s="98"/>
    </row>
    <row r="14160" spans="1:3">
      <c r="A14160"/>
      <c r="B14160"/>
      <c r="C14160" s="98"/>
    </row>
    <row r="14161" spans="1:3">
      <c r="A14161"/>
      <c r="B14161"/>
      <c r="C14161" s="98"/>
    </row>
    <row r="14162" spans="1:3">
      <c r="A14162"/>
      <c r="B14162"/>
      <c r="C14162" s="98"/>
    </row>
    <row r="14163" spans="1:3">
      <c r="A14163"/>
      <c r="B14163"/>
      <c r="C14163" s="98"/>
    </row>
    <row r="14164" spans="1:3">
      <c r="A14164"/>
      <c r="B14164"/>
      <c r="C14164" s="98"/>
    </row>
    <row r="14165" spans="1:3">
      <c r="A14165"/>
      <c r="B14165"/>
      <c r="C14165" s="98"/>
    </row>
    <row r="14166" spans="1:3">
      <c r="A14166"/>
      <c r="B14166"/>
      <c r="C14166" s="98"/>
    </row>
    <row r="14167" spans="1:3">
      <c r="A14167"/>
      <c r="B14167"/>
      <c r="C14167" s="98"/>
    </row>
    <row r="14168" spans="1:3">
      <c r="A14168"/>
      <c r="B14168"/>
      <c r="C14168" s="98"/>
    </row>
    <row r="14169" spans="1:3">
      <c r="A14169"/>
      <c r="B14169"/>
      <c r="C14169" s="98"/>
    </row>
    <row r="14170" spans="1:3">
      <c r="A14170"/>
      <c r="B14170"/>
      <c r="C14170" s="98"/>
    </row>
    <row r="14171" spans="1:3">
      <c r="A14171"/>
      <c r="B14171"/>
      <c r="C14171" s="98"/>
    </row>
    <row r="14172" spans="1:3">
      <c r="A14172"/>
      <c r="B14172"/>
      <c r="C14172" s="98"/>
    </row>
    <row r="14173" spans="1:3">
      <c r="A14173"/>
      <c r="B14173"/>
      <c r="C14173" s="98"/>
    </row>
    <row r="14174" spans="1:3">
      <c r="A14174"/>
      <c r="B14174"/>
      <c r="C14174" s="98"/>
    </row>
    <row r="14175" spans="1:3">
      <c r="A14175"/>
      <c r="B14175"/>
      <c r="C14175" s="98"/>
    </row>
    <row r="14176" spans="1:3">
      <c r="A14176"/>
      <c r="B14176"/>
      <c r="C14176" s="98"/>
    </row>
    <row r="14177" spans="1:3">
      <c r="A14177"/>
      <c r="B14177"/>
      <c r="C14177" s="98"/>
    </row>
    <row r="14178" spans="1:3">
      <c r="A14178"/>
      <c r="B14178"/>
      <c r="C14178" s="98"/>
    </row>
    <row r="14179" spans="1:3">
      <c r="A14179"/>
      <c r="B14179"/>
      <c r="C14179" s="98"/>
    </row>
    <row r="14180" spans="1:3">
      <c r="A14180"/>
      <c r="B14180"/>
      <c r="C14180" s="98"/>
    </row>
    <row r="14181" spans="1:3">
      <c r="A14181"/>
      <c r="B14181"/>
      <c r="C14181" s="98"/>
    </row>
    <row r="14182" spans="1:3">
      <c r="A14182"/>
      <c r="B14182"/>
      <c r="C14182" s="98"/>
    </row>
    <row r="14183" spans="1:3">
      <c r="A14183"/>
      <c r="B14183"/>
      <c r="C14183" s="98"/>
    </row>
    <row r="14184" spans="1:3">
      <c r="A14184"/>
      <c r="B14184"/>
      <c r="C14184" s="98"/>
    </row>
    <row r="14185" spans="1:3">
      <c r="A14185"/>
      <c r="B14185"/>
      <c r="C14185" s="98"/>
    </row>
    <row r="14186" spans="1:3">
      <c r="A14186"/>
      <c r="B14186"/>
      <c r="C14186" s="98"/>
    </row>
    <row r="14187" spans="1:3">
      <c r="A14187"/>
      <c r="B14187"/>
      <c r="C14187" s="98"/>
    </row>
    <row r="14188" spans="1:3">
      <c r="A14188"/>
      <c r="B14188"/>
      <c r="C14188" s="98"/>
    </row>
    <row r="14189" spans="1:3">
      <c r="A14189"/>
      <c r="B14189"/>
      <c r="C14189" s="98"/>
    </row>
    <row r="14190" spans="1:3">
      <c r="A14190"/>
      <c r="B14190"/>
      <c r="C14190" s="98"/>
    </row>
    <row r="14191" spans="1:3">
      <c r="A14191"/>
      <c r="B14191"/>
      <c r="C14191" s="98"/>
    </row>
    <row r="14192" spans="1:3">
      <c r="A14192"/>
      <c r="B14192"/>
      <c r="C14192" s="98"/>
    </row>
    <row r="14193" spans="1:3">
      <c r="A14193"/>
      <c r="B14193"/>
      <c r="C14193" s="98"/>
    </row>
    <row r="14194" spans="1:3">
      <c r="A14194"/>
      <c r="B14194"/>
      <c r="C14194" s="98"/>
    </row>
    <row r="14195" spans="1:3">
      <c r="A14195"/>
      <c r="B14195"/>
      <c r="C14195" s="98"/>
    </row>
    <row r="14196" spans="1:3">
      <c r="A14196"/>
      <c r="B14196"/>
      <c r="C14196" s="98"/>
    </row>
    <row r="14197" spans="1:3">
      <c r="A14197"/>
      <c r="B14197"/>
      <c r="C14197" s="98"/>
    </row>
    <row r="14198" spans="1:3">
      <c r="A14198"/>
      <c r="B14198"/>
      <c r="C14198" s="98"/>
    </row>
    <row r="14199" spans="1:3">
      <c r="A14199"/>
      <c r="B14199"/>
      <c r="C14199" s="98"/>
    </row>
    <row r="14200" spans="1:3">
      <c r="A14200"/>
      <c r="B14200"/>
      <c r="C14200" s="98"/>
    </row>
    <row r="14201" spans="1:3">
      <c r="A14201"/>
      <c r="B14201"/>
      <c r="C14201" s="98"/>
    </row>
    <row r="14202" spans="1:3">
      <c r="A14202"/>
      <c r="B14202"/>
      <c r="C14202" s="98"/>
    </row>
    <row r="14203" spans="1:3">
      <c r="A14203"/>
      <c r="B14203"/>
      <c r="C14203" s="98"/>
    </row>
    <row r="14204" spans="1:3">
      <c r="A14204"/>
      <c r="B14204"/>
      <c r="C14204" s="98"/>
    </row>
    <row r="14205" spans="1:3">
      <c r="A14205"/>
      <c r="B14205"/>
      <c r="C14205" s="98"/>
    </row>
    <row r="14206" spans="1:3">
      <c r="A14206"/>
      <c r="B14206"/>
      <c r="C14206" s="98"/>
    </row>
    <row r="14207" spans="1:3">
      <c r="A14207"/>
      <c r="B14207"/>
      <c r="C14207" s="98"/>
    </row>
    <row r="14208" spans="1:3">
      <c r="A14208"/>
      <c r="B14208"/>
      <c r="C14208" s="98"/>
    </row>
    <row r="14209" spans="1:3">
      <c r="A14209"/>
      <c r="B14209"/>
      <c r="C14209" s="98"/>
    </row>
    <row r="14210" spans="1:3">
      <c r="A14210"/>
      <c r="B14210"/>
      <c r="C14210" s="98"/>
    </row>
    <row r="14211" spans="1:3">
      <c r="A14211"/>
      <c r="B14211"/>
      <c r="C14211" s="98"/>
    </row>
    <row r="14212" spans="1:3">
      <c r="A14212"/>
      <c r="B14212"/>
      <c r="C14212" s="98"/>
    </row>
    <row r="14213" spans="1:3">
      <c r="A14213"/>
      <c r="B14213"/>
      <c r="C14213" s="98"/>
    </row>
    <row r="14214" spans="1:3">
      <c r="A14214"/>
      <c r="B14214"/>
      <c r="C14214" s="98"/>
    </row>
    <row r="14215" spans="1:3">
      <c r="A14215"/>
      <c r="B14215"/>
      <c r="C14215" s="98"/>
    </row>
    <row r="14216" spans="1:3">
      <c r="A14216"/>
      <c r="B14216"/>
      <c r="C14216" s="98"/>
    </row>
    <row r="14217" spans="1:3">
      <c r="A14217"/>
      <c r="B14217"/>
      <c r="C14217" s="98"/>
    </row>
    <row r="14218" spans="1:3">
      <c r="A14218"/>
      <c r="B14218"/>
      <c r="C14218" s="98"/>
    </row>
    <row r="14219" spans="1:3">
      <c r="A14219"/>
      <c r="B14219"/>
      <c r="C14219" s="98"/>
    </row>
    <row r="14220" spans="1:3">
      <c r="A14220"/>
      <c r="B14220"/>
      <c r="C14220" s="98"/>
    </row>
    <row r="14221" spans="1:3">
      <c r="A14221"/>
      <c r="B14221"/>
      <c r="C14221" s="98"/>
    </row>
    <row r="14222" spans="1:3">
      <c r="A14222"/>
      <c r="B14222"/>
      <c r="C14222" s="98"/>
    </row>
    <row r="14223" spans="1:3">
      <c r="A14223"/>
      <c r="B14223"/>
      <c r="C14223" s="98"/>
    </row>
    <row r="14224" spans="1:3">
      <c r="A14224"/>
      <c r="B14224"/>
      <c r="C14224" s="98"/>
    </row>
    <row r="14225" spans="1:3">
      <c r="A14225"/>
      <c r="B14225"/>
      <c r="C14225" s="98"/>
    </row>
    <row r="14226" spans="1:3">
      <c r="A14226"/>
      <c r="B14226"/>
      <c r="C14226" s="98"/>
    </row>
    <row r="14227" spans="1:3">
      <c r="A14227"/>
      <c r="B14227"/>
      <c r="C14227" s="98"/>
    </row>
    <row r="14228" spans="1:3">
      <c r="A14228"/>
      <c r="B14228"/>
      <c r="C14228" s="98"/>
    </row>
    <row r="14229" spans="1:3">
      <c r="A14229"/>
      <c r="B14229"/>
      <c r="C14229" s="98"/>
    </row>
    <row r="14230" spans="1:3">
      <c r="A14230"/>
      <c r="B14230"/>
      <c r="C14230" s="98"/>
    </row>
    <row r="14231" spans="1:3">
      <c r="A14231"/>
      <c r="B14231"/>
      <c r="C14231" s="98"/>
    </row>
    <row r="14232" spans="1:3">
      <c r="A14232"/>
      <c r="B14232"/>
      <c r="C14232" s="98"/>
    </row>
    <row r="14233" spans="1:3">
      <c r="A14233"/>
      <c r="B14233"/>
      <c r="C14233" s="98"/>
    </row>
    <row r="14234" spans="1:3">
      <c r="A14234"/>
      <c r="B14234"/>
      <c r="C14234" s="98"/>
    </row>
    <row r="14235" spans="1:3">
      <c r="A14235"/>
      <c r="B14235"/>
      <c r="C14235" s="98"/>
    </row>
    <row r="14236" spans="1:3">
      <c r="A14236"/>
      <c r="B14236"/>
      <c r="C14236" s="98"/>
    </row>
    <row r="14237" spans="1:3">
      <c r="A14237"/>
      <c r="B14237"/>
      <c r="C14237" s="98"/>
    </row>
    <row r="14238" spans="1:3">
      <c r="A14238"/>
      <c r="B14238"/>
      <c r="C14238" s="98"/>
    </row>
    <row r="14239" spans="1:3">
      <c r="A14239"/>
      <c r="B14239"/>
      <c r="C14239" s="98"/>
    </row>
    <row r="14240" spans="1:3">
      <c r="A14240"/>
      <c r="B14240"/>
      <c r="C14240" s="98"/>
    </row>
    <row r="14241" spans="1:3">
      <c r="A14241"/>
      <c r="B14241"/>
      <c r="C14241" s="98"/>
    </row>
    <row r="14242" spans="1:3">
      <c r="A14242"/>
      <c r="B14242"/>
      <c r="C14242" s="98"/>
    </row>
    <row r="14243" spans="1:3">
      <c r="A14243"/>
      <c r="B14243"/>
      <c r="C14243" s="98"/>
    </row>
    <row r="14244" spans="1:3">
      <c r="A14244"/>
      <c r="B14244"/>
      <c r="C14244" s="98"/>
    </row>
    <row r="14245" spans="1:3">
      <c r="A14245"/>
      <c r="B14245"/>
      <c r="C14245" s="98"/>
    </row>
    <row r="14246" spans="1:3">
      <c r="A14246"/>
      <c r="B14246"/>
      <c r="C14246" s="98"/>
    </row>
    <row r="14247" spans="1:3">
      <c r="A14247"/>
      <c r="B14247"/>
      <c r="C14247" s="98"/>
    </row>
    <row r="14248" spans="1:3">
      <c r="A14248"/>
      <c r="B14248"/>
      <c r="C14248" s="98"/>
    </row>
    <row r="14249" spans="1:3">
      <c r="A14249"/>
      <c r="B14249"/>
      <c r="C14249" s="98"/>
    </row>
    <row r="14250" spans="1:3">
      <c r="A14250"/>
      <c r="B14250"/>
      <c r="C14250" s="98"/>
    </row>
    <row r="14251" spans="1:3">
      <c r="A14251"/>
      <c r="B14251"/>
      <c r="C14251" s="98"/>
    </row>
    <row r="14252" spans="1:3">
      <c r="A14252"/>
      <c r="B14252"/>
      <c r="C14252" s="98"/>
    </row>
    <row r="14253" spans="1:3">
      <c r="A14253"/>
      <c r="B14253"/>
      <c r="C14253" s="98"/>
    </row>
    <row r="14254" spans="1:3">
      <c r="A14254"/>
      <c r="B14254"/>
      <c r="C14254" s="98"/>
    </row>
    <row r="14255" spans="1:3">
      <c r="A14255"/>
      <c r="B14255"/>
      <c r="C14255" s="98"/>
    </row>
    <row r="14256" spans="1:3">
      <c r="A14256"/>
      <c r="B14256"/>
      <c r="C14256" s="98"/>
    </row>
    <row r="14257" spans="1:3">
      <c r="A14257"/>
      <c r="B14257"/>
      <c r="C14257" s="98"/>
    </row>
    <row r="14258" spans="1:3">
      <c r="A14258"/>
      <c r="B14258"/>
      <c r="C14258" s="98"/>
    </row>
    <row r="14259" spans="1:3">
      <c r="A14259"/>
      <c r="B14259"/>
      <c r="C14259" s="98"/>
    </row>
    <row r="14260" spans="1:3">
      <c r="A14260"/>
      <c r="B14260"/>
      <c r="C14260" s="98"/>
    </row>
    <row r="14261" spans="1:3">
      <c r="A14261"/>
      <c r="B14261"/>
      <c r="C14261" s="98"/>
    </row>
    <row r="14262" spans="1:3">
      <c r="A14262"/>
      <c r="B14262"/>
      <c r="C14262" s="98"/>
    </row>
    <row r="14263" spans="1:3">
      <c r="A14263"/>
      <c r="B14263"/>
      <c r="C14263" s="98"/>
    </row>
    <row r="14264" spans="1:3">
      <c r="A14264"/>
      <c r="B14264"/>
      <c r="C14264" s="98"/>
    </row>
    <row r="14265" spans="1:3">
      <c r="A14265"/>
      <c r="B14265"/>
      <c r="C14265" s="98"/>
    </row>
    <row r="14266" spans="1:3">
      <c r="A14266"/>
      <c r="B14266"/>
      <c r="C14266" s="98"/>
    </row>
    <row r="14267" spans="1:3">
      <c r="A14267"/>
      <c r="B14267"/>
      <c r="C14267" s="98"/>
    </row>
    <row r="14268" spans="1:3">
      <c r="A14268"/>
      <c r="B14268"/>
      <c r="C14268" s="98"/>
    </row>
    <row r="14269" spans="1:3">
      <c r="A14269"/>
      <c r="B14269"/>
      <c r="C14269" s="98"/>
    </row>
    <row r="14270" spans="1:3">
      <c r="A14270"/>
      <c r="B14270"/>
      <c r="C14270" s="98"/>
    </row>
    <row r="14271" spans="1:3">
      <c r="A14271"/>
      <c r="B14271"/>
      <c r="C14271" s="98"/>
    </row>
    <row r="14272" spans="1:3">
      <c r="A14272"/>
      <c r="B14272"/>
      <c r="C14272" s="98"/>
    </row>
    <row r="14273" spans="1:3">
      <c r="A14273"/>
      <c r="B14273"/>
      <c r="C14273" s="98"/>
    </row>
    <row r="14274" spans="1:3">
      <c r="A14274"/>
      <c r="B14274"/>
      <c r="C14274" s="98"/>
    </row>
    <row r="14275" spans="1:3">
      <c r="A14275"/>
      <c r="B14275"/>
      <c r="C14275" s="98"/>
    </row>
    <row r="14276" spans="1:3">
      <c r="A14276"/>
      <c r="B14276"/>
      <c r="C14276" s="98"/>
    </row>
    <row r="14277" spans="1:3">
      <c r="A14277"/>
      <c r="B14277"/>
      <c r="C14277" s="98"/>
    </row>
    <row r="14278" spans="1:3">
      <c r="A14278"/>
      <c r="B14278"/>
      <c r="C14278" s="98"/>
    </row>
    <row r="14279" spans="1:3">
      <c r="A14279"/>
      <c r="B14279"/>
      <c r="C14279" s="98"/>
    </row>
    <row r="14280" spans="1:3">
      <c r="A14280"/>
      <c r="B14280"/>
      <c r="C14280" s="98"/>
    </row>
    <row r="14281" spans="1:3">
      <c r="A14281"/>
      <c r="B14281"/>
      <c r="C14281" s="98"/>
    </row>
    <row r="14282" spans="1:3">
      <c r="A14282"/>
      <c r="B14282"/>
      <c r="C14282" s="98"/>
    </row>
    <row r="14283" spans="1:3">
      <c r="A14283"/>
      <c r="B14283"/>
      <c r="C14283" s="98"/>
    </row>
    <row r="14284" spans="1:3">
      <c r="A14284"/>
      <c r="B14284"/>
      <c r="C14284" s="98"/>
    </row>
    <row r="14285" spans="1:3">
      <c r="A14285"/>
      <c r="B14285"/>
      <c r="C14285" s="98"/>
    </row>
    <row r="14286" spans="1:3">
      <c r="A14286"/>
      <c r="B14286"/>
      <c r="C14286" s="98"/>
    </row>
    <row r="14287" spans="1:3">
      <c r="A14287"/>
      <c r="B14287"/>
      <c r="C14287" s="98"/>
    </row>
    <row r="14288" spans="1:3">
      <c r="A14288"/>
      <c r="B14288"/>
      <c r="C14288" s="98"/>
    </row>
    <row r="14289" spans="1:3">
      <c r="A14289"/>
      <c r="B14289"/>
      <c r="C14289" s="98"/>
    </row>
    <row r="14290" spans="1:3">
      <c r="A14290"/>
      <c r="B14290"/>
      <c r="C14290" s="98"/>
    </row>
    <row r="14291" spans="1:3">
      <c r="A14291"/>
      <c r="B14291"/>
      <c r="C14291" s="98"/>
    </row>
    <row r="14292" spans="1:3">
      <c r="A14292"/>
      <c r="B14292"/>
      <c r="C14292" s="98"/>
    </row>
    <row r="14293" spans="1:3">
      <c r="A14293"/>
      <c r="B14293"/>
      <c r="C14293" s="98"/>
    </row>
    <row r="14294" spans="1:3">
      <c r="A14294"/>
      <c r="B14294"/>
      <c r="C14294" s="98"/>
    </row>
    <row r="14295" spans="1:3">
      <c r="A14295"/>
      <c r="B14295"/>
      <c r="C14295" s="98"/>
    </row>
    <row r="14296" spans="1:3">
      <c r="A14296"/>
      <c r="B14296"/>
      <c r="C14296" s="98"/>
    </row>
    <row r="14297" spans="1:3">
      <c r="A14297"/>
      <c r="B14297"/>
      <c r="C14297" s="98"/>
    </row>
    <row r="14298" spans="1:3">
      <c r="A14298"/>
      <c r="B14298"/>
      <c r="C14298" s="98"/>
    </row>
    <row r="14299" spans="1:3">
      <c r="A14299"/>
      <c r="B14299"/>
      <c r="C14299" s="98"/>
    </row>
    <row r="14300" spans="1:3">
      <c r="A14300"/>
      <c r="B14300"/>
      <c r="C14300" s="98"/>
    </row>
    <row r="14301" spans="1:3">
      <c r="A14301"/>
      <c r="B14301"/>
      <c r="C14301" s="98"/>
    </row>
    <row r="14302" spans="1:3">
      <c r="A14302"/>
      <c r="B14302"/>
      <c r="C14302" s="98"/>
    </row>
    <row r="14303" spans="1:3">
      <c r="A14303"/>
      <c r="B14303"/>
      <c r="C14303" s="98"/>
    </row>
    <row r="14304" spans="1:3">
      <c r="A14304"/>
      <c r="B14304"/>
      <c r="C14304" s="98"/>
    </row>
    <row r="14305" spans="1:3">
      <c r="A14305"/>
      <c r="B14305"/>
      <c r="C14305" s="98"/>
    </row>
    <row r="14306" spans="1:3">
      <c r="A14306"/>
      <c r="B14306"/>
      <c r="C14306" s="98"/>
    </row>
    <row r="14307" spans="1:3">
      <c r="A14307"/>
      <c r="B14307"/>
      <c r="C14307" s="98"/>
    </row>
    <row r="14308" spans="1:3">
      <c r="A14308"/>
      <c r="B14308"/>
      <c r="C14308" s="98"/>
    </row>
    <row r="14309" spans="1:3">
      <c r="A14309"/>
      <c r="B14309"/>
      <c r="C14309" s="98"/>
    </row>
    <row r="14310" spans="1:3">
      <c r="A14310"/>
      <c r="B14310"/>
      <c r="C14310" s="98"/>
    </row>
    <row r="14311" spans="1:3">
      <c r="A14311"/>
      <c r="B14311"/>
      <c r="C14311" s="98"/>
    </row>
    <row r="14312" spans="1:3">
      <c r="A14312"/>
      <c r="B14312"/>
      <c r="C14312" s="98"/>
    </row>
    <row r="14313" spans="1:3">
      <c r="A14313"/>
      <c r="B14313"/>
      <c r="C14313" s="98"/>
    </row>
    <row r="14314" spans="1:3">
      <c r="A14314"/>
      <c r="B14314"/>
      <c r="C14314" s="98"/>
    </row>
    <row r="14315" spans="1:3">
      <c r="A14315"/>
      <c r="B14315"/>
      <c r="C14315" s="98"/>
    </row>
    <row r="14316" spans="1:3">
      <c r="A14316"/>
      <c r="B14316"/>
      <c r="C14316" s="98"/>
    </row>
    <row r="14317" spans="1:3">
      <c r="A14317"/>
      <c r="B14317"/>
      <c r="C14317" s="98"/>
    </row>
    <row r="14318" spans="1:3">
      <c r="A14318"/>
      <c r="B14318"/>
      <c r="C14318" s="98"/>
    </row>
    <row r="14319" spans="1:3">
      <c r="A14319"/>
      <c r="B14319"/>
      <c r="C14319" s="98"/>
    </row>
    <row r="14320" spans="1:3">
      <c r="A14320"/>
      <c r="B14320"/>
      <c r="C14320" s="98"/>
    </row>
    <row r="14321" spans="1:3">
      <c r="A14321"/>
      <c r="B14321"/>
      <c r="C14321" s="98"/>
    </row>
    <row r="14322" spans="1:3">
      <c r="A14322"/>
      <c r="B14322"/>
      <c r="C14322" s="98"/>
    </row>
    <row r="14323" spans="1:3">
      <c r="A14323"/>
      <c r="B14323"/>
      <c r="C14323" s="98"/>
    </row>
    <row r="14324" spans="1:3">
      <c r="A14324"/>
      <c r="B14324"/>
      <c r="C14324" s="98"/>
    </row>
    <row r="14325" spans="1:3">
      <c r="A14325"/>
      <c r="B14325"/>
      <c r="C14325" s="98"/>
    </row>
    <row r="14326" spans="1:3">
      <c r="A14326"/>
      <c r="B14326"/>
      <c r="C14326" s="98"/>
    </row>
    <row r="14327" spans="1:3">
      <c r="A14327"/>
      <c r="B14327"/>
      <c r="C14327" s="98"/>
    </row>
    <row r="14328" spans="1:3">
      <c r="A14328"/>
      <c r="B14328"/>
      <c r="C14328" s="98"/>
    </row>
    <row r="14329" spans="1:3">
      <c r="A14329"/>
      <c r="B14329"/>
      <c r="C14329" s="98"/>
    </row>
    <row r="14330" spans="1:3">
      <c r="A14330"/>
      <c r="B14330"/>
      <c r="C14330" s="98"/>
    </row>
    <row r="14331" spans="1:3">
      <c r="A14331"/>
      <c r="B14331"/>
      <c r="C14331" s="98"/>
    </row>
    <row r="14332" spans="1:3">
      <c r="A14332"/>
      <c r="B14332"/>
      <c r="C14332" s="98"/>
    </row>
    <row r="14333" spans="1:3">
      <c r="A14333"/>
      <c r="B14333"/>
      <c r="C14333" s="98"/>
    </row>
    <row r="14334" spans="1:3">
      <c r="A14334"/>
      <c r="B14334"/>
      <c r="C14334" s="98"/>
    </row>
    <row r="14335" spans="1:3">
      <c r="A14335"/>
      <c r="B14335"/>
      <c r="C14335" s="98"/>
    </row>
    <row r="14336" spans="1:3">
      <c r="A14336"/>
      <c r="B14336"/>
      <c r="C14336" s="98"/>
    </row>
    <row r="14337" spans="1:3">
      <c r="A14337"/>
      <c r="B14337"/>
      <c r="C14337" s="98"/>
    </row>
    <row r="14338" spans="1:3">
      <c r="A14338"/>
      <c r="B14338"/>
      <c r="C14338" s="98"/>
    </row>
    <row r="14339" spans="1:3">
      <c r="A14339"/>
      <c r="B14339"/>
      <c r="C14339" s="98"/>
    </row>
    <row r="14340" spans="1:3">
      <c r="A14340"/>
      <c r="B14340"/>
      <c r="C14340" s="98"/>
    </row>
    <row r="14341" spans="1:3">
      <c r="A14341"/>
      <c r="B14341"/>
      <c r="C14341" s="98"/>
    </row>
    <row r="14342" spans="1:3">
      <c r="A14342"/>
      <c r="B14342"/>
      <c r="C14342" s="98"/>
    </row>
    <row r="14343" spans="1:3">
      <c r="A14343"/>
      <c r="B14343"/>
      <c r="C14343" s="98"/>
    </row>
    <row r="14344" spans="1:3">
      <c r="A14344"/>
      <c r="B14344"/>
      <c r="C14344" s="98"/>
    </row>
    <row r="14345" spans="1:3">
      <c r="A14345"/>
      <c r="B14345"/>
      <c r="C14345" s="98"/>
    </row>
    <row r="14346" spans="1:3">
      <c r="A14346"/>
      <c r="B14346"/>
      <c r="C14346" s="98"/>
    </row>
    <row r="14347" spans="1:3">
      <c r="A14347"/>
      <c r="B14347"/>
      <c r="C14347" s="98"/>
    </row>
    <row r="14348" spans="1:3">
      <c r="A14348"/>
      <c r="B14348"/>
      <c r="C14348" s="98"/>
    </row>
    <row r="14349" spans="1:3">
      <c r="A14349"/>
      <c r="B14349"/>
      <c r="C14349" s="98"/>
    </row>
    <row r="14350" spans="1:3">
      <c r="A14350"/>
      <c r="B14350"/>
      <c r="C14350" s="98"/>
    </row>
    <row r="14351" spans="1:3">
      <c r="A14351"/>
      <c r="B14351"/>
      <c r="C14351" s="98"/>
    </row>
    <row r="14352" spans="1:3">
      <c r="A14352"/>
      <c r="B14352"/>
      <c r="C14352" s="98"/>
    </row>
    <row r="14353" spans="1:3">
      <c r="A14353"/>
      <c r="B14353"/>
      <c r="C14353" s="98"/>
    </row>
    <row r="14354" spans="1:3">
      <c r="A14354"/>
      <c r="B14354"/>
      <c r="C14354" s="98"/>
    </row>
    <row r="14355" spans="1:3">
      <c r="A14355"/>
      <c r="B14355"/>
      <c r="C14355" s="98"/>
    </row>
    <row r="14356" spans="1:3">
      <c r="A14356"/>
      <c r="B14356"/>
      <c r="C14356" s="98"/>
    </row>
    <row r="14357" spans="1:3">
      <c r="A14357"/>
      <c r="B14357"/>
      <c r="C14357" s="98"/>
    </row>
    <row r="14358" spans="1:3">
      <c r="A14358"/>
      <c r="B14358"/>
      <c r="C14358" s="98"/>
    </row>
    <row r="14359" spans="1:3">
      <c r="A14359"/>
      <c r="B14359"/>
      <c r="C14359" s="98"/>
    </row>
    <row r="14360" spans="1:3">
      <c r="A14360"/>
      <c r="B14360"/>
      <c r="C14360" s="98"/>
    </row>
    <row r="14361" spans="1:3">
      <c r="A14361"/>
      <c r="B14361"/>
      <c r="C14361" s="98"/>
    </row>
    <row r="14362" spans="1:3">
      <c r="A14362"/>
      <c r="B14362"/>
      <c r="C14362" s="98"/>
    </row>
    <row r="14363" spans="1:3">
      <c r="A14363"/>
      <c r="B14363"/>
      <c r="C14363" s="98"/>
    </row>
    <row r="14364" spans="1:3">
      <c r="A14364"/>
      <c r="B14364"/>
      <c r="C14364" s="98"/>
    </row>
    <row r="14365" spans="1:3">
      <c r="A14365"/>
      <c r="B14365"/>
      <c r="C14365" s="98"/>
    </row>
    <row r="14366" spans="1:3">
      <c r="A14366"/>
      <c r="B14366"/>
      <c r="C14366" s="98"/>
    </row>
    <row r="14367" spans="1:3">
      <c r="A14367"/>
      <c r="B14367"/>
      <c r="C14367" s="98"/>
    </row>
    <row r="14368" spans="1:3">
      <c r="A14368"/>
      <c r="B14368"/>
      <c r="C14368" s="98"/>
    </row>
    <row r="14369" spans="1:3">
      <c r="A14369"/>
      <c r="B14369"/>
      <c r="C14369" s="98"/>
    </row>
    <row r="14370" spans="1:3">
      <c r="A14370"/>
      <c r="B14370"/>
      <c r="C14370" s="98"/>
    </row>
    <row r="14371" spans="1:3">
      <c r="A14371"/>
      <c r="B14371"/>
      <c r="C14371" s="98"/>
    </row>
    <row r="14372" spans="1:3">
      <c r="A14372"/>
      <c r="B14372"/>
      <c r="C14372" s="98"/>
    </row>
    <row r="14373" spans="1:3">
      <c r="A14373"/>
      <c r="B14373"/>
      <c r="C14373" s="98"/>
    </row>
    <row r="14374" spans="1:3">
      <c r="A14374"/>
      <c r="B14374"/>
      <c r="C14374" s="98"/>
    </row>
    <row r="14375" spans="1:3">
      <c r="A14375"/>
      <c r="B14375"/>
      <c r="C14375" s="98"/>
    </row>
    <row r="14376" spans="1:3">
      <c r="A14376"/>
      <c r="B14376"/>
      <c r="C14376" s="98"/>
    </row>
    <row r="14377" spans="1:3">
      <c r="A14377"/>
      <c r="B14377"/>
      <c r="C14377" s="98"/>
    </row>
    <row r="14378" spans="1:3">
      <c r="A14378"/>
      <c r="B14378"/>
      <c r="C14378" s="98"/>
    </row>
    <row r="14379" spans="1:3">
      <c r="A14379"/>
      <c r="B14379"/>
      <c r="C14379" s="98"/>
    </row>
    <row r="14380" spans="1:3">
      <c r="A14380"/>
      <c r="B14380"/>
      <c r="C14380" s="98"/>
    </row>
    <row r="14381" spans="1:3">
      <c r="A14381"/>
      <c r="B14381"/>
      <c r="C14381" s="98"/>
    </row>
    <row r="14382" spans="1:3">
      <c r="A14382"/>
      <c r="B14382"/>
      <c r="C14382" s="98"/>
    </row>
    <row r="14383" spans="1:3">
      <c r="A14383"/>
      <c r="B14383"/>
      <c r="C14383" s="98"/>
    </row>
    <row r="14384" spans="1:3">
      <c r="A14384"/>
      <c r="B14384"/>
      <c r="C14384" s="98"/>
    </row>
    <row r="14385" spans="1:3">
      <c r="A14385"/>
      <c r="B14385"/>
      <c r="C14385" s="98"/>
    </row>
    <row r="14386" spans="1:3">
      <c r="A14386"/>
      <c r="B14386"/>
      <c r="C14386" s="98"/>
    </row>
    <row r="14387" spans="1:3">
      <c r="A14387"/>
      <c r="B14387"/>
      <c r="C14387" s="98"/>
    </row>
    <row r="14388" spans="1:3">
      <c r="A14388"/>
      <c r="B14388"/>
      <c r="C14388" s="98"/>
    </row>
    <row r="14389" spans="1:3">
      <c r="A14389"/>
      <c r="B14389"/>
      <c r="C14389" s="98"/>
    </row>
    <row r="14390" spans="1:3">
      <c r="A14390"/>
      <c r="B14390"/>
      <c r="C14390" s="98"/>
    </row>
    <row r="14391" spans="1:3">
      <c r="A14391"/>
      <c r="B14391"/>
      <c r="C14391" s="98"/>
    </row>
    <row r="14392" spans="1:3">
      <c r="A14392"/>
      <c r="B14392"/>
      <c r="C14392" s="98"/>
    </row>
    <row r="14393" spans="1:3">
      <c r="A14393"/>
      <c r="B14393"/>
      <c r="C14393" s="98"/>
    </row>
    <row r="14394" spans="1:3">
      <c r="A14394"/>
      <c r="B14394"/>
      <c r="C14394" s="98"/>
    </row>
    <row r="14395" spans="1:3">
      <c r="A14395"/>
      <c r="B14395"/>
      <c r="C14395" s="98"/>
    </row>
    <row r="14396" spans="1:3">
      <c r="A14396"/>
      <c r="B14396"/>
      <c r="C14396" s="98"/>
    </row>
    <row r="14397" spans="1:3">
      <c r="A14397"/>
      <c r="B14397"/>
      <c r="C14397" s="98"/>
    </row>
    <row r="14398" spans="1:3">
      <c r="A14398"/>
      <c r="B14398"/>
      <c r="C14398" s="98"/>
    </row>
    <row r="14399" spans="1:3">
      <c r="A14399"/>
      <c r="B14399"/>
      <c r="C14399" s="98"/>
    </row>
    <row r="14400" spans="1:3">
      <c r="A14400"/>
      <c r="B14400"/>
      <c r="C14400" s="98"/>
    </row>
    <row r="14401" spans="1:3">
      <c r="A14401"/>
      <c r="B14401"/>
      <c r="C14401" s="98"/>
    </row>
    <row r="14402" spans="1:3">
      <c r="A14402"/>
      <c r="B14402"/>
      <c r="C14402" s="98"/>
    </row>
    <row r="14403" spans="1:3">
      <c r="A14403"/>
      <c r="B14403"/>
      <c r="C14403" s="98"/>
    </row>
    <row r="14404" spans="1:3">
      <c r="A14404"/>
      <c r="B14404"/>
      <c r="C14404" s="98"/>
    </row>
    <row r="14405" spans="1:3">
      <c r="A14405"/>
      <c r="B14405"/>
      <c r="C14405" s="98"/>
    </row>
    <row r="14406" spans="1:3">
      <c r="A14406"/>
      <c r="B14406"/>
      <c r="C14406" s="98"/>
    </row>
    <row r="14407" spans="1:3">
      <c r="A14407"/>
      <c r="B14407"/>
      <c r="C14407" s="98"/>
    </row>
    <row r="14408" spans="1:3">
      <c r="A14408"/>
      <c r="B14408"/>
      <c r="C14408" s="98"/>
    </row>
    <row r="14409" spans="1:3">
      <c r="A14409"/>
      <c r="B14409"/>
      <c r="C14409" s="98"/>
    </row>
    <row r="14410" spans="1:3">
      <c r="A14410"/>
      <c r="B14410"/>
      <c r="C14410" s="98"/>
    </row>
    <row r="14411" spans="1:3">
      <c r="A14411"/>
      <c r="B14411"/>
      <c r="C14411" s="98"/>
    </row>
    <row r="14412" spans="1:3">
      <c r="A14412"/>
      <c r="B14412"/>
      <c r="C14412" s="98"/>
    </row>
    <row r="14413" spans="1:3">
      <c r="A14413"/>
      <c r="B14413"/>
      <c r="C14413" s="98"/>
    </row>
    <row r="14414" spans="1:3">
      <c r="A14414"/>
      <c r="B14414"/>
      <c r="C14414" s="98"/>
    </row>
    <row r="14415" spans="1:3">
      <c r="A14415"/>
      <c r="B14415"/>
      <c r="C14415" s="98"/>
    </row>
    <row r="14416" spans="1:3">
      <c r="A14416"/>
      <c r="B14416"/>
      <c r="C14416" s="98"/>
    </row>
    <row r="14417" spans="1:3">
      <c r="A14417"/>
      <c r="B14417"/>
      <c r="C14417" s="98"/>
    </row>
    <row r="14418" spans="1:3">
      <c r="A14418"/>
      <c r="B14418"/>
      <c r="C14418" s="98"/>
    </row>
    <row r="14419" spans="1:3">
      <c r="A14419"/>
      <c r="B14419"/>
      <c r="C14419" s="98"/>
    </row>
    <row r="14420" spans="1:3">
      <c r="A14420"/>
      <c r="B14420"/>
      <c r="C14420" s="98"/>
    </row>
    <row r="14421" spans="1:3">
      <c r="A14421"/>
      <c r="B14421"/>
      <c r="C14421" s="98"/>
    </row>
    <row r="14422" spans="1:3">
      <c r="A14422"/>
      <c r="B14422"/>
      <c r="C14422" s="98"/>
    </row>
    <row r="14423" spans="1:3">
      <c r="A14423"/>
      <c r="B14423"/>
      <c r="C14423" s="98"/>
    </row>
    <row r="14424" spans="1:3">
      <c r="A14424"/>
      <c r="B14424"/>
      <c r="C14424" s="98"/>
    </row>
    <row r="14425" spans="1:3">
      <c r="A14425"/>
      <c r="B14425"/>
      <c r="C14425" s="98"/>
    </row>
    <row r="14426" spans="1:3">
      <c r="A14426"/>
      <c r="B14426"/>
      <c r="C14426" s="98"/>
    </row>
    <row r="14427" spans="1:3">
      <c r="A14427"/>
      <c r="B14427"/>
      <c r="C14427" s="98"/>
    </row>
    <row r="14428" spans="1:3">
      <c r="A14428"/>
      <c r="B14428"/>
      <c r="C14428" s="98"/>
    </row>
    <row r="14429" spans="1:3">
      <c r="A14429"/>
      <c r="B14429"/>
      <c r="C14429" s="98"/>
    </row>
    <row r="14430" spans="1:3">
      <c r="A14430"/>
      <c r="B14430"/>
      <c r="C14430" s="98"/>
    </row>
    <row r="14431" spans="1:3">
      <c r="A14431"/>
      <c r="B14431"/>
      <c r="C14431" s="98"/>
    </row>
    <row r="14432" spans="1:3">
      <c r="A14432"/>
      <c r="B14432"/>
      <c r="C14432" s="98"/>
    </row>
    <row r="14433" spans="1:3">
      <c r="A14433"/>
      <c r="B14433"/>
      <c r="C14433" s="98"/>
    </row>
    <row r="14434" spans="1:3">
      <c r="A14434"/>
      <c r="B14434"/>
      <c r="C14434" s="98"/>
    </row>
    <row r="14435" spans="1:3">
      <c r="A14435"/>
      <c r="B14435"/>
      <c r="C14435" s="98"/>
    </row>
    <row r="14436" spans="1:3">
      <c r="A14436"/>
      <c r="B14436"/>
      <c r="C14436" s="98"/>
    </row>
    <row r="14437" spans="1:3">
      <c r="A14437"/>
      <c r="B14437"/>
      <c r="C14437" s="98"/>
    </row>
    <row r="14438" spans="1:3">
      <c r="A14438"/>
      <c r="B14438"/>
      <c r="C14438" s="98"/>
    </row>
    <row r="14439" spans="1:3">
      <c r="A14439"/>
      <c r="B14439"/>
      <c r="C14439" s="98"/>
    </row>
    <row r="14440" spans="1:3">
      <c r="A14440"/>
      <c r="B14440"/>
      <c r="C14440" s="98"/>
    </row>
    <row r="14441" spans="1:3">
      <c r="A14441"/>
      <c r="B14441"/>
      <c r="C14441" s="98"/>
    </row>
    <row r="14442" spans="1:3">
      <c r="A14442"/>
      <c r="B14442"/>
      <c r="C14442" s="98"/>
    </row>
    <row r="14443" spans="1:3">
      <c r="A14443"/>
      <c r="B14443"/>
      <c r="C14443" s="98"/>
    </row>
    <row r="14444" spans="1:3">
      <c r="A14444"/>
      <c r="B14444"/>
      <c r="C14444" s="98"/>
    </row>
    <row r="14445" spans="1:3">
      <c r="A14445"/>
      <c r="B14445"/>
      <c r="C14445" s="98"/>
    </row>
    <row r="14446" spans="1:3">
      <c r="A14446"/>
      <c r="B14446"/>
      <c r="C14446" s="98"/>
    </row>
    <row r="14447" spans="1:3">
      <c r="A14447"/>
      <c r="B14447"/>
      <c r="C14447" s="98"/>
    </row>
    <row r="14448" spans="1:3">
      <c r="A14448"/>
      <c r="B14448"/>
      <c r="C14448" s="98"/>
    </row>
    <row r="14449" spans="1:3">
      <c r="A14449"/>
      <c r="B14449"/>
      <c r="C14449" s="98"/>
    </row>
    <row r="14450" spans="1:3">
      <c r="A14450"/>
      <c r="B14450"/>
      <c r="C14450" s="98"/>
    </row>
    <row r="14451" spans="1:3">
      <c r="A14451"/>
      <c r="B14451"/>
      <c r="C14451" s="98"/>
    </row>
    <row r="14452" spans="1:3">
      <c r="A14452"/>
      <c r="B14452"/>
      <c r="C14452" s="98"/>
    </row>
    <row r="14453" spans="1:3">
      <c r="A14453"/>
      <c r="B14453"/>
      <c r="C14453" s="98"/>
    </row>
    <row r="14454" spans="1:3">
      <c r="A14454"/>
      <c r="B14454"/>
      <c r="C14454" s="98"/>
    </row>
    <row r="14455" spans="1:3">
      <c r="A14455"/>
      <c r="B14455"/>
      <c r="C14455" s="98"/>
    </row>
    <row r="14456" spans="1:3">
      <c r="A14456"/>
      <c r="B14456"/>
      <c r="C14456" s="98"/>
    </row>
    <row r="14457" spans="1:3">
      <c r="A14457"/>
      <c r="B14457"/>
      <c r="C14457" s="98"/>
    </row>
    <row r="14458" spans="1:3">
      <c r="A14458"/>
      <c r="B14458"/>
      <c r="C14458" s="98"/>
    </row>
    <row r="14459" spans="1:3">
      <c r="A14459"/>
      <c r="B14459"/>
      <c r="C14459" s="98"/>
    </row>
    <row r="14460" spans="1:3">
      <c r="A14460"/>
      <c r="B14460"/>
      <c r="C14460" s="98"/>
    </row>
    <row r="14461" spans="1:3">
      <c r="A14461"/>
      <c r="B14461"/>
      <c r="C14461" s="98"/>
    </row>
    <row r="14462" spans="1:3">
      <c r="A14462"/>
      <c r="B14462"/>
      <c r="C14462" s="98"/>
    </row>
    <row r="14463" spans="1:3">
      <c r="A14463"/>
      <c r="B14463"/>
      <c r="C14463" s="98"/>
    </row>
    <row r="14464" spans="1:3">
      <c r="A14464"/>
      <c r="B14464"/>
      <c r="C14464" s="98"/>
    </row>
    <row r="14465" spans="1:3">
      <c r="A14465"/>
      <c r="B14465"/>
      <c r="C14465" s="98"/>
    </row>
    <row r="14466" spans="1:3">
      <c r="A14466"/>
      <c r="B14466"/>
      <c r="C14466" s="98"/>
    </row>
    <row r="14467" spans="1:3">
      <c r="A14467"/>
      <c r="B14467"/>
      <c r="C14467" s="98"/>
    </row>
    <row r="14468" spans="1:3">
      <c r="A14468"/>
      <c r="B14468"/>
      <c r="C14468" s="98"/>
    </row>
    <row r="14469" spans="1:3">
      <c r="A14469"/>
      <c r="B14469"/>
      <c r="C14469" s="98"/>
    </row>
    <row r="14470" spans="1:3">
      <c r="A14470"/>
      <c r="B14470"/>
      <c r="C14470" s="98"/>
    </row>
    <row r="14471" spans="1:3">
      <c r="A14471"/>
      <c r="B14471"/>
      <c r="C14471" s="98"/>
    </row>
    <row r="14472" spans="1:3">
      <c r="A14472"/>
      <c r="B14472"/>
      <c r="C14472" s="98"/>
    </row>
    <row r="14473" spans="1:3">
      <c r="A14473"/>
      <c r="B14473"/>
      <c r="C14473" s="98"/>
    </row>
    <row r="14474" spans="1:3">
      <c r="A14474"/>
      <c r="B14474"/>
      <c r="C14474" s="98"/>
    </row>
    <row r="14475" spans="1:3">
      <c r="A14475"/>
      <c r="B14475"/>
      <c r="C14475" s="98"/>
    </row>
    <row r="14476" spans="1:3">
      <c r="A14476"/>
      <c r="B14476"/>
      <c r="C14476" s="98"/>
    </row>
    <row r="14477" spans="1:3">
      <c r="A14477"/>
      <c r="B14477"/>
      <c r="C14477" s="98"/>
    </row>
    <row r="14478" spans="1:3">
      <c r="A14478"/>
      <c r="B14478"/>
      <c r="C14478" s="98"/>
    </row>
    <row r="14479" spans="1:3">
      <c r="A14479"/>
      <c r="B14479"/>
      <c r="C14479" s="98"/>
    </row>
    <row r="14480" spans="1:3">
      <c r="A14480"/>
      <c r="B14480"/>
      <c r="C14480" s="98"/>
    </row>
    <row r="14481" spans="1:3">
      <c r="A14481"/>
      <c r="B14481"/>
      <c r="C14481" s="98"/>
    </row>
    <row r="14482" spans="1:3">
      <c r="A14482"/>
      <c r="B14482"/>
      <c r="C14482" s="98"/>
    </row>
    <row r="14483" spans="1:3">
      <c r="A14483"/>
      <c r="B14483"/>
      <c r="C14483" s="98"/>
    </row>
    <row r="14484" spans="1:3">
      <c r="A14484"/>
      <c r="B14484"/>
      <c r="C14484" s="98"/>
    </row>
    <row r="14485" spans="1:3">
      <c r="A14485"/>
      <c r="B14485"/>
      <c r="C14485" s="98"/>
    </row>
    <row r="14486" spans="1:3">
      <c r="A14486"/>
      <c r="B14486"/>
      <c r="C14486" s="98"/>
    </row>
    <row r="14487" spans="1:3">
      <c r="A14487"/>
      <c r="B14487"/>
      <c r="C14487" s="98"/>
    </row>
    <row r="14488" spans="1:3">
      <c r="A14488"/>
      <c r="B14488"/>
      <c r="C14488" s="98"/>
    </row>
    <row r="14489" spans="1:3">
      <c r="A14489"/>
      <c r="B14489"/>
      <c r="C14489" s="98"/>
    </row>
    <row r="14490" spans="1:3">
      <c r="A14490"/>
      <c r="B14490"/>
      <c r="C14490" s="98"/>
    </row>
    <row r="14491" spans="1:3">
      <c r="A14491"/>
      <c r="B14491"/>
      <c r="C14491" s="98"/>
    </row>
    <row r="14492" spans="1:3">
      <c r="A14492"/>
      <c r="B14492"/>
      <c r="C14492" s="98"/>
    </row>
    <row r="14493" spans="1:3">
      <c r="A14493"/>
      <c r="B14493"/>
      <c r="C14493" s="98"/>
    </row>
    <row r="14494" spans="1:3">
      <c r="A14494"/>
      <c r="B14494"/>
      <c r="C14494" s="98"/>
    </row>
    <row r="14495" spans="1:3">
      <c r="A14495"/>
      <c r="B14495"/>
      <c r="C14495" s="98"/>
    </row>
    <row r="14496" spans="1:3">
      <c r="A14496"/>
      <c r="B14496"/>
      <c r="C14496" s="98"/>
    </row>
    <row r="14497" spans="1:3">
      <c r="A14497"/>
      <c r="B14497"/>
      <c r="C14497" s="98"/>
    </row>
    <row r="14498" spans="1:3">
      <c r="A14498"/>
      <c r="B14498"/>
      <c r="C14498" s="98"/>
    </row>
    <row r="14499" spans="1:3">
      <c r="A14499"/>
      <c r="B14499"/>
      <c r="C14499" s="98"/>
    </row>
    <row r="14500" spans="1:3">
      <c r="A14500"/>
      <c r="B14500"/>
      <c r="C14500" s="98"/>
    </row>
    <row r="14501" spans="1:3">
      <c r="A14501"/>
      <c r="B14501"/>
      <c r="C14501" s="98"/>
    </row>
    <row r="14502" spans="1:3">
      <c r="A14502"/>
      <c r="B14502"/>
      <c r="C14502" s="98"/>
    </row>
    <row r="14503" spans="1:3">
      <c r="A14503"/>
      <c r="B14503"/>
      <c r="C14503" s="98"/>
    </row>
    <row r="14504" spans="1:3">
      <c r="A14504"/>
      <c r="B14504"/>
      <c r="C14504" s="98"/>
    </row>
    <row r="14505" spans="1:3">
      <c r="A14505"/>
      <c r="B14505"/>
      <c r="C14505" s="98"/>
    </row>
    <row r="14506" spans="1:3">
      <c r="A14506"/>
      <c r="B14506"/>
      <c r="C14506" s="98"/>
    </row>
    <row r="14507" spans="1:3">
      <c r="A14507"/>
      <c r="B14507"/>
      <c r="C14507" s="98"/>
    </row>
    <row r="14508" spans="1:3">
      <c r="A14508"/>
      <c r="B14508"/>
      <c r="C14508" s="98"/>
    </row>
    <row r="14509" spans="1:3">
      <c r="A14509"/>
      <c r="B14509"/>
      <c r="C14509" s="98"/>
    </row>
    <row r="14510" spans="1:3">
      <c r="A14510"/>
      <c r="B14510"/>
      <c r="C14510" s="98"/>
    </row>
    <row r="14511" spans="1:3">
      <c r="A14511"/>
      <c r="B14511"/>
      <c r="C14511" s="98"/>
    </row>
    <row r="14512" spans="1:3">
      <c r="A14512"/>
      <c r="B14512"/>
      <c r="C14512" s="98"/>
    </row>
    <row r="14513" spans="1:3">
      <c r="A14513"/>
      <c r="B14513"/>
      <c r="C14513" s="98"/>
    </row>
    <row r="14514" spans="1:3">
      <c r="A14514"/>
      <c r="B14514"/>
      <c r="C14514" s="98"/>
    </row>
    <row r="14515" spans="1:3">
      <c r="A14515"/>
      <c r="B14515"/>
      <c r="C14515" s="98"/>
    </row>
    <row r="14516" spans="1:3">
      <c r="A14516"/>
      <c r="B14516"/>
      <c r="C14516" s="98"/>
    </row>
    <row r="14517" spans="1:3">
      <c r="A14517"/>
      <c r="B14517"/>
      <c r="C14517" s="98"/>
    </row>
    <row r="14518" spans="1:3">
      <c r="A14518"/>
      <c r="B14518"/>
      <c r="C14518" s="98"/>
    </row>
    <row r="14519" spans="1:3">
      <c r="A14519"/>
      <c r="B14519"/>
      <c r="C14519" s="98"/>
    </row>
    <row r="14520" spans="1:3">
      <c r="A14520"/>
      <c r="B14520"/>
      <c r="C14520" s="98"/>
    </row>
    <row r="14521" spans="1:3">
      <c r="A14521"/>
      <c r="B14521"/>
      <c r="C14521" s="98"/>
    </row>
    <row r="14522" spans="1:3">
      <c r="A14522"/>
      <c r="B14522"/>
      <c r="C14522" s="98"/>
    </row>
    <row r="14523" spans="1:3">
      <c r="A14523"/>
      <c r="B14523"/>
      <c r="C14523" s="98"/>
    </row>
    <row r="14524" spans="1:3">
      <c r="A14524"/>
      <c r="B14524"/>
      <c r="C14524" s="98"/>
    </row>
    <row r="14525" spans="1:3">
      <c r="A14525"/>
      <c r="B14525"/>
      <c r="C14525" s="98"/>
    </row>
    <row r="14526" spans="1:3">
      <c r="A14526"/>
      <c r="B14526"/>
      <c r="C14526" s="98"/>
    </row>
    <row r="14527" spans="1:3">
      <c r="A14527"/>
      <c r="B14527"/>
      <c r="C14527" s="98"/>
    </row>
    <row r="14528" spans="1:3">
      <c r="A14528"/>
      <c r="B14528"/>
      <c r="C14528" s="98"/>
    </row>
    <row r="14529" spans="1:3">
      <c r="A14529"/>
      <c r="B14529"/>
      <c r="C14529" s="98"/>
    </row>
    <row r="14530" spans="1:3">
      <c r="A14530"/>
      <c r="B14530"/>
      <c r="C14530" s="98"/>
    </row>
    <row r="14531" spans="1:3">
      <c r="A14531"/>
      <c r="B14531"/>
      <c r="C14531" s="98"/>
    </row>
    <row r="14532" spans="1:3">
      <c r="A14532"/>
      <c r="B14532"/>
      <c r="C14532" s="98"/>
    </row>
    <row r="14533" spans="1:3">
      <c r="A14533"/>
      <c r="B14533"/>
      <c r="C14533" s="98"/>
    </row>
    <row r="14534" spans="1:3">
      <c r="A14534"/>
      <c r="B14534"/>
      <c r="C14534" s="98"/>
    </row>
    <row r="14535" spans="1:3">
      <c r="A14535"/>
      <c r="B14535"/>
      <c r="C14535" s="98"/>
    </row>
    <row r="14536" spans="1:3">
      <c r="A14536"/>
      <c r="B14536"/>
      <c r="C14536" s="98"/>
    </row>
    <row r="14537" spans="1:3">
      <c r="A14537"/>
      <c r="B14537"/>
      <c r="C14537" s="98"/>
    </row>
    <row r="14538" spans="1:3">
      <c r="A14538"/>
      <c r="B14538"/>
      <c r="C14538" s="98"/>
    </row>
    <row r="14539" spans="1:3">
      <c r="A14539"/>
      <c r="B14539"/>
      <c r="C14539" s="98"/>
    </row>
    <row r="14540" spans="1:3">
      <c r="A14540"/>
      <c r="B14540"/>
      <c r="C14540" s="98"/>
    </row>
    <row r="14541" spans="1:3">
      <c r="A14541"/>
      <c r="B14541"/>
      <c r="C14541" s="98"/>
    </row>
    <row r="14542" spans="1:3">
      <c r="A14542"/>
      <c r="B14542"/>
      <c r="C14542" s="98"/>
    </row>
    <row r="14543" spans="1:3">
      <c r="A14543"/>
      <c r="B14543"/>
      <c r="C14543" s="98"/>
    </row>
    <row r="14544" spans="1:3">
      <c r="A14544"/>
      <c r="B14544"/>
      <c r="C14544" s="98"/>
    </row>
    <row r="14545" spans="1:3">
      <c r="A14545"/>
      <c r="B14545"/>
      <c r="C14545" s="98"/>
    </row>
    <row r="14546" spans="1:3">
      <c r="A14546"/>
      <c r="B14546"/>
      <c r="C14546" s="98"/>
    </row>
    <row r="14547" spans="1:3">
      <c r="A14547"/>
      <c r="B14547"/>
      <c r="C14547" s="98"/>
    </row>
    <row r="14548" spans="1:3">
      <c r="A14548"/>
      <c r="B14548"/>
      <c r="C14548" s="98"/>
    </row>
    <row r="14549" spans="1:3">
      <c r="A14549"/>
      <c r="B14549"/>
      <c r="C14549" s="98"/>
    </row>
    <row r="14550" spans="1:3">
      <c r="A14550"/>
      <c r="B14550"/>
      <c r="C14550" s="98"/>
    </row>
    <row r="14551" spans="1:3">
      <c r="A14551"/>
      <c r="B14551"/>
      <c r="C14551" s="98"/>
    </row>
    <row r="14552" spans="1:3">
      <c r="A14552"/>
      <c r="B14552"/>
      <c r="C14552" s="98"/>
    </row>
    <row r="14553" spans="1:3">
      <c r="A14553"/>
      <c r="B14553"/>
      <c r="C14553" s="98"/>
    </row>
    <row r="14554" spans="1:3">
      <c r="A14554"/>
      <c r="B14554"/>
      <c r="C14554" s="98"/>
    </row>
    <row r="14555" spans="1:3">
      <c r="A14555"/>
      <c r="B14555"/>
      <c r="C14555" s="98"/>
    </row>
    <row r="14556" spans="1:3">
      <c r="A14556"/>
      <c r="B14556"/>
      <c r="C14556" s="98"/>
    </row>
    <row r="14557" spans="1:3">
      <c r="A14557"/>
      <c r="B14557"/>
      <c r="C14557" s="98"/>
    </row>
    <row r="14558" spans="1:3">
      <c r="A14558"/>
      <c r="B14558"/>
      <c r="C14558" s="98"/>
    </row>
    <row r="14559" spans="1:3">
      <c r="A14559"/>
      <c r="B14559"/>
      <c r="C14559" s="98"/>
    </row>
    <row r="14560" spans="1:3">
      <c r="A14560"/>
      <c r="B14560"/>
      <c r="C14560" s="98"/>
    </row>
    <row r="14561" spans="1:3">
      <c r="A14561"/>
      <c r="B14561"/>
      <c r="C14561" s="98"/>
    </row>
    <row r="14562" spans="1:3">
      <c r="A14562"/>
      <c r="B14562"/>
      <c r="C14562" s="98"/>
    </row>
    <row r="14563" spans="1:3">
      <c r="A14563"/>
      <c r="B14563"/>
      <c r="C14563" s="98"/>
    </row>
    <row r="14564" spans="1:3">
      <c r="A14564"/>
      <c r="B14564"/>
      <c r="C14564" s="98"/>
    </row>
    <row r="14565" spans="1:3">
      <c r="A14565"/>
      <c r="B14565"/>
      <c r="C14565" s="98"/>
    </row>
    <row r="14566" spans="1:3">
      <c r="A14566"/>
      <c r="B14566"/>
      <c r="C14566" s="98"/>
    </row>
    <row r="14567" spans="1:3">
      <c r="A14567"/>
      <c r="B14567"/>
      <c r="C14567" s="98"/>
    </row>
    <row r="14568" spans="1:3">
      <c r="A14568"/>
      <c r="B14568"/>
      <c r="C14568" s="98"/>
    </row>
    <row r="14569" spans="1:3">
      <c r="A14569"/>
      <c r="B14569"/>
      <c r="C14569" s="98"/>
    </row>
    <row r="14570" spans="1:3">
      <c r="A14570"/>
      <c r="B14570"/>
      <c r="C14570" s="98"/>
    </row>
    <row r="14571" spans="1:3">
      <c r="A14571"/>
      <c r="B14571"/>
      <c r="C14571" s="98"/>
    </row>
    <row r="14572" spans="1:3">
      <c r="A14572"/>
      <c r="B14572"/>
      <c r="C14572" s="98"/>
    </row>
    <row r="14573" spans="1:3">
      <c r="A14573"/>
      <c r="B14573"/>
      <c r="C14573" s="98"/>
    </row>
    <row r="14574" spans="1:3">
      <c r="A14574"/>
      <c r="B14574"/>
      <c r="C14574" s="98"/>
    </row>
    <row r="14575" spans="1:3">
      <c r="A14575"/>
      <c r="B14575"/>
      <c r="C14575" s="98"/>
    </row>
    <row r="14576" spans="1:3">
      <c r="A14576"/>
      <c r="B14576"/>
      <c r="C14576" s="98"/>
    </row>
    <row r="14577" spans="1:3">
      <c r="A14577"/>
      <c r="B14577"/>
      <c r="C14577" s="98"/>
    </row>
    <row r="14578" spans="1:3">
      <c r="A14578"/>
      <c r="B14578"/>
      <c r="C14578" s="98"/>
    </row>
    <row r="14579" spans="1:3">
      <c r="A14579"/>
      <c r="B14579"/>
      <c r="C14579" s="98"/>
    </row>
    <row r="14580" spans="1:3">
      <c r="A14580"/>
      <c r="B14580"/>
      <c r="C14580" s="98"/>
    </row>
    <row r="14581" spans="1:3">
      <c r="A14581"/>
      <c r="B14581"/>
      <c r="C14581" s="98"/>
    </row>
    <row r="14582" spans="1:3">
      <c r="A14582"/>
      <c r="B14582"/>
      <c r="C14582" s="98"/>
    </row>
    <row r="14583" spans="1:3">
      <c r="A14583"/>
      <c r="B14583"/>
      <c r="C14583" s="98"/>
    </row>
    <row r="14584" spans="1:3">
      <c r="A14584"/>
      <c r="B14584"/>
      <c r="C14584" s="98"/>
    </row>
    <row r="14585" spans="1:3">
      <c r="A14585"/>
      <c r="B14585"/>
      <c r="C14585" s="98"/>
    </row>
    <row r="14586" spans="1:3">
      <c r="A14586"/>
      <c r="B14586"/>
      <c r="C14586" s="98"/>
    </row>
    <row r="14587" spans="1:3">
      <c r="A14587"/>
      <c r="B14587"/>
      <c r="C14587" s="98"/>
    </row>
    <row r="14588" spans="1:3">
      <c r="A14588"/>
      <c r="B14588"/>
      <c r="C14588" s="98"/>
    </row>
    <row r="14589" spans="1:3">
      <c r="A14589"/>
      <c r="B14589"/>
      <c r="C14589" s="98"/>
    </row>
    <row r="14590" spans="1:3">
      <c r="A14590"/>
      <c r="B14590"/>
      <c r="C14590" s="98"/>
    </row>
    <row r="14591" spans="1:3">
      <c r="A14591"/>
      <c r="B14591"/>
      <c r="C14591" s="98"/>
    </row>
    <row r="14592" spans="1:3">
      <c r="A14592"/>
      <c r="B14592"/>
      <c r="C14592" s="98"/>
    </row>
    <row r="14593" spans="1:3">
      <c r="A14593"/>
      <c r="B14593"/>
      <c r="C14593" s="98"/>
    </row>
    <row r="14594" spans="1:3">
      <c r="A14594"/>
      <c r="B14594"/>
      <c r="C14594" s="98"/>
    </row>
    <row r="14595" spans="1:3">
      <c r="A14595"/>
      <c r="B14595"/>
      <c r="C14595" s="98"/>
    </row>
    <row r="14596" spans="1:3">
      <c r="A14596"/>
      <c r="B14596"/>
      <c r="C14596" s="98"/>
    </row>
    <row r="14597" spans="1:3">
      <c r="A14597"/>
      <c r="B14597"/>
      <c r="C14597" s="98"/>
    </row>
    <row r="14598" spans="1:3">
      <c r="A14598"/>
      <c r="B14598"/>
      <c r="C14598" s="98"/>
    </row>
    <row r="14599" spans="1:3">
      <c r="A14599"/>
      <c r="B14599"/>
      <c r="C14599" s="98"/>
    </row>
    <row r="14600" spans="1:3">
      <c r="A14600"/>
      <c r="B14600"/>
      <c r="C14600" s="98"/>
    </row>
    <row r="14601" spans="1:3">
      <c r="A14601"/>
      <c r="B14601"/>
      <c r="C14601" s="98"/>
    </row>
    <row r="14602" spans="1:3">
      <c r="A14602"/>
      <c r="B14602"/>
      <c r="C14602" s="98"/>
    </row>
    <row r="14603" spans="1:3">
      <c r="A14603"/>
      <c r="B14603"/>
      <c r="C14603" s="98"/>
    </row>
    <row r="14604" spans="1:3">
      <c r="A14604"/>
      <c r="B14604"/>
      <c r="C14604" s="98"/>
    </row>
    <row r="14605" spans="1:3">
      <c r="A14605"/>
      <c r="B14605"/>
      <c r="C14605" s="98"/>
    </row>
    <row r="14606" spans="1:3">
      <c r="A14606"/>
      <c r="B14606"/>
      <c r="C14606" s="98"/>
    </row>
    <row r="14607" spans="1:3">
      <c r="A14607"/>
      <c r="B14607"/>
      <c r="C14607" s="98"/>
    </row>
    <row r="14608" spans="1:3">
      <c r="A14608"/>
      <c r="B14608"/>
      <c r="C14608" s="98"/>
    </row>
    <row r="14609" spans="1:3">
      <c r="A14609"/>
      <c r="B14609"/>
      <c r="C14609" s="98"/>
    </row>
    <row r="14610" spans="1:3">
      <c r="A14610"/>
      <c r="B14610"/>
      <c r="C14610" s="98"/>
    </row>
    <row r="14611" spans="1:3">
      <c r="A14611"/>
      <c r="B14611"/>
      <c r="C14611" s="98"/>
    </row>
    <row r="14612" spans="1:3">
      <c r="A14612"/>
      <c r="B14612"/>
      <c r="C14612" s="98"/>
    </row>
    <row r="14613" spans="1:3">
      <c r="A14613"/>
      <c r="B14613"/>
      <c r="C14613" s="98"/>
    </row>
    <row r="14614" spans="1:3">
      <c r="A14614"/>
      <c r="B14614"/>
      <c r="C14614" s="98"/>
    </row>
    <row r="14615" spans="1:3">
      <c r="A14615"/>
      <c r="B14615"/>
      <c r="C14615" s="98"/>
    </row>
    <row r="14616" spans="1:3">
      <c r="A14616"/>
      <c r="B14616"/>
      <c r="C14616" s="98"/>
    </row>
    <row r="14617" spans="1:3">
      <c r="A14617"/>
      <c r="B14617"/>
      <c r="C14617" s="98"/>
    </row>
    <row r="14618" spans="1:3">
      <c r="A14618"/>
      <c r="B14618"/>
      <c r="C14618" s="98"/>
    </row>
    <row r="14619" spans="1:3">
      <c r="A14619"/>
      <c r="B14619"/>
      <c r="C14619" s="98"/>
    </row>
    <row r="14620" spans="1:3">
      <c r="A14620"/>
      <c r="B14620"/>
      <c r="C14620" s="98"/>
    </row>
    <row r="14621" spans="1:3">
      <c r="A14621"/>
      <c r="B14621"/>
      <c r="C14621" s="98"/>
    </row>
    <row r="14622" spans="1:3">
      <c r="A14622"/>
      <c r="B14622"/>
      <c r="C14622" s="98"/>
    </row>
    <row r="14623" spans="1:3">
      <c r="A14623"/>
      <c r="B14623"/>
      <c r="C14623" s="98"/>
    </row>
    <row r="14624" spans="1:3">
      <c r="A14624"/>
      <c r="B14624"/>
      <c r="C14624" s="98"/>
    </row>
    <row r="14625" spans="1:3">
      <c r="A14625"/>
      <c r="B14625"/>
      <c r="C14625" s="98"/>
    </row>
    <row r="14626" spans="1:3">
      <c r="A14626"/>
      <c r="B14626"/>
      <c r="C14626" s="98"/>
    </row>
    <row r="14627" spans="1:3">
      <c r="A14627"/>
      <c r="B14627"/>
      <c r="C14627" s="98"/>
    </row>
    <row r="14628" spans="1:3">
      <c r="A14628"/>
      <c r="B14628"/>
      <c r="C14628" s="98"/>
    </row>
    <row r="14629" spans="1:3">
      <c r="A14629"/>
      <c r="B14629"/>
      <c r="C14629" s="98"/>
    </row>
    <row r="14630" spans="1:3">
      <c r="A14630"/>
      <c r="B14630"/>
      <c r="C14630" s="98"/>
    </row>
    <row r="14631" spans="1:3">
      <c r="A14631"/>
      <c r="B14631"/>
      <c r="C14631" s="98"/>
    </row>
    <row r="14632" spans="1:3">
      <c r="A14632"/>
      <c r="B14632"/>
      <c r="C14632" s="98"/>
    </row>
    <row r="14633" spans="1:3">
      <c r="A14633"/>
      <c r="B14633"/>
      <c r="C14633" s="98"/>
    </row>
    <row r="14634" spans="1:3">
      <c r="A14634"/>
      <c r="B14634"/>
      <c r="C14634" s="98"/>
    </row>
    <row r="14635" spans="1:3">
      <c r="A14635"/>
      <c r="B14635"/>
      <c r="C14635" s="98"/>
    </row>
    <row r="14636" spans="1:3">
      <c r="A14636"/>
      <c r="B14636"/>
      <c r="C14636" s="98"/>
    </row>
    <row r="14637" spans="1:3">
      <c r="A14637"/>
      <c r="B14637"/>
      <c r="C14637" s="98"/>
    </row>
    <row r="14638" spans="1:3">
      <c r="A14638"/>
      <c r="B14638"/>
      <c r="C14638" s="98"/>
    </row>
    <row r="14639" spans="1:3">
      <c r="A14639"/>
      <c r="B14639"/>
      <c r="C14639" s="98"/>
    </row>
    <row r="14640" spans="1:3">
      <c r="A14640"/>
      <c r="B14640"/>
      <c r="C14640" s="98"/>
    </row>
    <row r="14641" spans="1:3">
      <c r="A14641"/>
      <c r="B14641"/>
      <c r="C14641" s="98"/>
    </row>
    <row r="14642" spans="1:3">
      <c r="A14642"/>
      <c r="B14642"/>
      <c r="C14642" s="98"/>
    </row>
    <row r="14643" spans="1:3">
      <c r="A14643"/>
      <c r="B14643"/>
      <c r="C14643" s="98"/>
    </row>
    <row r="14644" spans="1:3">
      <c r="A14644"/>
      <c r="B14644"/>
      <c r="C14644" s="98"/>
    </row>
    <row r="14645" spans="1:3">
      <c r="A14645"/>
      <c r="B14645"/>
      <c r="C14645" s="98"/>
    </row>
    <row r="14646" spans="1:3">
      <c r="A14646"/>
      <c r="B14646"/>
      <c r="C14646" s="98"/>
    </row>
    <row r="14647" spans="1:3">
      <c r="A14647"/>
      <c r="B14647"/>
      <c r="C14647" s="98"/>
    </row>
    <row r="14648" spans="1:3">
      <c r="A14648"/>
      <c r="B14648"/>
      <c r="C14648" s="98"/>
    </row>
    <row r="14649" spans="1:3">
      <c r="A14649"/>
      <c r="B14649"/>
      <c r="C14649" s="98"/>
    </row>
    <row r="14650" spans="1:3">
      <c r="A14650"/>
      <c r="B14650"/>
      <c r="C14650" s="98"/>
    </row>
    <row r="14651" spans="1:3">
      <c r="A14651"/>
      <c r="B14651"/>
      <c r="C14651" s="98"/>
    </row>
    <row r="14652" spans="1:3">
      <c r="A14652"/>
      <c r="B14652"/>
      <c r="C14652" s="98"/>
    </row>
    <row r="14653" spans="1:3">
      <c r="A14653"/>
      <c r="B14653"/>
      <c r="C14653" s="98"/>
    </row>
    <row r="14654" spans="1:3">
      <c r="A14654"/>
      <c r="B14654"/>
      <c r="C14654" s="98"/>
    </row>
    <row r="14655" spans="1:3">
      <c r="A14655"/>
      <c r="B14655"/>
      <c r="C14655" s="98"/>
    </row>
    <row r="14656" spans="1:3">
      <c r="A14656"/>
      <c r="B14656"/>
      <c r="C14656" s="98"/>
    </row>
    <row r="14657" spans="1:3">
      <c r="A14657"/>
      <c r="B14657"/>
      <c r="C14657" s="98"/>
    </row>
    <row r="14658" spans="1:3">
      <c r="A14658"/>
      <c r="B14658"/>
      <c r="C14658" s="98"/>
    </row>
    <row r="14659" spans="1:3">
      <c r="A14659"/>
      <c r="B14659"/>
      <c r="C14659" s="98"/>
    </row>
    <row r="14660" spans="1:3">
      <c r="A14660"/>
      <c r="B14660"/>
      <c r="C14660" s="98"/>
    </row>
    <row r="14661" spans="1:3">
      <c r="A14661"/>
      <c r="B14661"/>
      <c r="C14661" s="98"/>
    </row>
    <row r="14662" spans="1:3">
      <c r="A14662"/>
      <c r="B14662"/>
      <c r="C14662" s="98"/>
    </row>
    <row r="14663" spans="1:3">
      <c r="A14663"/>
      <c r="B14663"/>
      <c r="C14663" s="98"/>
    </row>
    <row r="14664" spans="1:3">
      <c r="A14664"/>
      <c r="B14664"/>
      <c r="C14664" s="98"/>
    </row>
    <row r="14665" spans="1:3">
      <c r="A14665"/>
      <c r="B14665"/>
      <c r="C14665" s="98"/>
    </row>
    <row r="14666" spans="1:3">
      <c r="A14666"/>
      <c r="B14666"/>
      <c r="C14666" s="98"/>
    </row>
    <row r="14667" spans="1:3">
      <c r="A14667"/>
      <c r="B14667"/>
      <c r="C14667" s="98"/>
    </row>
    <row r="14668" spans="1:3">
      <c r="A14668"/>
      <c r="B14668"/>
      <c r="C14668" s="98"/>
    </row>
    <row r="14669" spans="1:3">
      <c r="A14669"/>
      <c r="B14669"/>
      <c r="C14669" s="98"/>
    </row>
    <row r="14670" spans="1:3">
      <c r="A14670"/>
      <c r="B14670"/>
      <c r="C14670" s="98"/>
    </row>
    <row r="14671" spans="1:3">
      <c r="A14671"/>
      <c r="B14671"/>
      <c r="C14671" s="98"/>
    </row>
    <row r="14672" spans="1:3">
      <c r="A14672"/>
      <c r="B14672"/>
      <c r="C14672" s="98"/>
    </row>
    <row r="14673" spans="1:3">
      <c r="A14673"/>
      <c r="B14673"/>
      <c r="C14673" s="98"/>
    </row>
    <row r="14674" spans="1:3">
      <c r="A14674"/>
      <c r="B14674"/>
      <c r="C14674" s="98"/>
    </row>
    <row r="14675" spans="1:3">
      <c r="A14675"/>
      <c r="B14675"/>
      <c r="C14675" s="98"/>
    </row>
    <row r="14676" spans="1:3">
      <c r="A14676"/>
      <c r="B14676"/>
      <c r="C14676" s="98"/>
    </row>
    <row r="14677" spans="1:3">
      <c r="A14677"/>
      <c r="B14677"/>
      <c r="C14677" s="98"/>
    </row>
    <row r="14678" spans="1:3">
      <c r="A14678"/>
      <c r="B14678"/>
      <c r="C14678" s="98"/>
    </row>
    <row r="14679" spans="1:3">
      <c r="A14679"/>
      <c r="B14679"/>
      <c r="C14679" s="98"/>
    </row>
    <row r="14680" spans="1:3">
      <c r="A14680"/>
      <c r="B14680"/>
      <c r="C14680" s="98"/>
    </row>
    <row r="14681" spans="1:3">
      <c r="A14681"/>
      <c r="B14681"/>
      <c r="C14681" s="98"/>
    </row>
    <row r="14682" spans="1:3">
      <c r="A14682"/>
      <c r="B14682"/>
      <c r="C14682" s="98"/>
    </row>
    <row r="14683" spans="1:3">
      <c r="A14683"/>
      <c r="B14683"/>
      <c r="C14683" s="98"/>
    </row>
    <row r="14684" spans="1:3">
      <c r="A14684"/>
      <c r="B14684"/>
      <c r="C14684" s="98"/>
    </row>
    <row r="14685" spans="1:3">
      <c r="A14685"/>
      <c r="B14685"/>
      <c r="C14685" s="98"/>
    </row>
    <row r="14686" spans="1:3">
      <c r="A14686"/>
      <c r="B14686"/>
      <c r="C14686" s="98"/>
    </row>
    <row r="14687" spans="1:3">
      <c r="A14687"/>
      <c r="B14687"/>
      <c r="C14687" s="98"/>
    </row>
    <row r="14688" spans="1:3">
      <c r="A14688"/>
      <c r="B14688"/>
      <c r="C14688" s="98"/>
    </row>
    <row r="14689" spans="1:3">
      <c r="A14689"/>
      <c r="B14689"/>
      <c r="C14689" s="98"/>
    </row>
    <row r="14690" spans="1:3">
      <c r="A14690"/>
      <c r="B14690"/>
      <c r="C14690" s="98"/>
    </row>
    <row r="14691" spans="1:3">
      <c r="A14691"/>
      <c r="B14691"/>
      <c r="C14691" s="98"/>
    </row>
    <row r="14692" spans="1:3">
      <c r="A14692"/>
      <c r="B14692"/>
      <c r="C14692" s="98"/>
    </row>
    <row r="14693" spans="1:3">
      <c r="A14693"/>
      <c r="B14693"/>
      <c r="C14693" s="98"/>
    </row>
    <row r="14694" spans="1:3">
      <c r="A14694"/>
      <c r="B14694"/>
      <c r="C14694" s="98"/>
    </row>
    <row r="14695" spans="1:3">
      <c r="A14695"/>
      <c r="B14695"/>
      <c r="C14695" s="98"/>
    </row>
    <row r="14696" spans="1:3">
      <c r="A14696"/>
      <c r="B14696"/>
      <c r="C14696" s="98"/>
    </row>
    <row r="14697" spans="1:3">
      <c r="A14697"/>
      <c r="B14697"/>
      <c r="C14697" s="98"/>
    </row>
    <row r="14698" spans="1:3">
      <c r="A14698"/>
      <c r="B14698"/>
      <c r="C14698" s="98"/>
    </row>
    <row r="14699" spans="1:3">
      <c r="A14699"/>
      <c r="B14699"/>
      <c r="C14699" s="98"/>
    </row>
    <row r="14700" spans="1:3">
      <c r="A14700"/>
      <c r="B14700"/>
      <c r="C14700" s="98"/>
    </row>
    <row r="14701" spans="1:3">
      <c r="A14701"/>
      <c r="B14701"/>
      <c r="C14701" s="98"/>
    </row>
    <row r="14702" spans="1:3">
      <c r="A14702"/>
      <c r="B14702"/>
      <c r="C14702" s="98"/>
    </row>
    <row r="14703" spans="1:3">
      <c r="A14703"/>
      <c r="B14703"/>
      <c r="C14703" s="98"/>
    </row>
    <row r="14704" spans="1:3">
      <c r="A14704"/>
      <c r="B14704"/>
      <c r="C14704" s="98"/>
    </row>
    <row r="14705" spans="1:3">
      <c r="A14705"/>
      <c r="B14705"/>
      <c r="C14705" s="98"/>
    </row>
    <row r="14706" spans="1:3">
      <c r="A14706"/>
      <c r="B14706"/>
      <c r="C14706" s="98"/>
    </row>
    <row r="14707" spans="1:3">
      <c r="A14707"/>
      <c r="B14707"/>
      <c r="C14707" s="98"/>
    </row>
    <row r="14708" spans="1:3">
      <c r="A14708"/>
      <c r="B14708"/>
      <c r="C14708" s="98"/>
    </row>
    <row r="14709" spans="1:3">
      <c r="A14709"/>
      <c r="B14709"/>
      <c r="C14709" s="98"/>
    </row>
    <row r="14710" spans="1:3">
      <c r="A14710"/>
      <c r="B14710"/>
      <c r="C14710" s="98"/>
    </row>
    <row r="14711" spans="1:3">
      <c r="A14711"/>
      <c r="B14711"/>
      <c r="C14711" s="98"/>
    </row>
    <row r="14712" spans="1:3">
      <c r="A14712"/>
      <c r="B14712"/>
      <c r="C14712" s="98"/>
    </row>
    <row r="14713" spans="1:3">
      <c r="A14713"/>
      <c r="B14713"/>
      <c r="C14713" s="98"/>
    </row>
    <row r="14714" spans="1:3">
      <c r="A14714"/>
      <c r="B14714"/>
      <c r="C14714" s="98"/>
    </row>
    <row r="14715" spans="1:3">
      <c r="A14715"/>
      <c r="B14715"/>
      <c r="C14715" s="98"/>
    </row>
    <row r="14716" spans="1:3">
      <c r="A14716"/>
      <c r="B14716"/>
      <c r="C14716" s="98"/>
    </row>
    <row r="14717" spans="1:3">
      <c r="A14717"/>
      <c r="B14717"/>
      <c r="C14717" s="98"/>
    </row>
    <row r="14718" spans="1:3">
      <c r="A14718"/>
      <c r="B14718"/>
      <c r="C14718" s="98"/>
    </row>
    <row r="14719" spans="1:3">
      <c r="A14719"/>
      <c r="B14719"/>
      <c r="C14719" s="98"/>
    </row>
    <row r="14720" spans="1:3">
      <c r="A14720"/>
      <c r="B14720"/>
      <c r="C14720" s="98"/>
    </row>
    <row r="14721" spans="1:3">
      <c r="A14721"/>
      <c r="B14721"/>
      <c r="C14721" s="98"/>
    </row>
    <row r="14722" spans="1:3">
      <c r="A14722"/>
      <c r="B14722"/>
      <c r="C14722" s="98"/>
    </row>
    <row r="14723" spans="1:3">
      <c r="A14723"/>
      <c r="B14723"/>
      <c r="C14723" s="98"/>
    </row>
    <row r="14724" spans="1:3">
      <c r="A14724"/>
      <c r="B14724"/>
      <c r="C14724" s="98"/>
    </row>
    <row r="14725" spans="1:3">
      <c r="A14725"/>
      <c r="B14725"/>
      <c r="C14725" s="98"/>
    </row>
    <row r="14726" spans="1:3">
      <c r="A14726"/>
      <c r="B14726"/>
      <c r="C14726" s="98"/>
    </row>
    <row r="14727" spans="1:3">
      <c r="A14727"/>
      <c r="B14727"/>
      <c r="C14727" s="98"/>
    </row>
    <row r="14728" spans="1:3">
      <c r="A14728"/>
      <c r="B14728"/>
      <c r="C14728" s="98"/>
    </row>
    <row r="14729" spans="1:3">
      <c r="A14729"/>
      <c r="B14729"/>
      <c r="C14729" s="98"/>
    </row>
    <row r="14730" spans="1:3">
      <c r="A14730"/>
      <c r="B14730"/>
      <c r="C14730" s="98"/>
    </row>
    <row r="14731" spans="1:3">
      <c r="A14731"/>
      <c r="B14731"/>
      <c r="C14731" s="98"/>
    </row>
    <row r="14732" spans="1:3">
      <c r="A14732"/>
      <c r="B14732"/>
      <c r="C14732" s="98"/>
    </row>
    <row r="14733" spans="1:3">
      <c r="A14733"/>
      <c r="B14733"/>
      <c r="C14733" s="98"/>
    </row>
    <row r="14734" spans="1:3">
      <c r="A14734"/>
      <c r="B14734"/>
      <c r="C14734" s="98"/>
    </row>
    <row r="14735" spans="1:3">
      <c r="A14735"/>
      <c r="B14735"/>
      <c r="C14735" s="98"/>
    </row>
    <row r="14736" spans="1:3">
      <c r="A14736"/>
      <c r="B14736"/>
      <c r="C14736" s="98"/>
    </row>
    <row r="14737" spans="1:3">
      <c r="A14737"/>
      <c r="B14737"/>
      <c r="C14737" s="98"/>
    </row>
    <row r="14738" spans="1:3">
      <c r="A14738"/>
      <c r="B14738"/>
      <c r="C14738" s="98"/>
    </row>
    <row r="14739" spans="1:3">
      <c r="A14739"/>
      <c r="B14739"/>
      <c r="C14739" s="98"/>
    </row>
    <row r="14740" spans="1:3">
      <c r="A14740"/>
      <c r="B14740"/>
      <c r="C14740" s="98"/>
    </row>
    <row r="14741" spans="1:3">
      <c r="A14741"/>
      <c r="B14741"/>
      <c r="C14741" s="98"/>
    </row>
    <row r="14742" spans="1:3">
      <c r="A14742"/>
      <c r="B14742"/>
      <c r="C14742" s="98"/>
    </row>
    <row r="14743" spans="1:3">
      <c r="A14743"/>
      <c r="B14743"/>
      <c r="C14743" s="98"/>
    </row>
    <row r="14744" spans="1:3">
      <c r="A14744"/>
      <c r="B14744"/>
      <c r="C14744" s="98"/>
    </row>
    <row r="14745" spans="1:3">
      <c r="A14745"/>
      <c r="B14745"/>
      <c r="C14745" s="98"/>
    </row>
    <row r="14746" spans="1:3">
      <c r="A14746"/>
      <c r="B14746"/>
      <c r="C14746" s="98"/>
    </row>
    <row r="14747" spans="1:3">
      <c r="A14747"/>
      <c r="B14747"/>
      <c r="C14747" s="98"/>
    </row>
    <row r="14748" spans="1:3">
      <c r="A14748"/>
      <c r="B14748"/>
      <c r="C14748" s="98"/>
    </row>
    <row r="14749" spans="1:3">
      <c r="A14749"/>
      <c r="B14749"/>
      <c r="C14749" s="98"/>
    </row>
    <row r="14750" spans="1:3">
      <c r="A14750"/>
      <c r="B14750"/>
      <c r="C14750" s="98"/>
    </row>
    <row r="14751" spans="1:3">
      <c r="A14751"/>
      <c r="B14751"/>
      <c r="C14751" s="98"/>
    </row>
    <row r="14752" spans="1:3">
      <c r="A14752"/>
      <c r="B14752"/>
      <c r="C14752" s="98"/>
    </row>
    <row r="14753" spans="1:3">
      <c r="A14753"/>
      <c r="B14753"/>
      <c r="C14753" s="98"/>
    </row>
    <row r="14754" spans="1:3">
      <c r="A14754"/>
      <c r="B14754"/>
      <c r="C14754" s="98"/>
    </row>
    <row r="14755" spans="1:3">
      <c r="A14755"/>
      <c r="B14755"/>
      <c r="C14755" s="98"/>
    </row>
    <row r="14756" spans="1:3">
      <c r="A14756"/>
      <c r="B14756"/>
      <c r="C14756" s="98"/>
    </row>
    <row r="14757" spans="1:3">
      <c r="A14757"/>
      <c r="B14757"/>
      <c r="C14757" s="98"/>
    </row>
    <row r="14758" spans="1:3">
      <c r="A14758"/>
      <c r="B14758"/>
      <c r="C14758" s="98"/>
    </row>
    <row r="14759" spans="1:3">
      <c r="A14759"/>
      <c r="B14759"/>
      <c r="C14759" s="98"/>
    </row>
    <row r="14760" spans="1:3">
      <c r="A14760"/>
      <c r="B14760"/>
      <c r="C14760" s="98"/>
    </row>
    <row r="14761" spans="1:3">
      <c r="A14761"/>
      <c r="B14761"/>
      <c r="C14761" s="98"/>
    </row>
    <row r="14762" spans="1:3">
      <c r="A14762"/>
      <c r="B14762"/>
      <c r="C14762" s="98"/>
    </row>
    <row r="14763" spans="1:3">
      <c r="A14763"/>
      <c r="B14763"/>
      <c r="C14763" s="98"/>
    </row>
    <row r="14764" spans="1:3">
      <c r="A14764"/>
      <c r="B14764"/>
      <c r="C14764" s="98"/>
    </row>
    <row r="14765" spans="1:3">
      <c r="A14765"/>
      <c r="B14765"/>
      <c r="C14765" s="98"/>
    </row>
    <row r="14766" spans="1:3">
      <c r="A14766"/>
      <c r="B14766"/>
      <c r="C14766" s="98"/>
    </row>
    <row r="14767" spans="1:3">
      <c r="A14767"/>
      <c r="B14767"/>
      <c r="C14767" s="98"/>
    </row>
    <row r="14768" spans="1:3">
      <c r="A14768"/>
      <c r="B14768"/>
      <c r="C14768" s="98"/>
    </row>
    <row r="14769" spans="1:3">
      <c r="A14769"/>
      <c r="B14769"/>
      <c r="C14769" s="98"/>
    </row>
    <row r="14770" spans="1:3">
      <c r="A14770"/>
      <c r="B14770"/>
      <c r="C14770" s="98"/>
    </row>
    <row r="14771" spans="1:3">
      <c r="A14771"/>
      <c r="B14771"/>
      <c r="C14771" s="98"/>
    </row>
    <row r="14772" spans="1:3">
      <c r="A14772"/>
      <c r="B14772"/>
      <c r="C14772" s="98"/>
    </row>
    <row r="14773" spans="1:3">
      <c r="A14773"/>
      <c r="B14773"/>
      <c r="C14773" s="98"/>
    </row>
    <row r="14774" spans="1:3">
      <c r="A14774"/>
      <c r="B14774"/>
      <c r="C14774" s="98"/>
    </row>
    <row r="14775" spans="1:3">
      <c r="A14775"/>
      <c r="B14775"/>
      <c r="C14775" s="98"/>
    </row>
    <row r="14776" spans="1:3">
      <c r="A14776"/>
      <c r="B14776"/>
      <c r="C14776" s="98"/>
    </row>
    <row r="14777" spans="1:3">
      <c r="A14777"/>
      <c r="B14777"/>
      <c r="C14777" s="98"/>
    </row>
    <row r="14778" spans="1:3">
      <c r="A14778"/>
      <c r="B14778"/>
      <c r="C14778" s="98"/>
    </row>
    <row r="14779" spans="1:3">
      <c r="A14779"/>
      <c r="B14779"/>
      <c r="C14779" s="98"/>
    </row>
    <row r="14780" spans="1:3">
      <c r="A14780"/>
      <c r="B14780"/>
      <c r="C14780" s="98"/>
    </row>
    <row r="14781" spans="1:3">
      <c r="A14781"/>
      <c r="B14781"/>
      <c r="C14781" s="98"/>
    </row>
    <row r="14782" spans="1:3">
      <c r="A14782"/>
      <c r="B14782"/>
      <c r="C14782" s="98"/>
    </row>
    <row r="14783" spans="1:3">
      <c r="A14783"/>
      <c r="B14783"/>
      <c r="C14783" s="98"/>
    </row>
    <row r="14784" spans="1:3">
      <c r="A14784"/>
      <c r="B14784"/>
      <c r="C14784" s="98"/>
    </row>
    <row r="14785" spans="1:3">
      <c r="A14785"/>
      <c r="B14785"/>
      <c r="C14785" s="98"/>
    </row>
    <row r="14786" spans="1:3">
      <c r="A14786"/>
      <c r="B14786"/>
      <c r="C14786" s="98"/>
    </row>
    <row r="14787" spans="1:3">
      <c r="A14787"/>
      <c r="B14787"/>
      <c r="C14787" s="98"/>
    </row>
    <row r="14788" spans="1:3">
      <c r="A14788"/>
      <c r="B14788"/>
      <c r="C14788" s="98"/>
    </row>
    <row r="14789" spans="1:3">
      <c r="A14789"/>
      <c r="B14789"/>
      <c r="C14789" s="98"/>
    </row>
    <row r="14790" spans="1:3">
      <c r="A14790"/>
      <c r="B14790"/>
      <c r="C14790" s="98"/>
    </row>
    <row r="14791" spans="1:3">
      <c r="A14791"/>
      <c r="B14791"/>
      <c r="C14791" s="98"/>
    </row>
    <row r="14792" spans="1:3">
      <c r="A14792"/>
      <c r="B14792"/>
      <c r="C14792" s="98"/>
    </row>
    <row r="14793" spans="1:3">
      <c r="A14793"/>
      <c r="B14793"/>
      <c r="C14793" s="98"/>
    </row>
    <row r="14794" spans="1:3">
      <c r="A14794"/>
      <c r="B14794"/>
      <c r="C14794" s="98"/>
    </row>
    <row r="14795" spans="1:3">
      <c r="A14795"/>
      <c r="B14795"/>
      <c r="C14795" s="98"/>
    </row>
    <row r="14796" spans="1:3">
      <c r="A14796"/>
      <c r="B14796"/>
      <c r="C14796" s="98"/>
    </row>
    <row r="14797" spans="1:3">
      <c r="A14797"/>
      <c r="B14797"/>
      <c r="C14797" s="98"/>
    </row>
    <row r="14798" spans="1:3">
      <c r="A14798"/>
      <c r="B14798"/>
      <c r="C14798" s="98"/>
    </row>
    <row r="14799" spans="1:3">
      <c r="A14799"/>
      <c r="B14799"/>
      <c r="C14799" s="98"/>
    </row>
    <row r="14800" spans="1:3">
      <c r="A14800"/>
      <c r="B14800"/>
      <c r="C14800" s="98"/>
    </row>
    <row r="14801" spans="1:3">
      <c r="A14801"/>
      <c r="B14801"/>
      <c r="C14801" s="98"/>
    </row>
    <row r="14802" spans="1:3">
      <c r="A14802"/>
      <c r="B14802"/>
      <c r="C14802" s="98"/>
    </row>
    <row r="14803" spans="1:3">
      <c r="A14803"/>
      <c r="B14803"/>
      <c r="C14803" s="98"/>
    </row>
    <row r="14804" spans="1:3">
      <c r="A14804"/>
      <c r="B14804"/>
      <c r="C14804" s="98"/>
    </row>
    <row r="14805" spans="1:3">
      <c r="A14805"/>
      <c r="B14805"/>
      <c r="C14805" s="98"/>
    </row>
    <row r="14806" spans="1:3">
      <c r="A14806"/>
      <c r="B14806"/>
      <c r="C14806" s="98"/>
    </row>
    <row r="14807" spans="1:3">
      <c r="A14807"/>
      <c r="B14807"/>
      <c r="C14807" s="98"/>
    </row>
    <row r="14808" spans="1:3">
      <c r="A14808"/>
      <c r="B14808"/>
      <c r="C14808" s="98"/>
    </row>
    <row r="14809" spans="1:3">
      <c r="A14809"/>
      <c r="B14809"/>
      <c r="C14809" s="98"/>
    </row>
    <row r="14810" spans="1:3">
      <c r="A14810"/>
      <c r="B14810"/>
      <c r="C14810" s="98"/>
    </row>
    <row r="14811" spans="1:3">
      <c r="A14811"/>
      <c r="B14811"/>
      <c r="C14811" s="98"/>
    </row>
    <row r="14812" spans="1:3">
      <c r="A14812"/>
      <c r="B14812"/>
      <c r="C14812" s="98"/>
    </row>
    <row r="14813" spans="1:3">
      <c r="A14813"/>
      <c r="B14813"/>
      <c r="C14813" s="98"/>
    </row>
    <row r="14814" spans="1:3">
      <c r="A14814"/>
      <c r="B14814"/>
      <c r="C14814" s="98"/>
    </row>
    <row r="14815" spans="1:3">
      <c r="A14815"/>
      <c r="B14815"/>
      <c r="C14815" s="98"/>
    </row>
    <row r="14816" spans="1:3">
      <c r="A14816"/>
      <c r="B14816"/>
      <c r="C14816" s="98"/>
    </row>
    <row r="14817" spans="1:3">
      <c r="A14817"/>
      <c r="B14817"/>
      <c r="C14817" s="98"/>
    </row>
    <row r="14818" spans="1:3">
      <c r="A14818"/>
      <c r="B14818"/>
      <c r="C14818" s="98"/>
    </row>
    <row r="14819" spans="1:3">
      <c r="A14819"/>
      <c r="B14819"/>
      <c r="C14819" s="98"/>
    </row>
    <row r="14820" spans="1:3">
      <c r="A14820"/>
      <c r="B14820"/>
      <c r="C14820" s="98"/>
    </row>
    <row r="14821" spans="1:3">
      <c r="A14821"/>
      <c r="B14821"/>
      <c r="C14821" s="98"/>
    </row>
    <row r="14822" spans="1:3">
      <c r="A14822"/>
      <c r="B14822"/>
      <c r="C14822" s="98"/>
    </row>
    <row r="14823" spans="1:3">
      <c r="A14823"/>
      <c r="B14823"/>
      <c r="C14823" s="98"/>
    </row>
    <row r="14824" spans="1:3">
      <c r="A14824"/>
      <c r="B14824"/>
      <c r="C14824" s="98"/>
    </row>
    <row r="14825" spans="1:3">
      <c r="A14825"/>
      <c r="B14825"/>
      <c r="C14825" s="98"/>
    </row>
    <row r="14826" spans="1:3">
      <c r="A14826"/>
      <c r="B14826"/>
      <c r="C14826" s="98"/>
    </row>
    <row r="14827" spans="1:3">
      <c r="A14827"/>
      <c r="B14827"/>
      <c r="C14827" s="98"/>
    </row>
    <row r="14828" spans="1:3">
      <c r="A14828"/>
      <c r="B14828"/>
      <c r="C14828" s="98"/>
    </row>
    <row r="14829" spans="1:3">
      <c r="A14829"/>
      <c r="B14829"/>
      <c r="C14829" s="98"/>
    </row>
    <row r="14830" spans="1:3">
      <c r="A14830"/>
      <c r="B14830"/>
      <c r="C14830" s="98"/>
    </row>
    <row r="14831" spans="1:3">
      <c r="A14831"/>
      <c r="B14831"/>
      <c r="C14831" s="98"/>
    </row>
    <row r="14832" spans="1:3">
      <c r="A14832"/>
      <c r="B14832"/>
      <c r="C14832" s="98"/>
    </row>
    <row r="14833" spans="1:3">
      <c r="A14833"/>
      <c r="B14833"/>
      <c r="C14833" s="98"/>
    </row>
    <row r="14834" spans="1:3">
      <c r="A14834"/>
      <c r="B14834"/>
      <c r="C14834" s="98"/>
    </row>
    <row r="14835" spans="1:3">
      <c r="A14835"/>
      <c r="B14835"/>
      <c r="C14835" s="98"/>
    </row>
    <row r="14836" spans="1:3">
      <c r="A14836"/>
      <c r="B14836"/>
      <c r="C14836" s="98"/>
    </row>
    <row r="14837" spans="1:3">
      <c r="A14837"/>
      <c r="B14837"/>
      <c r="C14837" s="98"/>
    </row>
    <row r="14838" spans="1:3">
      <c r="A14838"/>
      <c r="B14838"/>
      <c r="C14838" s="98"/>
    </row>
    <row r="14839" spans="1:3">
      <c r="A14839"/>
      <c r="B14839"/>
      <c r="C14839" s="98"/>
    </row>
    <row r="14840" spans="1:3">
      <c r="A14840"/>
      <c r="B14840"/>
      <c r="C14840" s="98"/>
    </row>
    <row r="14841" spans="1:3">
      <c r="A14841"/>
      <c r="B14841"/>
      <c r="C14841" s="98"/>
    </row>
    <row r="14842" spans="1:3">
      <c r="A14842"/>
      <c r="B14842"/>
      <c r="C14842" s="98"/>
    </row>
    <row r="14843" spans="1:3">
      <c r="A14843"/>
      <c r="B14843"/>
      <c r="C14843" s="98"/>
    </row>
    <row r="14844" spans="1:3">
      <c r="A14844"/>
      <c r="B14844"/>
      <c r="C14844" s="98"/>
    </row>
    <row r="14845" spans="1:3">
      <c r="A14845"/>
      <c r="B14845"/>
      <c r="C14845" s="98"/>
    </row>
    <row r="14846" spans="1:3">
      <c r="A14846"/>
      <c r="B14846"/>
      <c r="C14846" s="98"/>
    </row>
    <row r="14847" spans="1:3">
      <c r="A14847"/>
      <c r="B14847"/>
      <c r="C14847" s="98"/>
    </row>
    <row r="14848" spans="1:3">
      <c r="A14848"/>
      <c r="B14848"/>
      <c r="C14848" s="98"/>
    </row>
    <row r="14849" spans="1:3">
      <c r="A14849"/>
      <c r="B14849"/>
      <c r="C14849" s="98"/>
    </row>
    <row r="14850" spans="1:3">
      <c r="A14850"/>
      <c r="B14850"/>
      <c r="C14850" s="98"/>
    </row>
    <row r="14851" spans="1:3">
      <c r="A14851"/>
      <c r="B14851"/>
      <c r="C14851" s="98"/>
    </row>
    <row r="14852" spans="1:3">
      <c r="A14852"/>
      <c r="B14852"/>
      <c r="C14852" s="98"/>
    </row>
    <row r="14853" spans="1:3">
      <c r="A14853"/>
      <c r="B14853"/>
      <c r="C14853" s="98"/>
    </row>
    <row r="14854" spans="1:3">
      <c r="A14854"/>
      <c r="B14854"/>
      <c r="C14854" s="98"/>
    </row>
    <row r="14855" spans="1:3">
      <c r="A14855"/>
      <c r="B14855"/>
      <c r="C14855" s="98"/>
    </row>
    <row r="14856" spans="1:3">
      <c r="A14856"/>
      <c r="B14856"/>
      <c r="C14856" s="98"/>
    </row>
    <row r="14857" spans="1:3">
      <c r="A14857"/>
      <c r="B14857"/>
      <c r="C14857" s="98"/>
    </row>
    <row r="14858" spans="1:3">
      <c r="A14858"/>
      <c r="B14858"/>
      <c r="C14858" s="98"/>
    </row>
    <row r="14859" spans="1:3">
      <c r="A14859"/>
      <c r="B14859"/>
      <c r="C14859" s="98"/>
    </row>
    <row r="14860" spans="1:3">
      <c r="A14860"/>
      <c r="B14860"/>
      <c r="C14860" s="98"/>
    </row>
    <row r="14861" spans="1:3">
      <c r="A14861"/>
      <c r="B14861"/>
      <c r="C14861" s="98"/>
    </row>
    <row r="14862" spans="1:3">
      <c r="A14862"/>
      <c r="B14862"/>
      <c r="C14862" s="98"/>
    </row>
    <row r="14863" spans="1:3">
      <c r="A14863"/>
      <c r="B14863"/>
      <c r="C14863" s="98"/>
    </row>
    <row r="14864" spans="1:3">
      <c r="A14864"/>
      <c r="B14864"/>
      <c r="C14864" s="98"/>
    </row>
    <row r="14865" spans="1:3">
      <c r="A14865"/>
      <c r="B14865"/>
      <c r="C14865" s="98"/>
    </row>
    <row r="14866" spans="1:3">
      <c r="A14866"/>
      <c r="B14866"/>
      <c r="C14866" s="98"/>
    </row>
    <row r="14867" spans="1:3">
      <c r="A14867"/>
      <c r="B14867"/>
      <c r="C14867" s="98"/>
    </row>
    <row r="14868" spans="1:3">
      <c r="A14868"/>
      <c r="B14868"/>
      <c r="C14868" s="98"/>
    </row>
    <row r="14869" spans="1:3">
      <c r="A14869"/>
      <c r="B14869"/>
      <c r="C14869" s="98"/>
    </row>
    <row r="14870" spans="1:3">
      <c r="A14870"/>
      <c r="B14870"/>
      <c r="C14870" s="98"/>
    </row>
    <row r="14871" spans="1:3">
      <c r="A14871"/>
      <c r="B14871"/>
      <c r="C14871" s="98"/>
    </row>
    <row r="14872" spans="1:3">
      <c r="A14872"/>
      <c r="B14872"/>
      <c r="C14872" s="98"/>
    </row>
    <row r="14873" spans="1:3">
      <c r="A14873"/>
      <c r="B14873"/>
      <c r="C14873" s="98"/>
    </row>
    <row r="14874" spans="1:3">
      <c r="A14874"/>
      <c r="B14874"/>
      <c r="C14874" s="98"/>
    </row>
    <row r="14875" spans="1:3">
      <c r="A14875"/>
      <c r="B14875"/>
      <c r="C14875" s="98"/>
    </row>
    <row r="14876" spans="1:3">
      <c r="A14876"/>
      <c r="B14876"/>
      <c r="C14876" s="98"/>
    </row>
    <row r="14877" spans="1:3">
      <c r="A14877"/>
      <c r="B14877"/>
      <c r="C14877" s="98"/>
    </row>
    <row r="14878" spans="1:3">
      <c r="A14878"/>
      <c r="B14878"/>
      <c r="C14878" s="98"/>
    </row>
    <row r="14879" spans="1:3">
      <c r="A14879"/>
      <c r="B14879"/>
      <c r="C14879" s="98"/>
    </row>
    <row r="14880" spans="1:3">
      <c r="A14880"/>
      <c r="B14880"/>
      <c r="C14880" s="98"/>
    </row>
    <row r="14881" spans="1:3">
      <c r="A14881"/>
      <c r="B14881"/>
      <c r="C14881" s="98"/>
    </row>
    <row r="14882" spans="1:3">
      <c r="A14882"/>
      <c r="B14882"/>
      <c r="C14882" s="98"/>
    </row>
    <row r="14883" spans="1:3">
      <c r="A14883"/>
      <c r="B14883"/>
      <c r="C14883" s="98"/>
    </row>
    <row r="14884" spans="1:3">
      <c r="A14884"/>
      <c r="B14884"/>
      <c r="C14884" s="98"/>
    </row>
    <row r="14885" spans="1:3">
      <c r="A14885"/>
      <c r="B14885"/>
      <c r="C14885" s="98"/>
    </row>
    <row r="14886" spans="1:3">
      <c r="A14886"/>
      <c r="B14886"/>
      <c r="C14886" s="98"/>
    </row>
    <row r="14887" spans="1:3">
      <c r="A14887"/>
      <c r="B14887"/>
      <c r="C14887" s="98"/>
    </row>
    <row r="14888" spans="1:3">
      <c r="A14888"/>
      <c r="B14888"/>
      <c r="C14888" s="98"/>
    </row>
    <row r="14889" spans="1:3">
      <c r="A14889"/>
      <c r="B14889"/>
      <c r="C14889" s="98"/>
    </row>
    <row r="14890" spans="1:3">
      <c r="A14890"/>
      <c r="B14890"/>
      <c r="C14890" s="98"/>
    </row>
    <row r="14891" spans="1:3">
      <c r="A14891"/>
      <c r="B14891"/>
      <c r="C14891" s="98"/>
    </row>
    <row r="14892" spans="1:3">
      <c r="A14892"/>
      <c r="B14892"/>
      <c r="C14892" s="98"/>
    </row>
    <row r="14893" spans="1:3">
      <c r="A14893"/>
      <c r="B14893"/>
      <c r="C14893" s="98"/>
    </row>
    <row r="14894" spans="1:3">
      <c r="A14894"/>
      <c r="B14894"/>
      <c r="C14894" s="98"/>
    </row>
    <row r="14895" spans="1:3">
      <c r="A14895"/>
      <c r="B14895"/>
      <c r="C14895" s="98"/>
    </row>
    <row r="14896" spans="1:3">
      <c r="A14896"/>
      <c r="B14896"/>
      <c r="C14896" s="98"/>
    </row>
    <row r="14897" spans="1:3">
      <c r="A14897"/>
      <c r="B14897"/>
      <c r="C14897" s="98"/>
    </row>
    <row r="14898" spans="1:3">
      <c r="A14898"/>
      <c r="B14898"/>
      <c r="C14898" s="98"/>
    </row>
    <row r="14899" spans="1:3">
      <c r="A14899"/>
      <c r="B14899"/>
      <c r="C14899" s="98"/>
    </row>
    <row r="14900" spans="1:3">
      <c r="A14900"/>
      <c r="B14900"/>
      <c r="C14900" s="98"/>
    </row>
    <row r="14901" spans="1:3">
      <c r="A14901"/>
      <c r="B14901"/>
      <c r="C14901" s="98"/>
    </row>
    <row r="14902" spans="1:3">
      <c r="A14902"/>
      <c r="B14902"/>
      <c r="C14902" s="98"/>
    </row>
    <row r="14903" spans="1:3">
      <c r="A14903"/>
      <c r="B14903"/>
      <c r="C14903" s="98"/>
    </row>
    <row r="14904" spans="1:3">
      <c r="A14904"/>
      <c r="B14904"/>
      <c r="C14904" s="98"/>
    </row>
    <row r="14905" spans="1:3">
      <c r="A14905"/>
      <c r="B14905"/>
      <c r="C14905" s="98"/>
    </row>
    <row r="14906" spans="1:3">
      <c r="A14906"/>
      <c r="B14906"/>
      <c r="C14906" s="98"/>
    </row>
    <row r="14907" spans="1:3">
      <c r="A14907"/>
      <c r="B14907"/>
      <c r="C14907" s="98"/>
    </row>
    <row r="14908" spans="1:3">
      <c r="A14908"/>
      <c r="B14908"/>
      <c r="C14908" s="98"/>
    </row>
    <row r="14909" spans="1:3">
      <c r="A14909"/>
      <c r="B14909"/>
      <c r="C14909" s="98"/>
    </row>
    <row r="14910" spans="1:3">
      <c r="A14910"/>
      <c r="B14910"/>
      <c r="C14910" s="98"/>
    </row>
    <row r="14911" spans="1:3">
      <c r="A14911"/>
      <c r="B14911"/>
      <c r="C14911" s="98"/>
    </row>
    <row r="14912" spans="1:3">
      <c r="A14912"/>
      <c r="B14912"/>
      <c r="C14912" s="98"/>
    </row>
    <row r="14913" spans="1:3">
      <c r="A14913"/>
      <c r="B14913"/>
      <c r="C14913" s="98"/>
    </row>
    <row r="14914" spans="1:3">
      <c r="A14914"/>
      <c r="B14914"/>
      <c r="C14914" s="98"/>
    </row>
    <row r="14915" spans="1:3">
      <c r="A14915"/>
      <c r="B14915"/>
      <c r="C14915" s="98"/>
    </row>
    <row r="14916" spans="1:3">
      <c r="A14916"/>
      <c r="B14916"/>
      <c r="C14916" s="98"/>
    </row>
    <row r="14917" spans="1:3">
      <c r="A14917"/>
      <c r="B14917"/>
      <c r="C14917" s="98"/>
    </row>
    <row r="14918" spans="1:3">
      <c r="A14918"/>
      <c r="B14918"/>
      <c r="C14918" s="98"/>
    </row>
    <row r="14919" spans="1:3">
      <c r="A14919"/>
      <c r="B14919"/>
      <c r="C14919" s="98"/>
    </row>
    <row r="14920" spans="1:3">
      <c r="A14920"/>
      <c r="B14920"/>
      <c r="C14920" s="98"/>
    </row>
    <row r="14921" spans="1:3">
      <c r="A14921"/>
      <c r="B14921"/>
      <c r="C14921" s="98"/>
    </row>
    <row r="14922" spans="1:3">
      <c r="A14922"/>
      <c r="B14922"/>
      <c r="C14922" s="98"/>
    </row>
    <row r="14923" spans="1:3">
      <c r="A14923"/>
      <c r="B14923"/>
      <c r="C14923" s="98"/>
    </row>
    <row r="14924" spans="1:3">
      <c r="A14924"/>
      <c r="B14924"/>
      <c r="C14924" s="98"/>
    </row>
    <row r="14925" spans="1:3">
      <c r="A14925"/>
      <c r="B14925"/>
      <c r="C14925" s="98"/>
    </row>
    <row r="14926" spans="1:3">
      <c r="A14926"/>
      <c r="B14926"/>
      <c r="C14926" s="98"/>
    </row>
    <row r="14927" spans="1:3">
      <c r="A14927"/>
      <c r="B14927"/>
      <c r="C14927" s="98"/>
    </row>
    <row r="14928" spans="1:3">
      <c r="A14928"/>
      <c r="B14928"/>
      <c r="C14928" s="98"/>
    </row>
    <row r="14929" spans="1:3">
      <c r="A14929"/>
      <c r="B14929"/>
      <c r="C14929" s="98"/>
    </row>
    <row r="14930" spans="1:3">
      <c r="A14930"/>
      <c r="B14930"/>
      <c r="C14930" s="98"/>
    </row>
    <row r="14931" spans="1:3">
      <c r="A14931"/>
      <c r="B14931"/>
      <c r="C14931" s="98"/>
    </row>
    <row r="14932" spans="1:3">
      <c r="A14932"/>
      <c r="B14932"/>
      <c r="C14932" s="98"/>
    </row>
    <row r="14933" spans="1:3">
      <c r="A14933"/>
      <c r="B14933"/>
      <c r="C14933" s="98"/>
    </row>
    <row r="14934" spans="1:3">
      <c r="A14934"/>
      <c r="B14934"/>
      <c r="C14934" s="98"/>
    </row>
    <row r="14935" spans="1:3">
      <c r="A14935"/>
      <c r="B14935"/>
      <c r="C14935" s="98"/>
    </row>
    <row r="14936" spans="1:3">
      <c r="A14936"/>
      <c r="B14936"/>
      <c r="C14936" s="98"/>
    </row>
    <row r="14937" spans="1:3">
      <c r="A14937"/>
      <c r="B14937"/>
      <c r="C14937" s="98"/>
    </row>
    <row r="14938" spans="1:3">
      <c r="A14938"/>
      <c r="B14938"/>
      <c r="C14938" s="98"/>
    </row>
    <row r="14939" spans="1:3">
      <c r="A14939"/>
      <c r="B14939"/>
      <c r="C14939" s="98"/>
    </row>
    <row r="14940" spans="1:3">
      <c r="A14940"/>
      <c r="B14940"/>
      <c r="C14940" s="98"/>
    </row>
    <row r="14941" spans="1:3">
      <c r="A14941"/>
      <c r="B14941"/>
      <c r="C14941" s="98"/>
    </row>
    <row r="14942" spans="1:3">
      <c r="A14942"/>
      <c r="B14942"/>
      <c r="C14942" s="98"/>
    </row>
    <row r="14943" spans="1:3">
      <c r="A14943"/>
      <c r="B14943"/>
      <c r="C14943" s="98"/>
    </row>
    <row r="14944" spans="1:3">
      <c r="A14944"/>
      <c r="B14944"/>
      <c r="C14944" s="98"/>
    </row>
    <row r="14945" spans="1:3">
      <c r="A14945"/>
      <c r="B14945"/>
      <c r="C14945" s="98"/>
    </row>
    <row r="14946" spans="1:3">
      <c r="A14946"/>
      <c r="B14946"/>
      <c r="C14946" s="98"/>
    </row>
    <row r="14947" spans="1:3">
      <c r="A14947"/>
      <c r="B14947"/>
      <c r="C14947" s="98"/>
    </row>
    <row r="14948" spans="1:3">
      <c r="A14948"/>
      <c r="B14948"/>
      <c r="C14948" s="98"/>
    </row>
    <row r="14949" spans="1:3">
      <c r="A14949"/>
      <c r="B14949"/>
      <c r="C14949" s="98"/>
    </row>
    <row r="14950" spans="1:3">
      <c r="A14950"/>
      <c r="B14950"/>
      <c r="C14950" s="98"/>
    </row>
    <row r="14951" spans="1:3">
      <c r="A14951"/>
      <c r="B14951"/>
      <c r="C14951" s="98"/>
    </row>
    <row r="14952" spans="1:3">
      <c r="A14952"/>
      <c r="B14952"/>
      <c r="C14952" s="98"/>
    </row>
    <row r="14953" spans="1:3">
      <c r="A14953"/>
      <c r="B14953"/>
      <c r="C14953" s="98"/>
    </row>
    <row r="14954" spans="1:3">
      <c r="A14954"/>
      <c r="B14954"/>
      <c r="C14954" s="98"/>
    </row>
    <row r="14955" spans="1:3">
      <c r="A14955"/>
      <c r="B14955"/>
      <c r="C14955" s="98"/>
    </row>
    <row r="14956" spans="1:3">
      <c r="A14956"/>
      <c r="B14956"/>
      <c r="C14956" s="98"/>
    </row>
    <row r="14957" spans="1:3">
      <c r="A14957"/>
      <c r="B14957"/>
      <c r="C14957" s="98"/>
    </row>
    <row r="14958" spans="1:3">
      <c r="A14958"/>
      <c r="B14958"/>
      <c r="C14958" s="98"/>
    </row>
    <row r="14959" spans="1:3">
      <c r="A14959"/>
      <c r="B14959"/>
      <c r="C14959" s="98"/>
    </row>
    <row r="14960" spans="1:3">
      <c r="A14960"/>
      <c r="B14960"/>
      <c r="C14960" s="98"/>
    </row>
    <row r="14961" spans="1:3">
      <c r="A14961"/>
      <c r="B14961"/>
      <c r="C14961" s="98"/>
    </row>
    <row r="14962" spans="1:3">
      <c r="A14962"/>
      <c r="B14962"/>
      <c r="C14962" s="98"/>
    </row>
    <row r="14963" spans="1:3">
      <c r="A14963"/>
      <c r="B14963"/>
      <c r="C14963" s="98"/>
    </row>
    <row r="14964" spans="1:3">
      <c r="A14964"/>
      <c r="B14964"/>
      <c r="C14964" s="98"/>
    </row>
    <row r="14965" spans="1:3">
      <c r="A14965"/>
      <c r="B14965"/>
      <c r="C14965" s="98"/>
    </row>
    <row r="14966" spans="1:3">
      <c r="A14966"/>
      <c r="B14966"/>
      <c r="C14966" s="98"/>
    </row>
    <row r="14967" spans="1:3">
      <c r="A14967"/>
      <c r="B14967"/>
      <c r="C14967" s="98"/>
    </row>
    <row r="14968" spans="1:3">
      <c r="A14968"/>
      <c r="B14968"/>
      <c r="C14968" s="98"/>
    </row>
    <row r="14969" spans="1:3">
      <c r="A14969"/>
      <c r="B14969"/>
      <c r="C14969" s="98"/>
    </row>
    <row r="14970" spans="1:3">
      <c r="A14970"/>
      <c r="B14970"/>
      <c r="C14970" s="98"/>
    </row>
    <row r="14971" spans="1:3">
      <c r="A14971"/>
      <c r="B14971"/>
      <c r="C14971" s="98"/>
    </row>
    <row r="14972" spans="1:3">
      <c r="A14972"/>
      <c r="B14972"/>
      <c r="C14972" s="98"/>
    </row>
    <row r="14973" spans="1:3">
      <c r="A14973"/>
      <c r="B14973"/>
      <c r="C14973" s="98"/>
    </row>
    <row r="14974" spans="1:3">
      <c r="A14974"/>
      <c r="B14974"/>
      <c r="C14974" s="98"/>
    </row>
    <row r="14975" spans="1:3">
      <c r="A14975"/>
      <c r="B14975"/>
      <c r="C14975" s="98"/>
    </row>
    <row r="14976" spans="1:3">
      <c r="A14976"/>
      <c r="B14976"/>
      <c r="C14976" s="98"/>
    </row>
    <row r="14977" spans="1:3">
      <c r="A14977"/>
      <c r="B14977"/>
      <c r="C14977" s="98"/>
    </row>
    <row r="14978" spans="1:3">
      <c r="A14978"/>
      <c r="B14978"/>
      <c r="C14978" s="98"/>
    </row>
    <row r="14979" spans="1:3">
      <c r="A14979"/>
      <c r="B14979"/>
      <c r="C14979" s="98"/>
    </row>
    <row r="14980" spans="1:3">
      <c r="A14980"/>
      <c r="B14980"/>
      <c r="C14980" s="98"/>
    </row>
    <row r="14981" spans="1:3">
      <c r="A14981"/>
      <c r="B14981"/>
      <c r="C14981" s="98"/>
    </row>
    <row r="14982" spans="1:3">
      <c r="A14982"/>
      <c r="B14982"/>
      <c r="C14982" s="98"/>
    </row>
    <row r="14983" spans="1:3">
      <c r="A14983"/>
      <c r="B14983"/>
      <c r="C14983" s="98"/>
    </row>
    <row r="14984" spans="1:3">
      <c r="A14984"/>
      <c r="B14984"/>
      <c r="C14984" s="98"/>
    </row>
    <row r="14985" spans="1:3">
      <c r="A14985"/>
      <c r="B14985"/>
      <c r="C14985" s="98"/>
    </row>
    <row r="14986" spans="1:3">
      <c r="A14986"/>
      <c r="B14986"/>
      <c r="C14986" s="98"/>
    </row>
    <row r="14987" spans="1:3">
      <c r="A14987"/>
      <c r="B14987"/>
      <c r="C14987" s="98"/>
    </row>
    <row r="14988" spans="1:3">
      <c r="A14988"/>
      <c r="B14988"/>
      <c r="C14988" s="98"/>
    </row>
    <row r="14989" spans="1:3">
      <c r="A14989"/>
      <c r="B14989"/>
      <c r="C14989" s="98"/>
    </row>
    <row r="14990" spans="1:3">
      <c r="A14990"/>
      <c r="B14990"/>
      <c r="C14990" s="98"/>
    </row>
    <row r="14991" spans="1:3">
      <c r="A14991"/>
      <c r="B14991"/>
      <c r="C14991" s="98"/>
    </row>
    <row r="14992" spans="1:3">
      <c r="A14992"/>
      <c r="B14992"/>
      <c r="C14992" s="98"/>
    </row>
    <row r="14993" spans="1:3">
      <c r="A14993"/>
      <c r="B14993"/>
      <c r="C14993" s="98"/>
    </row>
    <row r="14994" spans="1:3">
      <c r="A14994"/>
      <c r="B14994"/>
      <c r="C14994" s="98"/>
    </row>
    <row r="14995" spans="1:3">
      <c r="A14995"/>
      <c r="B14995"/>
      <c r="C14995" s="98"/>
    </row>
    <row r="14996" spans="1:3">
      <c r="A14996"/>
      <c r="B14996"/>
      <c r="C14996" s="98"/>
    </row>
    <row r="14997" spans="1:3">
      <c r="A14997"/>
      <c r="B14997"/>
      <c r="C14997" s="98"/>
    </row>
    <row r="14998" spans="1:3">
      <c r="A14998"/>
      <c r="B14998"/>
      <c r="C14998" s="98"/>
    </row>
    <row r="14999" spans="1:3">
      <c r="A14999"/>
      <c r="B14999"/>
      <c r="C14999" s="98"/>
    </row>
    <row r="15000" spans="1:3">
      <c r="A15000"/>
      <c r="B15000"/>
      <c r="C15000" s="98"/>
    </row>
    <row r="15001" spans="1:3">
      <c r="A15001"/>
      <c r="B15001"/>
      <c r="C15001" s="98"/>
    </row>
    <row r="15002" spans="1:3">
      <c r="A15002"/>
      <c r="B15002"/>
      <c r="C15002" s="98"/>
    </row>
    <row r="15003" spans="1:3">
      <c r="A15003"/>
      <c r="B15003"/>
      <c r="C15003" s="98"/>
    </row>
    <row r="15004" spans="1:3">
      <c r="A15004"/>
      <c r="B15004"/>
      <c r="C15004" s="98"/>
    </row>
    <row r="15005" spans="1:3">
      <c r="A15005"/>
      <c r="B15005"/>
      <c r="C15005" s="98"/>
    </row>
    <row r="15006" spans="1:3">
      <c r="A15006"/>
      <c r="B15006"/>
      <c r="C15006" s="98"/>
    </row>
    <row r="15007" spans="1:3">
      <c r="A15007"/>
      <c r="B15007"/>
      <c r="C15007" s="98"/>
    </row>
    <row r="15008" spans="1:3">
      <c r="A15008"/>
      <c r="B15008"/>
      <c r="C15008" s="98"/>
    </row>
    <row r="15009" spans="1:3">
      <c r="A15009"/>
      <c r="B15009"/>
      <c r="C15009" s="98"/>
    </row>
    <row r="15010" spans="1:3">
      <c r="A15010"/>
      <c r="B15010"/>
      <c r="C15010" s="98"/>
    </row>
    <row r="15011" spans="1:3">
      <c r="A15011"/>
      <c r="B15011"/>
      <c r="C15011" s="98"/>
    </row>
    <row r="15012" spans="1:3">
      <c r="A15012"/>
      <c r="B15012"/>
      <c r="C15012" s="98"/>
    </row>
    <row r="15013" spans="1:3">
      <c r="A15013"/>
      <c r="B15013"/>
      <c r="C15013" s="98"/>
    </row>
    <row r="15014" spans="1:3">
      <c r="A15014"/>
      <c r="B15014"/>
      <c r="C15014" s="98"/>
    </row>
    <row r="15015" spans="1:3">
      <c r="A15015"/>
      <c r="B15015"/>
      <c r="C15015" s="98"/>
    </row>
    <row r="15016" spans="1:3">
      <c r="A15016"/>
      <c r="B15016"/>
      <c r="C15016" s="98"/>
    </row>
    <row r="15017" spans="1:3">
      <c r="A15017"/>
      <c r="B15017"/>
      <c r="C15017" s="98"/>
    </row>
    <row r="15018" spans="1:3">
      <c r="A15018"/>
      <c r="B15018"/>
      <c r="C15018" s="98"/>
    </row>
    <row r="15019" spans="1:3">
      <c r="A15019"/>
      <c r="B15019"/>
      <c r="C15019" s="98"/>
    </row>
    <row r="15020" spans="1:3">
      <c r="A15020"/>
      <c r="B15020"/>
      <c r="C15020" s="98"/>
    </row>
    <row r="15021" spans="1:3">
      <c r="A15021"/>
      <c r="B15021"/>
      <c r="C15021" s="98"/>
    </row>
    <row r="15022" spans="1:3">
      <c r="A15022"/>
      <c r="B15022"/>
      <c r="C15022" s="98"/>
    </row>
    <row r="15023" spans="1:3">
      <c r="A15023"/>
      <c r="B15023"/>
      <c r="C15023" s="98"/>
    </row>
    <row r="15024" spans="1:3">
      <c r="A15024"/>
      <c r="B15024"/>
      <c r="C15024" s="98"/>
    </row>
    <row r="15025" spans="1:3">
      <c r="A15025"/>
      <c r="B15025"/>
      <c r="C15025" s="98"/>
    </row>
    <row r="15026" spans="1:3">
      <c r="A15026"/>
      <c r="B15026"/>
      <c r="C15026" s="98"/>
    </row>
    <row r="15027" spans="1:3">
      <c r="A15027"/>
      <c r="B15027"/>
      <c r="C15027" s="98"/>
    </row>
    <row r="15028" spans="1:3">
      <c r="A15028"/>
      <c r="B15028"/>
      <c r="C15028" s="98"/>
    </row>
    <row r="15029" spans="1:3">
      <c r="A15029"/>
      <c r="B15029"/>
      <c r="C15029" s="98"/>
    </row>
    <row r="15030" spans="1:3">
      <c r="A15030"/>
      <c r="B15030"/>
      <c r="C15030" s="98"/>
    </row>
    <row r="15031" spans="1:3">
      <c r="A15031"/>
      <c r="B15031"/>
      <c r="C15031" s="98"/>
    </row>
    <row r="15032" spans="1:3">
      <c r="A15032"/>
      <c r="B15032"/>
      <c r="C15032" s="98"/>
    </row>
    <row r="15033" spans="1:3">
      <c r="A15033"/>
      <c r="B15033"/>
      <c r="C15033" s="98"/>
    </row>
    <row r="15034" spans="1:3">
      <c r="A15034"/>
      <c r="B15034"/>
      <c r="C15034" s="98"/>
    </row>
    <row r="15035" spans="1:3">
      <c r="A15035"/>
      <c r="B15035"/>
      <c r="C15035" s="98"/>
    </row>
    <row r="15036" spans="1:3">
      <c r="A15036"/>
      <c r="B15036"/>
      <c r="C15036" s="98"/>
    </row>
    <row r="15037" spans="1:3">
      <c r="A15037"/>
      <c r="B15037"/>
      <c r="C15037" s="98"/>
    </row>
    <row r="15038" spans="1:3">
      <c r="A15038"/>
      <c r="B15038"/>
      <c r="C15038" s="98"/>
    </row>
    <row r="15039" spans="1:3">
      <c r="A15039"/>
      <c r="B15039"/>
      <c r="C15039" s="98"/>
    </row>
    <row r="15040" spans="1:3">
      <c r="A15040"/>
      <c r="B15040"/>
      <c r="C15040" s="98"/>
    </row>
    <row r="15041" spans="1:3">
      <c r="A15041"/>
      <c r="B15041"/>
      <c r="C15041" s="98"/>
    </row>
    <row r="15042" spans="1:3">
      <c r="A15042"/>
      <c r="B15042"/>
      <c r="C15042" s="98"/>
    </row>
    <row r="15043" spans="1:3">
      <c r="A15043"/>
      <c r="B15043"/>
      <c r="C15043" s="98"/>
    </row>
    <row r="15044" spans="1:3">
      <c r="A15044"/>
      <c r="B15044"/>
      <c r="C15044" s="98"/>
    </row>
    <row r="15045" spans="1:3">
      <c r="A15045"/>
      <c r="B15045"/>
      <c r="C15045" s="98"/>
    </row>
    <row r="15046" spans="1:3">
      <c r="A15046"/>
      <c r="B15046"/>
      <c r="C15046" s="98"/>
    </row>
    <row r="15047" spans="1:3">
      <c r="A15047"/>
      <c r="B15047"/>
      <c r="C15047" s="98"/>
    </row>
    <row r="15048" spans="1:3">
      <c r="A15048"/>
      <c r="B15048"/>
      <c r="C15048" s="98"/>
    </row>
    <row r="15049" spans="1:3">
      <c r="A15049"/>
      <c r="B15049"/>
      <c r="C15049" s="98"/>
    </row>
    <row r="15050" spans="1:3">
      <c r="A15050"/>
      <c r="B15050"/>
      <c r="C15050" s="98"/>
    </row>
    <row r="15051" spans="1:3">
      <c r="A15051"/>
      <c r="B15051"/>
      <c r="C15051" s="98"/>
    </row>
    <row r="15052" spans="1:3">
      <c r="A15052"/>
      <c r="B15052"/>
      <c r="C15052" s="98"/>
    </row>
    <row r="15053" spans="1:3">
      <c r="A15053"/>
      <c r="B15053"/>
      <c r="C15053" s="98"/>
    </row>
    <row r="15054" spans="1:3">
      <c r="A15054"/>
      <c r="B15054"/>
      <c r="C15054" s="98"/>
    </row>
    <row r="15055" spans="1:3">
      <c r="A15055"/>
      <c r="B15055"/>
      <c r="C15055" s="98"/>
    </row>
    <row r="15056" spans="1:3">
      <c r="A15056"/>
      <c r="B15056"/>
      <c r="C15056" s="98"/>
    </row>
    <row r="15057" spans="1:3">
      <c r="A15057"/>
      <c r="B15057"/>
      <c r="C15057" s="98"/>
    </row>
    <row r="15058" spans="1:3">
      <c r="A15058"/>
      <c r="B15058"/>
      <c r="C15058" s="98"/>
    </row>
    <row r="15059" spans="1:3">
      <c r="A15059"/>
      <c r="B15059"/>
      <c r="C15059" s="98"/>
    </row>
    <row r="15060" spans="1:3">
      <c r="A15060"/>
      <c r="B15060"/>
      <c r="C15060" s="98"/>
    </row>
    <row r="15061" spans="1:3">
      <c r="A15061"/>
      <c r="B15061"/>
      <c r="C15061" s="98"/>
    </row>
    <row r="15062" spans="1:3">
      <c r="A15062"/>
      <c r="B15062"/>
      <c r="C15062" s="98"/>
    </row>
    <row r="15063" spans="1:3">
      <c r="A15063"/>
      <c r="B15063"/>
      <c r="C15063" s="98"/>
    </row>
    <row r="15064" spans="1:3">
      <c r="A15064"/>
      <c r="B15064"/>
      <c r="C15064" s="98"/>
    </row>
    <row r="15065" spans="1:3">
      <c r="A15065"/>
      <c r="B15065"/>
      <c r="C15065" s="98"/>
    </row>
    <row r="15066" spans="1:3">
      <c r="A15066"/>
      <c r="B15066"/>
      <c r="C15066" s="98"/>
    </row>
    <row r="15067" spans="1:3">
      <c r="A15067"/>
      <c r="B15067"/>
      <c r="C15067" s="98"/>
    </row>
    <row r="15068" spans="1:3">
      <c r="A15068"/>
      <c r="B15068"/>
      <c r="C15068" s="98"/>
    </row>
    <row r="15069" spans="1:3">
      <c r="A15069"/>
      <c r="B15069"/>
      <c r="C15069" s="98"/>
    </row>
    <row r="15070" spans="1:3">
      <c r="A15070"/>
      <c r="B15070"/>
      <c r="C15070" s="98"/>
    </row>
    <row r="15071" spans="1:3">
      <c r="A15071"/>
      <c r="B15071"/>
      <c r="C15071" s="98"/>
    </row>
    <row r="15072" spans="1:3">
      <c r="A15072"/>
      <c r="B15072"/>
      <c r="C15072" s="98"/>
    </row>
    <row r="15073" spans="1:3">
      <c r="A15073"/>
      <c r="B15073"/>
      <c r="C15073" s="98"/>
    </row>
    <row r="15074" spans="1:3">
      <c r="A15074"/>
      <c r="B15074"/>
      <c r="C15074" s="98"/>
    </row>
    <row r="15075" spans="1:3">
      <c r="A15075"/>
      <c r="B15075"/>
      <c r="C15075" s="98"/>
    </row>
    <row r="15076" spans="1:3">
      <c r="A15076"/>
      <c r="B15076"/>
      <c r="C15076" s="98"/>
    </row>
    <row r="15077" spans="1:3">
      <c r="A15077"/>
      <c r="B15077"/>
      <c r="C15077" s="98"/>
    </row>
    <row r="15078" spans="1:3">
      <c r="A15078"/>
      <c r="B15078"/>
      <c r="C15078" s="98"/>
    </row>
    <row r="15079" spans="1:3">
      <c r="A15079"/>
      <c r="B15079"/>
      <c r="C15079" s="98"/>
    </row>
    <row r="15080" spans="1:3">
      <c r="A15080"/>
      <c r="B15080"/>
      <c r="C15080" s="98"/>
    </row>
    <row r="15081" spans="1:3">
      <c r="A15081"/>
      <c r="B15081"/>
      <c r="C15081" s="98"/>
    </row>
    <row r="15082" spans="1:3">
      <c r="A15082"/>
      <c r="B15082"/>
      <c r="C15082" s="98"/>
    </row>
    <row r="15083" spans="1:3">
      <c r="A15083"/>
      <c r="B15083"/>
      <c r="C15083" s="98"/>
    </row>
    <row r="15084" spans="1:3">
      <c r="A15084"/>
      <c r="B15084"/>
      <c r="C15084" s="98"/>
    </row>
    <row r="15085" spans="1:3">
      <c r="A15085"/>
      <c r="B15085"/>
      <c r="C15085" s="98"/>
    </row>
    <row r="15086" spans="1:3">
      <c r="A15086"/>
      <c r="B15086"/>
      <c r="C15086" s="98"/>
    </row>
    <row r="15087" spans="1:3">
      <c r="A15087"/>
      <c r="B15087"/>
      <c r="C15087" s="98"/>
    </row>
    <row r="15088" spans="1:3">
      <c r="A15088"/>
      <c r="B15088"/>
      <c r="C15088" s="98"/>
    </row>
    <row r="15089" spans="1:3">
      <c r="A15089"/>
      <c r="B15089"/>
      <c r="C15089" s="98"/>
    </row>
    <row r="15090" spans="1:3">
      <c r="A15090"/>
      <c r="B15090"/>
      <c r="C15090" s="98"/>
    </row>
    <row r="15091" spans="1:3">
      <c r="A15091"/>
      <c r="B15091"/>
      <c r="C15091" s="98"/>
    </row>
    <row r="15092" spans="1:3">
      <c r="A15092"/>
      <c r="B15092"/>
      <c r="C15092" s="98"/>
    </row>
    <row r="15093" spans="1:3">
      <c r="A15093"/>
      <c r="B15093"/>
      <c r="C15093" s="98"/>
    </row>
    <row r="15094" spans="1:3">
      <c r="A15094"/>
      <c r="B15094"/>
      <c r="C15094" s="98"/>
    </row>
    <row r="15095" spans="1:3">
      <c r="A15095"/>
      <c r="B15095"/>
      <c r="C15095" s="98"/>
    </row>
    <row r="15096" spans="1:3">
      <c r="A15096"/>
      <c r="B15096"/>
      <c r="C15096" s="98"/>
    </row>
    <row r="15097" spans="1:3">
      <c r="A15097"/>
      <c r="B15097"/>
      <c r="C15097" s="98"/>
    </row>
    <row r="15098" spans="1:3">
      <c r="A15098"/>
      <c r="B15098"/>
      <c r="C15098" s="98"/>
    </row>
    <row r="15099" spans="1:3">
      <c r="A15099"/>
      <c r="B15099"/>
      <c r="C15099" s="98"/>
    </row>
    <row r="15100" spans="1:3">
      <c r="A15100"/>
      <c r="B15100"/>
      <c r="C15100" s="98"/>
    </row>
    <row r="15101" spans="1:3">
      <c r="A15101"/>
      <c r="B15101"/>
      <c r="C15101" s="98"/>
    </row>
    <row r="15102" spans="1:3">
      <c r="A15102"/>
      <c r="B15102"/>
      <c r="C15102" s="98"/>
    </row>
    <row r="15103" spans="1:3">
      <c r="A15103"/>
      <c r="B15103"/>
      <c r="C15103" s="98"/>
    </row>
    <row r="15104" spans="1:3">
      <c r="A15104"/>
      <c r="B15104"/>
      <c r="C15104" s="98"/>
    </row>
    <row r="15105" spans="1:3">
      <c r="A15105"/>
      <c r="B15105"/>
      <c r="C15105" s="98"/>
    </row>
    <row r="15106" spans="1:3">
      <c r="A15106"/>
      <c r="B15106"/>
      <c r="C15106" s="98"/>
    </row>
    <row r="15107" spans="1:3">
      <c r="A15107"/>
      <c r="B15107"/>
      <c r="C15107" s="98"/>
    </row>
    <row r="15108" spans="1:3">
      <c r="A15108"/>
      <c r="B15108"/>
      <c r="C15108" s="98"/>
    </row>
    <row r="15109" spans="1:3">
      <c r="A15109"/>
      <c r="B15109"/>
      <c r="C15109" s="98"/>
    </row>
    <row r="15110" spans="1:3">
      <c r="A15110"/>
      <c r="B15110"/>
      <c r="C15110" s="98"/>
    </row>
    <row r="15111" spans="1:3">
      <c r="A15111"/>
      <c r="B15111"/>
      <c r="C15111" s="98"/>
    </row>
    <row r="15112" spans="1:3">
      <c r="A15112"/>
      <c r="B15112"/>
      <c r="C15112" s="98"/>
    </row>
    <row r="15113" spans="1:3">
      <c r="A15113"/>
      <c r="B15113"/>
      <c r="C15113" s="98"/>
    </row>
    <row r="15114" spans="1:3">
      <c r="A15114"/>
      <c r="B15114"/>
      <c r="C15114" s="98"/>
    </row>
    <row r="15115" spans="1:3">
      <c r="A15115"/>
      <c r="B15115"/>
      <c r="C15115" s="98"/>
    </row>
    <row r="15116" spans="1:3">
      <c r="A15116"/>
      <c r="B15116"/>
      <c r="C15116" s="98"/>
    </row>
    <row r="15117" spans="1:3">
      <c r="A15117"/>
      <c r="B15117"/>
      <c r="C15117" s="98"/>
    </row>
    <row r="15118" spans="1:3">
      <c r="A15118"/>
      <c r="B15118"/>
      <c r="C15118" s="98"/>
    </row>
    <row r="15119" spans="1:3">
      <c r="A15119"/>
      <c r="B15119"/>
      <c r="C15119" s="98"/>
    </row>
    <row r="15120" spans="1:3">
      <c r="A15120"/>
      <c r="B15120"/>
      <c r="C15120" s="98"/>
    </row>
    <row r="15121" spans="1:3">
      <c r="A15121"/>
      <c r="B15121"/>
      <c r="C15121" s="98"/>
    </row>
    <row r="15122" spans="1:3">
      <c r="A15122"/>
      <c r="B15122"/>
      <c r="C15122" s="98"/>
    </row>
    <row r="15123" spans="1:3">
      <c r="A15123"/>
      <c r="B15123"/>
      <c r="C15123" s="98"/>
    </row>
    <row r="15124" spans="1:3">
      <c r="A15124"/>
      <c r="B15124"/>
      <c r="C15124" s="98"/>
    </row>
    <row r="15125" spans="1:3">
      <c r="A15125"/>
      <c r="B15125"/>
      <c r="C15125" s="98"/>
    </row>
    <row r="15126" spans="1:3">
      <c r="A15126"/>
      <c r="B15126"/>
      <c r="C15126" s="98"/>
    </row>
    <row r="15127" spans="1:3">
      <c r="A15127"/>
      <c r="B15127"/>
      <c r="C15127" s="98"/>
    </row>
    <row r="15128" spans="1:3">
      <c r="A15128"/>
      <c r="B15128"/>
      <c r="C15128" s="98"/>
    </row>
    <row r="15129" spans="1:3">
      <c r="A15129"/>
      <c r="B15129"/>
      <c r="C15129" s="98"/>
    </row>
    <row r="15130" spans="1:3">
      <c r="A15130"/>
      <c r="B15130"/>
      <c r="C15130" s="98"/>
    </row>
    <row r="15131" spans="1:3">
      <c r="A15131"/>
      <c r="B15131"/>
      <c r="C15131" s="98"/>
    </row>
    <row r="15132" spans="1:3">
      <c r="A15132"/>
      <c r="B15132"/>
      <c r="C15132" s="98"/>
    </row>
    <row r="15133" spans="1:3">
      <c r="A15133"/>
      <c r="B15133"/>
      <c r="C15133" s="98"/>
    </row>
    <row r="15134" spans="1:3">
      <c r="A15134"/>
      <c r="B15134"/>
      <c r="C15134" s="98"/>
    </row>
    <row r="15135" spans="1:3">
      <c r="A15135"/>
      <c r="B15135"/>
      <c r="C15135" s="98"/>
    </row>
    <row r="15136" spans="1:3">
      <c r="A15136"/>
      <c r="B15136"/>
      <c r="C15136" s="98"/>
    </row>
    <row r="15137" spans="1:3">
      <c r="A15137"/>
      <c r="B15137"/>
      <c r="C15137" s="98"/>
    </row>
    <row r="15138" spans="1:3">
      <c r="A15138"/>
      <c r="B15138"/>
      <c r="C15138" s="98"/>
    </row>
    <row r="15139" spans="1:3">
      <c r="A15139"/>
      <c r="B15139"/>
      <c r="C15139" s="98"/>
    </row>
    <row r="15140" spans="1:3">
      <c r="A15140"/>
      <c r="B15140"/>
      <c r="C15140" s="98"/>
    </row>
    <row r="15141" spans="1:3">
      <c r="A15141"/>
      <c r="B15141"/>
      <c r="C15141" s="98"/>
    </row>
    <row r="15142" spans="1:3">
      <c r="A15142"/>
      <c r="B15142"/>
      <c r="C15142" s="98"/>
    </row>
    <row r="15143" spans="1:3">
      <c r="A15143"/>
      <c r="B15143"/>
      <c r="C15143" s="98"/>
    </row>
    <row r="15144" spans="1:3">
      <c r="A15144"/>
      <c r="B15144"/>
      <c r="C15144" s="98"/>
    </row>
    <row r="15145" spans="1:3">
      <c r="A15145"/>
      <c r="B15145"/>
      <c r="C15145" s="98"/>
    </row>
    <row r="15146" spans="1:3">
      <c r="A15146"/>
      <c r="B15146"/>
      <c r="C15146" s="98"/>
    </row>
    <row r="15147" spans="1:3">
      <c r="A15147"/>
      <c r="B15147"/>
      <c r="C15147" s="98"/>
    </row>
    <row r="15148" spans="1:3">
      <c r="A15148"/>
      <c r="B15148"/>
      <c r="C15148" s="98"/>
    </row>
    <row r="15149" spans="1:3">
      <c r="A15149"/>
      <c r="B15149"/>
      <c r="C15149" s="98"/>
    </row>
    <row r="15150" spans="1:3">
      <c r="A15150"/>
      <c r="B15150"/>
      <c r="C15150" s="98"/>
    </row>
    <row r="15151" spans="1:3">
      <c r="A15151"/>
      <c r="B15151"/>
      <c r="C15151" s="98"/>
    </row>
    <row r="15152" spans="1:3">
      <c r="A15152"/>
      <c r="B15152"/>
      <c r="C15152" s="98"/>
    </row>
    <row r="15153" spans="1:3">
      <c r="A15153"/>
      <c r="B15153"/>
      <c r="C15153" s="98"/>
    </row>
    <row r="15154" spans="1:3">
      <c r="A15154"/>
      <c r="B15154"/>
      <c r="C15154" s="98"/>
    </row>
    <row r="15155" spans="1:3">
      <c r="A15155"/>
      <c r="B15155"/>
      <c r="C15155" s="98"/>
    </row>
    <row r="15156" spans="1:3">
      <c r="A15156"/>
      <c r="B15156"/>
      <c r="C15156" s="98"/>
    </row>
    <row r="15157" spans="1:3">
      <c r="A15157"/>
      <c r="B15157"/>
      <c r="C15157" s="98"/>
    </row>
    <row r="15158" spans="1:3">
      <c r="A15158"/>
      <c r="B15158"/>
      <c r="C15158" s="98"/>
    </row>
    <row r="15159" spans="1:3">
      <c r="A15159"/>
      <c r="B15159"/>
      <c r="C15159" s="98"/>
    </row>
    <row r="15160" spans="1:3">
      <c r="A15160"/>
      <c r="B15160"/>
      <c r="C15160" s="98"/>
    </row>
    <row r="15161" spans="1:3">
      <c r="A15161"/>
      <c r="B15161"/>
      <c r="C15161" s="98"/>
    </row>
    <row r="15162" spans="1:3">
      <c r="A15162"/>
      <c r="B15162"/>
      <c r="C15162" s="98"/>
    </row>
    <row r="15163" spans="1:3">
      <c r="A15163"/>
      <c r="B15163"/>
      <c r="C15163" s="98"/>
    </row>
    <row r="15164" spans="1:3">
      <c r="A15164"/>
      <c r="B15164"/>
      <c r="C15164" s="98"/>
    </row>
    <row r="15165" spans="1:3">
      <c r="A15165"/>
      <c r="B15165"/>
      <c r="C15165" s="98"/>
    </row>
    <row r="15166" spans="1:3">
      <c r="A15166"/>
      <c r="B15166"/>
      <c r="C15166" s="98"/>
    </row>
    <row r="15167" spans="1:3">
      <c r="A15167"/>
      <c r="B15167"/>
      <c r="C15167" s="98"/>
    </row>
    <row r="15168" spans="1:3">
      <c r="A15168"/>
      <c r="B15168"/>
      <c r="C15168" s="98"/>
    </row>
    <row r="15169" spans="1:3">
      <c r="A15169"/>
      <c r="B15169"/>
      <c r="C15169" s="98"/>
    </row>
    <row r="15170" spans="1:3">
      <c r="A15170"/>
      <c r="B15170"/>
      <c r="C15170" s="98"/>
    </row>
    <row r="15171" spans="1:3">
      <c r="A15171"/>
      <c r="B15171"/>
      <c r="C15171" s="98"/>
    </row>
    <row r="15172" spans="1:3">
      <c r="A15172"/>
      <c r="B15172"/>
      <c r="C15172" s="98"/>
    </row>
    <row r="15173" spans="1:3">
      <c r="A15173"/>
      <c r="B15173"/>
      <c r="C15173" s="98"/>
    </row>
    <row r="15174" spans="1:3">
      <c r="A15174"/>
      <c r="B15174"/>
      <c r="C15174" s="98"/>
    </row>
    <row r="15175" spans="1:3">
      <c r="A15175"/>
      <c r="B15175"/>
      <c r="C15175" s="98"/>
    </row>
    <row r="15176" spans="1:3">
      <c r="A15176"/>
      <c r="B15176"/>
      <c r="C15176" s="98"/>
    </row>
    <row r="15177" spans="1:3">
      <c r="A15177"/>
      <c r="B15177"/>
      <c r="C15177" s="98"/>
    </row>
    <row r="15178" spans="1:3">
      <c r="A15178"/>
      <c r="B15178"/>
      <c r="C15178" s="98"/>
    </row>
    <row r="15179" spans="1:3">
      <c r="A15179"/>
      <c r="B15179"/>
      <c r="C15179" s="98"/>
    </row>
    <row r="15180" spans="1:3">
      <c r="A15180"/>
      <c r="B15180"/>
      <c r="C15180" s="98"/>
    </row>
    <row r="15181" spans="1:3">
      <c r="A15181"/>
      <c r="B15181"/>
      <c r="C15181" s="98"/>
    </row>
    <row r="15182" spans="1:3">
      <c r="A15182"/>
      <c r="B15182"/>
      <c r="C15182" s="98"/>
    </row>
    <row r="15183" spans="1:3">
      <c r="A15183"/>
      <c r="B15183"/>
      <c r="C15183" s="98"/>
    </row>
    <row r="15184" spans="1:3">
      <c r="A15184"/>
      <c r="B15184"/>
      <c r="C15184" s="98"/>
    </row>
    <row r="15185" spans="1:3">
      <c r="A15185"/>
      <c r="B15185"/>
      <c r="C15185" s="98"/>
    </row>
    <row r="15186" spans="1:3">
      <c r="A15186"/>
      <c r="B15186"/>
      <c r="C15186" s="98"/>
    </row>
    <row r="15187" spans="1:3">
      <c r="A15187"/>
      <c r="B15187"/>
      <c r="C15187" s="98"/>
    </row>
    <row r="15188" spans="1:3">
      <c r="A15188"/>
      <c r="B15188"/>
      <c r="C15188" s="98"/>
    </row>
    <row r="15189" spans="1:3">
      <c r="A15189"/>
      <c r="B15189"/>
      <c r="C15189" s="98"/>
    </row>
    <row r="15190" spans="1:3">
      <c r="A15190"/>
      <c r="B15190"/>
      <c r="C15190" s="98"/>
    </row>
    <row r="15191" spans="1:3">
      <c r="A15191"/>
      <c r="B15191"/>
      <c r="C15191" s="98"/>
    </row>
    <row r="15192" spans="1:3">
      <c r="A15192"/>
      <c r="B15192"/>
      <c r="C15192" s="98"/>
    </row>
    <row r="15193" spans="1:3">
      <c r="A15193"/>
      <c r="B15193"/>
      <c r="C15193" s="98"/>
    </row>
    <row r="15194" spans="1:3">
      <c r="A15194"/>
      <c r="B15194"/>
      <c r="C15194" s="98"/>
    </row>
    <row r="15195" spans="1:3">
      <c r="A15195"/>
      <c r="B15195"/>
      <c r="C15195" s="98"/>
    </row>
    <row r="15196" spans="1:3">
      <c r="A15196"/>
      <c r="B15196"/>
      <c r="C15196" s="98"/>
    </row>
    <row r="15197" spans="1:3">
      <c r="A15197"/>
      <c r="B15197"/>
      <c r="C15197" s="98"/>
    </row>
    <row r="15198" spans="1:3">
      <c r="A15198"/>
      <c r="B15198"/>
      <c r="C15198" s="98"/>
    </row>
    <row r="15199" spans="1:3">
      <c r="A15199"/>
      <c r="B15199"/>
      <c r="C15199" s="98"/>
    </row>
    <row r="15200" spans="1:3">
      <c r="A15200"/>
      <c r="B15200"/>
      <c r="C15200" s="98"/>
    </row>
    <row r="15201" spans="1:3">
      <c r="A15201"/>
      <c r="B15201"/>
      <c r="C15201" s="98"/>
    </row>
    <row r="15202" spans="1:3">
      <c r="A15202"/>
      <c r="B15202"/>
      <c r="C15202" s="98"/>
    </row>
    <row r="15203" spans="1:3">
      <c r="A15203"/>
      <c r="B15203"/>
      <c r="C15203" s="98"/>
    </row>
    <row r="15204" spans="1:3">
      <c r="A15204"/>
      <c r="B15204"/>
      <c r="C15204" s="98"/>
    </row>
    <row r="15205" spans="1:3">
      <c r="A15205"/>
      <c r="B15205"/>
      <c r="C15205" s="98"/>
    </row>
    <row r="15206" spans="1:3">
      <c r="A15206"/>
      <c r="B15206"/>
      <c r="C15206" s="98"/>
    </row>
    <row r="15207" spans="1:3">
      <c r="A15207"/>
      <c r="B15207"/>
      <c r="C15207" s="98"/>
    </row>
    <row r="15208" spans="1:3">
      <c r="A15208"/>
      <c r="B15208"/>
      <c r="C15208" s="98"/>
    </row>
    <row r="15209" spans="1:3">
      <c r="A15209"/>
      <c r="B15209"/>
      <c r="C15209" s="98"/>
    </row>
    <row r="15210" spans="1:3">
      <c r="A15210"/>
      <c r="B15210"/>
      <c r="C15210" s="98"/>
    </row>
    <row r="15211" spans="1:3">
      <c r="A15211"/>
      <c r="B15211"/>
      <c r="C15211" s="98"/>
    </row>
    <row r="15212" spans="1:3">
      <c r="A15212"/>
      <c r="B15212"/>
      <c r="C15212" s="98"/>
    </row>
    <row r="15213" spans="1:3">
      <c r="A15213"/>
      <c r="B15213"/>
      <c r="C15213" s="98"/>
    </row>
    <row r="15214" spans="1:3">
      <c r="A15214"/>
      <c r="B15214"/>
      <c r="C15214" s="98"/>
    </row>
    <row r="15215" spans="1:3">
      <c r="A15215"/>
      <c r="B15215"/>
      <c r="C15215" s="98"/>
    </row>
    <row r="15216" spans="1:3">
      <c r="A15216"/>
      <c r="B15216"/>
      <c r="C15216" s="98"/>
    </row>
    <row r="15217" spans="1:3">
      <c r="A15217"/>
      <c r="B15217"/>
      <c r="C15217" s="98"/>
    </row>
    <row r="15218" spans="1:3">
      <c r="A15218"/>
      <c r="B15218"/>
      <c r="C15218" s="98"/>
    </row>
    <row r="15219" spans="1:3">
      <c r="A15219"/>
      <c r="B15219"/>
      <c r="C15219" s="98"/>
    </row>
    <row r="15220" spans="1:3">
      <c r="A15220"/>
      <c r="B15220"/>
      <c r="C15220" s="98"/>
    </row>
    <row r="15221" spans="1:3">
      <c r="A15221"/>
      <c r="B15221"/>
      <c r="C15221" s="98"/>
    </row>
    <row r="15222" spans="1:3">
      <c r="A15222"/>
      <c r="B15222"/>
      <c r="C15222" s="98"/>
    </row>
    <row r="15223" spans="1:3">
      <c r="A15223"/>
      <c r="B15223"/>
      <c r="C15223" s="98"/>
    </row>
    <row r="15224" spans="1:3">
      <c r="A15224"/>
      <c r="B15224"/>
      <c r="C15224" s="98"/>
    </row>
    <row r="15225" spans="1:3">
      <c r="A15225"/>
      <c r="B15225"/>
      <c r="C15225" s="98"/>
    </row>
    <row r="15226" spans="1:3">
      <c r="A15226"/>
      <c r="B15226"/>
      <c r="C15226" s="98"/>
    </row>
    <row r="15227" spans="1:3">
      <c r="A15227"/>
      <c r="B15227"/>
      <c r="C15227" s="98"/>
    </row>
    <row r="15228" spans="1:3">
      <c r="A15228"/>
      <c r="B15228"/>
      <c r="C15228" s="98"/>
    </row>
    <row r="15229" spans="1:3">
      <c r="A15229"/>
      <c r="B15229"/>
      <c r="C15229" s="98"/>
    </row>
    <row r="15230" spans="1:3">
      <c r="A15230"/>
      <c r="B15230"/>
      <c r="C15230" s="98"/>
    </row>
    <row r="15231" spans="1:3">
      <c r="A15231"/>
      <c r="B15231"/>
      <c r="C15231" s="98"/>
    </row>
    <row r="15232" spans="1:3">
      <c r="A15232"/>
      <c r="B15232"/>
      <c r="C15232" s="98"/>
    </row>
    <row r="15233" spans="1:3">
      <c r="A15233"/>
      <c r="B15233"/>
      <c r="C15233" s="98"/>
    </row>
    <row r="15234" spans="1:3">
      <c r="A15234"/>
      <c r="B15234"/>
      <c r="C15234" s="98"/>
    </row>
    <row r="15235" spans="1:3">
      <c r="A15235"/>
      <c r="B15235"/>
      <c r="C15235" s="98"/>
    </row>
    <row r="15236" spans="1:3">
      <c r="A15236"/>
      <c r="B15236"/>
      <c r="C15236" s="98"/>
    </row>
    <row r="15237" spans="1:3">
      <c r="A15237"/>
      <c r="B15237"/>
      <c r="C15237" s="98"/>
    </row>
    <row r="15238" spans="1:3">
      <c r="A15238"/>
      <c r="B15238"/>
      <c r="C15238" s="98"/>
    </row>
    <row r="15239" spans="1:3">
      <c r="A15239"/>
      <c r="B15239"/>
      <c r="C15239" s="98"/>
    </row>
    <row r="15240" spans="1:3">
      <c r="A15240"/>
      <c r="B15240"/>
      <c r="C15240" s="98"/>
    </row>
    <row r="15241" spans="1:3">
      <c r="A15241"/>
      <c r="B15241"/>
      <c r="C15241" s="98"/>
    </row>
    <row r="15242" spans="1:3">
      <c r="A15242"/>
      <c r="B15242"/>
      <c r="C15242" s="98"/>
    </row>
    <row r="15243" spans="1:3">
      <c r="A15243"/>
      <c r="B15243"/>
      <c r="C15243" s="98"/>
    </row>
    <row r="15244" spans="1:3">
      <c r="A15244"/>
      <c r="B15244"/>
      <c r="C15244" s="98"/>
    </row>
    <row r="15245" spans="1:3">
      <c r="A15245"/>
      <c r="B15245"/>
      <c r="C15245" s="98"/>
    </row>
    <row r="15246" spans="1:3">
      <c r="A15246"/>
      <c r="B15246"/>
      <c r="C15246" s="98"/>
    </row>
    <row r="15247" spans="1:3">
      <c r="A15247"/>
      <c r="B15247"/>
      <c r="C15247" s="98"/>
    </row>
    <row r="15248" spans="1:3">
      <c r="A15248"/>
      <c r="B15248"/>
      <c r="C15248" s="98"/>
    </row>
    <row r="15249" spans="1:3">
      <c r="A15249"/>
      <c r="B15249"/>
      <c r="C15249" s="98"/>
    </row>
    <row r="15250" spans="1:3">
      <c r="A15250"/>
      <c r="B15250"/>
      <c r="C15250" s="98"/>
    </row>
    <row r="15251" spans="1:3">
      <c r="A15251"/>
      <c r="B15251"/>
      <c r="C15251" s="98"/>
    </row>
    <row r="15252" spans="1:3">
      <c r="A15252"/>
      <c r="B15252"/>
      <c r="C15252" s="98"/>
    </row>
    <row r="15253" spans="1:3">
      <c r="A15253"/>
      <c r="B15253"/>
      <c r="C15253" s="98"/>
    </row>
    <row r="15254" spans="1:3">
      <c r="A15254"/>
      <c r="B15254"/>
      <c r="C15254" s="98"/>
    </row>
    <row r="15255" spans="1:3">
      <c r="A15255"/>
      <c r="B15255"/>
      <c r="C15255" s="98"/>
    </row>
    <row r="15256" spans="1:3">
      <c r="A15256"/>
      <c r="B15256"/>
      <c r="C15256" s="98"/>
    </row>
    <row r="15257" spans="1:3">
      <c r="A15257"/>
      <c r="B15257"/>
      <c r="C15257" s="98"/>
    </row>
    <row r="15258" spans="1:3">
      <c r="A15258"/>
      <c r="B15258"/>
      <c r="C15258" s="98"/>
    </row>
    <row r="15259" spans="1:3">
      <c r="A15259"/>
      <c r="B15259"/>
      <c r="C15259" s="98"/>
    </row>
    <row r="15260" spans="1:3">
      <c r="A15260"/>
      <c r="B15260"/>
      <c r="C15260" s="98"/>
    </row>
    <row r="15261" spans="1:3">
      <c r="A15261"/>
      <c r="B15261"/>
      <c r="C15261" s="98"/>
    </row>
    <row r="15262" spans="1:3">
      <c r="A15262"/>
      <c r="B15262"/>
      <c r="C15262" s="98"/>
    </row>
    <row r="15263" spans="1:3">
      <c r="A15263"/>
      <c r="B15263"/>
      <c r="C15263" s="98"/>
    </row>
    <row r="15264" spans="1:3">
      <c r="A15264"/>
      <c r="B15264"/>
      <c r="C15264" s="98"/>
    </row>
    <row r="15265" spans="1:3">
      <c r="A15265"/>
      <c r="B15265"/>
      <c r="C15265" s="98"/>
    </row>
    <row r="15266" spans="1:3">
      <c r="A15266"/>
      <c r="B15266"/>
      <c r="C15266" s="98"/>
    </row>
    <row r="15267" spans="1:3">
      <c r="A15267"/>
      <c r="B15267"/>
      <c r="C15267" s="98"/>
    </row>
    <row r="15268" spans="1:3">
      <c r="A15268"/>
      <c r="B15268"/>
      <c r="C15268" s="98"/>
    </row>
    <row r="15269" spans="1:3">
      <c r="A15269"/>
      <c r="B15269"/>
      <c r="C15269" s="98"/>
    </row>
    <row r="15270" spans="1:3">
      <c r="A15270"/>
      <c r="B15270"/>
      <c r="C15270" s="98"/>
    </row>
    <row r="15271" spans="1:3">
      <c r="A15271"/>
      <c r="B15271"/>
      <c r="C15271" s="98"/>
    </row>
    <row r="15272" spans="1:3">
      <c r="A15272"/>
      <c r="B15272"/>
      <c r="C15272" s="98"/>
    </row>
    <row r="15273" spans="1:3">
      <c r="A15273"/>
      <c r="B15273"/>
      <c r="C15273" s="98"/>
    </row>
    <row r="15274" spans="1:3">
      <c r="A15274"/>
      <c r="B15274"/>
      <c r="C15274" s="98"/>
    </row>
    <row r="15275" spans="1:3">
      <c r="A15275"/>
      <c r="B15275"/>
      <c r="C15275" s="98"/>
    </row>
    <row r="15276" spans="1:3">
      <c r="A15276"/>
      <c r="B15276"/>
      <c r="C15276" s="98"/>
    </row>
    <row r="15277" spans="1:3">
      <c r="A15277"/>
      <c r="B15277"/>
      <c r="C15277" s="98"/>
    </row>
    <row r="15278" spans="1:3">
      <c r="A15278"/>
      <c r="B15278"/>
      <c r="C15278" s="98"/>
    </row>
    <row r="15279" spans="1:3">
      <c r="A15279"/>
      <c r="B15279"/>
      <c r="C15279" s="98"/>
    </row>
    <row r="15280" spans="1:3">
      <c r="A15280"/>
      <c r="B15280"/>
      <c r="C15280" s="98"/>
    </row>
    <row r="15281" spans="1:3">
      <c r="A15281"/>
      <c r="B15281"/>
      <c r="C15281" s="98"/>
    </row>
    <row r="15282" spans="1:3">
      <c r="A15282"/>
      <c r="B15282"/>
      <c r="C15282" s="98"/>
    </row>
    <row r="15283" spans="1:3">
      <c r="A15283"/>
      <c r="B15283"/>
      <c r="C15283" s="98"/>
    </row>
    <row r="15284" spans="1:3">
      <c r="A15284"/>
      <c r="B15284"/>
      <c r="C15284" s="98"/>
    </row>
    <row r="15285" spans="1:3">
      <c r="A15285"/>
      <c r="B15285"/>
      <c r="C15285" s="98"/>
    </row>
    <row r="15286" spans="1:3">
      <c r="A15286"/>
      <c r="B15286"/>
      <c r="C15286" s="98"/>
    </row>
    <row r="15287" spans="1:3">
      <c r="A15287"/>
      <c r="B15287"/>
      <c r="C15287" s="98"/>
    </row>
    <row r="15288" spans="1:3">
      <c r="A15288"/>
      <c r="B15288"/>
      <c r="C15288" s="98"/>
    </row>
    <row r="15289" spans="1:3">
      <c r="A15289"/>
      <c r="B15289"/>
      <c r="C15289" s="98"/>
    </row>
    <row r="15290" spans="1:3">
      <c r="A15290"/>
      <c r="B15290"/>
      <c r="C15290" s="98"/>
    </row>
    <row r="15291" spans="1:3">
      <c r="A15291"/>
      <c r="B15291"/>
      <c r="C15291" s="98"/>
    </row>
    <row r="15292" spans="1:3">
      <c r="A15292"/>
      <c r="B15292"/>
      <c r="C15292" s="98"/>
    </row>
    <row r="15293" spans="1:3">
      <c r="A15293"/>
      <c r="B15293"/>
      <c r="C15293" s="98"/>
    </row>
    <row r="15294" spans="1:3">
      <c r="A15294"/>
      <c r="B15294"/>
      <c r="C15294" s="98"/>
    </row>
    <row r="15295" spans="1:3">
      <c r="A15295"/>
      <c r="B15295"/>
      <c r="C15295" s="98"/>
    </row>
    <row r="15296" spans="1:3">
      <c r="A15296"/>
      <c r="B15296"/>
      <c r="C15296" s="98"/>
    </row>
    <row r="15297" spans="1:3">
      <c r="A15297"/>
      <c r="B15297"/>
      <c r="C15297" s="98"/>
    </row>
    <row r="15298" spans="1:3">
      <c r="A15298"/>
      <c r="B15298"/>
      <c r="C15298" s="98"/>
    </row>
    <row r="15299" spans="1:3">
      <c r="A15299"/>
      <c r="B15299"/>
      <c r="C15299" s="98"/>
    </row>
    <row r="15300" spans="1:3">
      <c r="A15300"/>
      <c r="B15300"/>
      <c r="C15300" s="98"/>
    </row>
    <row r="15301" spans="1:3">
      <c r="A15301"/>
      <c r="B15301"/>
      <c r="C15301" s="98"/>
    </row>
    <row r="15302" spans="1:3">
      <c r="A15302"/>
      <c r="B15302"/>
      <c r="C15302" s="98"/>
    </row>
    <row r="15303" spans="1:3">
      <c r="A15303"/>
      <c r="B15303"/>
      <c r="C15303" s="98"/>
    </row>
    <row r="15304" spans="1:3">
      <c r="A15304"/>
      <c r="B15304"/>
      <c r="C15304" s="98"/>
    </row>
    <row r="15305" spans="1:3">
      <c r="A15305"/>
      <c r="B15305"/>
      <c r="C15305" s="98"/>
    </row>
    <row r="15306" spans="1:3">
      <c r="A15306"/>
      <c r="B15306"/>
      <c r="C15306" s="98"/>
    </row>
    <row r="15307" spans="1:3">
      <c r="A15307"/>
      <c r="B15307"/>
      <c r="C15307" s="98"/>
    </row>
    <row r="15308" spans="1:3">
      <c r="A15308"/>
      <c r="B15308"/>
      <c r="C15308" s="98"/>
    </row>
    <row r="15309" spans="1:3">
      <c r="A15309"/>
      <c r="B15309"/>
      <c r="C15309" s="98"/>
    </row>
    <row r="15310" spans="1:3">
      <c r="A15310"/>
      <c r="B15310"/>
      <c r="C15310" s="98"/>
    </row>
    <row r="15311" spans="1:3">
      <c r="A15311"/>
      <c r="B15311"/>
      <c r="C15311" s="98"/>
    </row>
    <row r="15312" spans="1:3">
      <c r="A15312"/>
      <c r="B15312"/>
      <c r="C15312" s="98"/>
    </row>
    <row r="15313" spans="1:3">
      <c r="A15313"/>
      <c r="B15313"/>
      <c r="C15313" s="98"/>
    </row>
    <row r="15314" spans="1:3">
      <c r="A15314"/>
      <c r="B15314"/>
      <c r="C15314" s="98"/>
    </row>
    <row r="15315" spans="1:3">
      <c r="A15315"/>
      <c r="B15315"/>
      <c r="C15315" s="98"/>
    </row>
    <row r="15316" spans="1:3">
      <c r="A15316"/>
      <c r="B15316"/>
      <c r="C15316" s="98"/>
    </row>
    <row r="15317" spans="1:3">
      <c r="A15317"/>
      <c r="B15317"/>
      <c r="C15317" s="98"/>
    </row>
    <row r="15318" spans="1:3">
      <c r="A15318"/>
      <c r="B15318"/>
      <c r="C15318" s="98"/>
    </row>
    <row r="15319" spans="1:3">
      <c r="A15319"/>
      <c r="B15319"/>
      <c r="C15319" s="98"/>
    </row>
    <row r="15320" spans="1:3">
      <c r="A15320"/>
      <c r="B15320"/>
      <c r="C15320" s="98"/>
    </row>
    <row r="15321" spans="1:3">
      <c r="A15321"/>
      <c r="B15321"/>
      <c r="C15321" s="98"/>
    </row>
    <row r="15322" spans="1:3">
      <c r="A15322"/>
      <c r="B15322"/>
      <c r="C15322" s="98"/>
    </row>
    <row r="15323" spans="1:3">
      <c r="A15323"/>
      <c r="B15323"/>
      <c r="C15323" s="98"/>
    </row>
    <row r="15324" spans="1:3">
      <c r="A15324"/>
      <c r="B15324"/>
      <c r="C15324" s="98"/>
    </row>
    <row r="15325" spans="1:3">
      <c r="A15325"/>
      <c r="B15325"/>
      <c r="C15325" s="98"/>
    </row>
    <row r="15326" spans="1:3">
      <c r="A15326"/>
      <c r="B15326"/>
      <c r="C15326" s="98"/>
    </row>
    <row r="15327" spans="1:3">
      <c r="A15327"/>
      <c r="B15327"/>
      <c r="C15327" s="98"/>
    </row>
    <row r="15328" spans="1:3">
      <c r="A15328"/>
      <c r="B15328"/>
      <c r="C15328" s="98"/>
    </row>
    <row r="15329" spans="1:3">
      <c r="A15329"/>
      <c r="B15329"/>
      <c r="C15329" s="98"/>
    </row>
    <row r="15330" spans="1:3">
      <c r="A15330"/>
      <c r="B15330"/>
      <c r="C15330" s="98"/>
    </row>
    <row r="15331" spans="1:3">
      <c r="A15331"/>
      <c r="B15331"/>
      <c r="C15331" s="98"/>
    </row>
    <row r="15332" spans="1:3">
      <c r="A15332"/>
      <c r="B15332"/>
      <c r="C15332" s="98"/>
    </row>
    <row r="15333" spans="1:3">
      <c r="A15333"/>
      <c r="B15333"/>
      <c r="C15333" s="98"/>
    </row>
    <row r="15334" spans="1:3">
      <c r="A15334"/>
      <c r="B15334"/>
      <c r="C15334" s="98"/>
    </row>
    <row r="15335" spans="1:3">
      <c r="A15335"/>
      <c r="B15335"/>
      <c r="C15335" s="98"/>
    </row>
    <row r="15336" spans="1:3">
      <c r="A15336"/>
      <c r="B15336"/>
      <c r="C15336" s="98"/>
    </row>
    <row r="15337" spans="1:3">
      <c r="A15337"/>
      <c r="B15337"/>
      <c r="C15337" s="98"/>
    </row>
    <row r="15338" spans="1:3">
      <c r="A15338"/>
      <c r="B15338"/>
      <c r="C15338" s="98"/>
    </row>
    <row r="15339" spans="1:3">
      <c r="A15339"/>
      <c r="B15339"/>
      <c r="C15339" s="98"/>
    </row>
    <row r="15340" spans="1:3">
      <c r="A15340"/>
      <c r="B15340"/>
      <c r="C15340" s="98"/>
    </row>
    <row r="15341" spans="1:3">
      <c r="A15341"/>
      <c r="B15341"/>
      <c r="C15341" s="98"/>
    </row>
    <row r="15342" spans="1:3">
      <c r="A15342"/>
      <c r="B15342"/>
      <c r="C15342" s="98"/>
    </row>
    <row r="15343" spans="1:3">
      <c r="A15343"/>
      <c r="B15343"/>
      <c r="C15343" s="98"/>
    </row>
    <row r="15344" spans="1:3">
      <c r="A15344"/>
      <c r="B15344"/>
      <c r="C15344" s="98"/>
    </row>
    <row r="15345" spans="1:3">
      <c r="A15345"/>
      <c r="B15345"/>
      <c r="C15345" s="98"/>
    </row>
    <row r="15346" spans="1:3">
      <c r="A15346"/>
      <c r="B15346"/>
      <c r="C15346" s="98"/>
    </row>
    <row r="15347" spans="1:3">
      <c r="A15347"/>
      <c r="B15347"/>
      <c r="C15347" s="98"/>
    </row>
    <row r="15348" spans="1:3">
      <c r="A15348"/>
      <c r="B15348"/>
      <c r="C15348" s="98"/>
    </row>
    <row r="15349" spans="1:3">
      <c r="A15349"/>
      <c r="B15349"/>
      <c r="C15349" s="98"/>
    </row>
    <row r="15350" spans="1:3">
      <c r="A15350"/>
      <c r="B15350"/>
      <c r="C15350" s="98"/>
    </row>
    <row r="15351" spans="1:3">
      <c r="A15351"/>
      <c r="B15351"/>
      <c r="C15351" s="98"/>
    </row>
    <row r="15352" spans="1:3">
      <c r="A15352"/>
      <c r="B15352"/>
      <c r="C15352" s="98"/>
    </row>
    <row r="15353" spans="1:3">
      <c r="A15353"/>
      <c r="B15353"/>
      <c r="C15353" s="98"/>
    </row>
    <row r="15354" spans="1:3">
      <c r="A15354"/>
      <c r="B15354"/>
      <c r="C15354" s="98"/>
    </row>
    <row r="15355" spans="1:3">
      <c r="A15355"/>
      <c r="B15355"/>
      <c r="C15355" s="98"/>
    </row>
    <row r="15356" spans="1:3">
      <c r="A15356"/>
      <c r="B15356"/>
      <c r="C15356" s="98"/>
    </row>
    <row r="15357" spans="1:3">
      <c r="A15357"/>
      <c r="B15357"/>
      <c r="C15357" s="98"/>
    </row>
    <row r="15358" spans="1:3">
      <c r="A15358"/>
      <c r="B15358"/>
      <c r="C15358" s="98"/>
    </row>
    <row r="15359" spans="1:3">
      <c r="A15359"/>
      <c r="B15359"/>
      <c r="C15359" s="98"/>
    </row>
    <row r="15360" spans="1:3">
      <c r="A15360"/>
      <c r="B15360"/>
      <c r="C15360" s="98"/>
    </row>
    <row r="15361" spans="1:3">
      <c r="A15361"/>
      <c r="B15361"/>
      <c r="C15361" s="98"/>
    </row>
    <row r="15362" spans="1:3">
      <c r="A15362"/>
      <c r="B15362"/>
      <c r="C15362" s="98"/>
    </row>
    <row r="15363" spans="1:3">
      <c r="A15363"/>
      <c r="B15363"/>
      <c r="C15363" s="98"/>
    </row>
    <row r="15364" spans="1:3">
      <c r="A15364"/>
      <c r="B15364"/>
      <c r="C15364" s="98"/>
    </row>
    <row r="15365" spans="1:3">
      <c r="A15365"/>
      <c r="B15365"/>
      <c r="C15365" s="98"/>
    </row>
    <row r="15366" spans="1:3">
      <c r="A15366"/>
      <c r="B15366"/>
      <c r="C15366" s="98"/>
    </row>
    <row r="15367" spans="1:3">
      <c r="A15367"/>
      <c r="B15367"/>
      <c r="C15367" s="98"/>
    </row>
    <row r="15368" spans="1:3">
      <c r="A15368"/>
      <c r="B15368"/>
      <c r="C15368" s="98"/>
    </row>
    <row r="15369" spans="1:3">
      <c r="A15369"/>
      <c r="B15369"/>
      <c r="C15369" s="98"/>
    </row>
    <row r="15370" spans="1:3">
      <c r="A15370"/>
      <c r="B15370"/>
      <c r="C15370" s="98"/>
    </row>
    <row r="15371" spans="1:3">
      <c r="A15371"/>
      <c r="B15371"/>
      <c r="C15371" s="98"/>
    </row>
    <row r="15372" spans="1:3">
      <c r="A15372"/>
      <c r="B15372"/>
      <c r="C15372" s="98"/>
    </row>
    <row r="15373" spans="1:3">
      <c r="A15373"/>
      <c r="B15373"/>
      <c r="C15373" s="98"/>
    </row>
    <row r="15374" spans="1:3">
      <c r="A15374"/>
      <c r="B15374"/>
      <c r="C15374" s="98"/>
    </row>
    <row r="15375" spans="1:3">
      <c r="A15375"/>
      <c r="B15375"/>
      <c r="C15375" s="98"/>
    </row>
    <row r="15376" spans="1:3">
      <c r="A15376"/>
      <c r="B15376"/>
      <c r="C15376" s="98"/>
    </row>
    <row r="15377" spans="1:3">
      <c r="A15377"/>
      <c r="B15377"/>
      <c r="C15377" s="98"/>
    </row>
    <row r="15378" spans="1:3">
      <c r="A15378"/>
      <c r="B15378"/>
      <c r="C15378" s="98"/>
    </row>
    <row r="15379" spans="1:3">
      <c r="A15379"/>
      <c r="B15379"/>
      <c r="C15379" s="98"/>
    </row>
    <row r="15380" spans="1:3">
      <c r="A15380"/>
      <c r="B15380"/>
      <c r="C15380" s="98"/>
    </row>
    <row r="15381" spans="1:3">
      <c r="A15381"/>
      <c r="B15381"/>
      <c r="C15381" s="98"/>
    </row>
    <row r="15382" spans="1:3">
      <c r="A15382"/>
      <c r="B15382"/>
      <c r="C15382" s="98"/>
    </row>
    <row r="15383" spans="1:3">
      <c r="A15383"/>
      <c r="B15383"/>
      <c r="C15383" s="98"/>
    </row>
    <row r="15384" spans="1:3">
      <c r="A15384"/>
      <c r="B15384"/>
      <c r="C15384" s="98"/>
    </row>
    <row r="15385" spans="1:3">
      <c r="A15385"/>
      <c r="B15385"/>
      <c r="C15385" s="98"/>
    </row>
    <row r="15386" spans="1:3">
      <c r="A15386"/>
      <c r="B15386"/>
      <c r="C15386" s="98"/>
    </row>
    <row r="15387" spans="1:3">
      <c r="A15387"/>
      <c r="B15387"/>
      <c r="C15387" s="98"/>
    </row>
    <row r="15388" spans="1:3">
      <c r="A15388"/>
      <c r="B15388"/>
      <c r="C15388" s="98"/>
    </row>
    <row r="15389" spans="1:3">
      <c r="A15389"/>
      <c r="B15389"/>
      <c r="C15389" s="98"/>
    </row>
    <row r="15390" spans="1:3">
      <c r="A15390"/>
      <c r="B15390"/>
      <c r="C15390" s="98"/>
    </row>
    <row r="15391" spans="1:3">
      <c r="A15391"/>
      <c r="B15391"/>
      <c r="C15391" s="98"/>
    </row>
    <row r="15392" spans="1:3">
      <c r="A15392"/>
      <c r="B15392"/>
      <c r="C15392" s="98"/>
    </row>
    <row r="15393" spans="1:3">
      <c r="A15393"/>
      <c r="B15393"/>
      <c r="C15393" s="98"/>
    </row>
    <row r="15394" spans="1:3">
      <c r="A15394"/>
      <c r="B15394"/>
      <c r="C15394" s="98"/>
    </row>
    <row r="15395" spans="1:3">
      <c r="A15395"/>
      <c r="B15395"/>
      <c r="C15395" s="98"/>
    </row>
    <row r="15396" spans="1:3">
      <c r="A15396"/>
      <c r="B15396"/>
      <c r="C15396" s="98"/>
    </row>
    <row r="15397" spans="1:3">
      <c r="A15397"/>
      <c r="B15397"/>
      <c r="C15397" s="98"/>
    </row>
    <row r="15398" spans="1:3">
      <c r="A15398"/>
      <c r="B15398"/>
      <c r="C15398" s="98"/>
    </row>
    <row r="15399" spans="1:3">
      <c r="A15399"/>
      <c r="B15399"/>
      <c r="C15399" s="98"/>
    </row>
    <row r="15400" spans="1:3">
      <c r="A15400"/>
      <c r="B15400"/>
      <c r="C15400" s="98"/>
    </row>
    <row r="15401" spans="1:3">
      <c r="A15401"/>
      <c r="B15401"/>
      <c r="C15401" s="98"/>
    </row>
    <row r="15402" spans="1:3">
      <c r="A15402"/>
      <c r="B15402"/>
      <c r="C15402" s="98"/>
    </row>
    <row r="15403" spans="1:3">
      <c r="A15403"/>
      <c r="B15403"/>
      <c r="C15403" s="98"/>
    </row>
    <row r="15404" spans="1:3">
      <c r="A15404"/>
      <c r="B15404"/>
      <c r="C15404" s="98"/>
    </row>
    <row r="15405" spans="1:3">
      <c r="A15405"/>
      <c r="B15405"/>
      <c r="C15405" s="98"/>
    </row>
    <row r="15406" spans="1:3">
      <c r="A15406"/>
      <c r="B15406"/>
      <c r="C15406" s="98"/>
    </row>
    <row r="15407" spans="1:3">
      <c r="A15407"/>
      <c r="B15407"/>
      <c r="C15407" s="98"/>
    </row>
    <row r="15408" spans="1:3">
      <c r="A15408"/>
      <c r="B15408"/>
      <c r="C15408" s="98"/>
    </row>
    <row r="15409" spans="1:3">
      <c r="A15409"/>
      <c r="B15409"/>
      <c r="C15409" s="98"/>
    </row>
    <row r="15410" spans="1:3">
      <c r="A15410"/>
      <c r="B15410"/>
      <c r="C15410" s="98"/>
    </row>
    <row r="15411" spans="1:3">
      <c r="A15411"/>
      <c r="B15411"/>
      <c r="C15411" s="98"/>
    </row>
    <row r="15412" spans="1:3">
      <c r="A15412"/>
      <c r="B15412"/>
      <c r="C15412" s="98"/>
    </row>
    <row r="15413" spans="1:3">
      <c r="A15413"/>
      <c r="B15413"/>
      <c r="C15413" s="98"/>
    </row>
    <row r="15414" spans="1:3">
      <c r="A15414"/>
      <c r="B15414"/>
      <c r="C15414" s="98"/>
    </row>
    <row r="15415" spans="1:3">
      <c r="A15415"/>
      <c r="B15415"/>
      <c r="C15415" s="98"/>
    </row>
    <row r="15416" spans="1:3">
      <c r="A15416"/>
      <c r="B15416"/>
      <c r="C15416" s="98"/>
    </row>
    <row r="15417" spans="1:3">
      <c r="A15417"/>
      <c r="B15417"/>
      <c r="C15417" s="98"/>
    </row>
    <row r="15418" spans="1:3">
      <c r="A15418"/>
      <c r="B15418"/>
      <c r="C15418" s="98"/>
    </row>
    <row r="15419" spans="1:3">
      <c r="A15419"/>
      <c r="B15419"/>
      <c r="C15419" s="98"/>
    </row>
    <row r="15420" spans="1:3">
      <c r="A15420"/>
      <c r="B15420"/>
      <c r="C15420" s="98"/>
    </row>
    <row r="15421" spans="1:3">
      <c r="A15421"/>
      <c r="B15421"/>
      <c r="C15421" s="98"/>
    </row>
    <row r="15422" spans="1:3">
      <c r="A15422"/>
      <c r="B15422"/>
      <c r="C15422" s="98"/>
    </row>
    <row r="15423" spans="1:3">
      <c r="A15423"/>
      <c r="B15423"/>
      <c r="C15423" s="98"/>
    </row>
    <row r="15424" spans="1:3">
      <c r="A15424"/>
      <c r="B15424"/>
      <c r="C15424" s="98"/>
    </row>
    <row r="15425" spans="1:3">
      <c r="A15425"/>
      <c r="B15425"/>
      <c r="C15425" s="98"/>
    </row>
    <row r="15426" spans="1:3">
      <c r="A15426"/>
      <c r="B15426"/>
      <c r="C15426" s="98"/>
    </row>
    <row r="15427" spans="1:3">
      <c r="A15427"/>
      <c r="B15427"/>
      <c r="C15427" s="98"/>
    </row>
    <row r="15428" spans="1:3">
      <c r="A15428"/>
      <c r="B15428"/>
      <c r="C15428" s="98"/>
    </row>
    <row r="15429" spans="1:3">
      <c r="A15429"/>
      <c r="B15429"/>
      <c r="C15429" s="98"/>
    </row>
    <row r="15430" spans="1:3">
      <c r="A15430"/>
      <c r="B15430"/>
      <c r="C15430" s="98"/>
    </row>
    <row r="15431" spans="1:3">
      <c r="A15431"/>
      <c r="B15431"/>
      <c r="C15431" s="98"/>
    </row>
    <row r="15432" spans="1:3">
      <c r="A15432"/>
      <c r="B15432"/>
      <c r="C15432" s="98"/>
    </row>
    <row r="15433" spans="1:3">
      <c r="A15433"/>
      <c r="B15433"/>
      <c r="C15433" s="98"/>
    </row>
    <row r="15434" spans="1:3">
      <c r="A15434"/>
      <c r="B15434"/>
      <c r="C15434" s="98"/>
    </row>
    <row r="15435" spans="1:3">
      <c r="A15435"/>
      <c r="B15435"/>
      <c r="C15435" s="98"/>
    </row>
    <row r="15436" spans="1:3">
      <c r="A15436"/>
      <c r="B15436"/>
      <c r="C15436" s="98"/>
    </row>
    <row r="15437" spans="1:3">
      <c r="A15437"/>
      <c r="B15437"/>
      <c r="C15437" s="98"/>
    </row>
    <row r="15438" spans="1:3">
      <c r="A15438"/>
      <c r="B15438"/>
      <c r="C15438" s="98"/>
    </row>
    <row r="15439" spans="1:3">
      <c r="A15439"/>
      <c r="B15439"/>
      <c r="C15439" s="98"/>
    </row>
    <row r="15440" spans="1:3">
      <c r="A15440"/>
      <c r="B15440"/>
      <c r="C15440" s="98"/>
    </row>
    <row r="15441" spans="1:3">
      <c r="A15441"/>
      <c r="B15441"/>
      <c r="C15441" s="98"/>
    </row>
    <row r="15442" spans="1:3">
      <c r="A15442"/>
      <c r="B15442"/>
      <c r="C15442" s="98"/>
    </row>
    <row r="15443" spans="1:3">
      <c r="A15443"/>
      <c r="B15443"/>
      <c r="C15443" s="98"/>
    </row>
    <row r="15444" spans="1:3">
      <c r="A15444"/>
      <c r="B15444"/>
      <c r="C15444" s="98"/>
    </row>
    <row r="15445" spans="1:3">
      <c r="A15445"/>
      <c r="B15445"/>
      <c r="C15445" s="98"/>
    </row>
    <row r="15446" spans="1:3">
      <c r="A15446"/>
      <c r="B15446"/>
      <c r="C15446" s="98"/>
    </row>
    <row r="15447" spans="1:3">
      <c r="A15447"/>
      <c r="B15447"/>
      <c r="C15447" s="98"/>
    </row>
    <row r="15448" spans="1:3">
      <c r="A15448"/>
      <c r="B15448"/>
      <c r="C15448" s="98"/>
    </row>
    <row r="15449" spans="1:3">
      <c r="A15449"/>
      <c r="B15449"/>
      <c r="C15449" s="98"/>
    </row>
    <row r="15450" spans="1:3">
      <c r="A15450"/>
      <c r="B15450"/>
      <c r="C15450" s="98"/>
    </row>
    <row r="15451" spans="1:3">
      <c r="A15451"/>
      <c r="B15451"/>
      <c r="C15451" s="98"/>
    </row>
    <row r="15452" spans="1:3">
      <c r="A15452"/>
      <c r="B15452"/>
      <c r="C15452" s="98"/>
    </row>
    <row r="15453" spans="1:3">
      <c r="A15453"/>
      <c r="B15453"/>
      <c r="C15453" s="98"/>
    </row>
    <row r="15454" spans="1:3">
      <c r="A15454"/>
      <c r="B15454"/>
      <c r="C15454" s="98"/>
    </row>
    <row r="15455" spans="1:3">
      <c r="A15455"/>
      <c r="B15455"/>
      <c r="C15455" s="98"/>
    </row>
    <row r="15456" spans="1:3">
      <c r="A15456"/>
      <c r="B15456"/>
      <c r="C15456" s="98"/>
    </row>
    <row r="15457" spans="1:3">
      <c r="A15457"/>
      <c r="B15457"/>
      <c r="C15457" s="98"/>
    </row>
    <row r="15458" spans="1:3">
      <c r="A15458"/>
      <c r="B15458"/>
      <c r="C15458" s="98"/>
    </row>
    <row r="15459" spans="1:3">
      <c r="A15459"/>
      <c r="B15459"/>
      <c r="C15459" s="98"/>
    </row>
    <row r="15460" spans="1:3">
      <c r="A15460"/>
      <c r="B15460"/>
      <c r="C15460" s="98"/>
    </row>
    <row r="15461" spans="1:3">
      <c r="A15461"/>
      <c r="B15461"/>
      <c r="C15461" s="98"/>
    </row>
    <row r="15462" spans="1:3">
      <c r="A15462"/>
      <c r="B15462"/>
      <c r="C15462" s="98"/>
    </row>
    <row r="15463" spans="1:3">
      <c r="A15463"/>
      <c r="B15463"/>
      <c r="C15463" s="98"/>
    </row>
    <row r="15464" spans="1:3">
      <c r="A15464"/>
      <c r="B15464"/>
      <c r="C15464" s="98"/>
    </row>
    <row r="15465" spans="1:3">
      <c r="A15465"/>
      <c r="B15465"/>
      <c r="C15465" s="98"/>
    </row>
    <row r="15466" spans="1:3">
      <c r="A15466"/>
      <c r="B15466"/>
      <c r="C15466" s="98"/>
    </row>
    <row r="15467" spans="1:3">
      <c r="A15467"/>
      <c r="B15467"/>
      <c r="C15467" s="98"/>
    </row>
    <row r="15468" spans="1:3">
      <c r="A15468"/>
      <c r="B15468"/>
      <c r="C15468" s="98"/>
    </row>
    <row r="15469" spans="1:3">
      <c r="A15469"/>
      <c r="B15469"/>
      <c r="C15469" s="98"/>
    </row>
    <row r="15470" spans="1:3">
      <c r="A15470"/>
      <c r="B15470"/>
      <c r="C15470" s="98"/>
    </row>
    <row r="15471" spans="1:3">
      <c r="A15471"/>
      <c r="B15471"/>
      <c r="C15471" s="98"/>
    </row>
    <row r="15472" spans="1:3">
      <c r="A15472"/>
      <c r="B15472"/>
      <c r="C15472" s="98"/>
    </row>
    <row r="15473" spans="1:3">
      <c r="A15473"/>
      <c r="B15473"/>
      <c r="C15473" s="98"/>
    </row>
    <row r="15474" spans="1:3">
      <c r="A15474"/>
      <c r="B15474"/>
      <c r="C15474" s="98"/>
    </row>
    <row r="15475" spans="1:3">
      <c r="A15475"/>
      <c r="B15475"/>
      <c r="C15475" s="98"/>
    </row>
    <row r="15476" spans="1:3">
      <c r="A15476"/>
      <c r="B15476"/>
      <c r="C15476" s="98"/>
    </row>
    <row r="15477" spans="1:3">
      <c r="A15477"/>
      <c r="B15477"/>
      <c r="C15477" s="98"/>
    </row>
    <row r="15478" spans="1:3">
      <c r="A15478"/>
      <c r="B15478"/>
      <c r="C15478" s="98"/>
    </row>
    <row r="15479" spans="1:3">
      <c r="A15479"/>
      <c r="B15479"/>
      <c r="C15479" s="98"/>
    </row>
    <row r="15480" spans="1:3">
      <c r="A15480"/>
      <c r="B15480"/>
      <c r="C15480" s="98"/>
    </row>
    <row r="15481" spans="1:3">
      <c r="A15481"/>
      <c r="B15481"/>
      <c r="C15481" s="98"/>
    </row>
    <row r="15482" spans="1:3">
      <c r="A15482"/>
      <c r="B15482"/>
      <c r="C15482" s="98"/>
    </row>
    <row r="15483" spans="1:3">
      <c r="A15483"/>
      <c r="B15483"/>
      <c r="C15483" s="98"/>
    </row>
    <row r="15484" spans="1:3">
      <c r="A15484"/>
      <c r="B15484"/>
      <c r="C15484" s="98"/>
    </row>
    <row r="15485" spans="1:3">
      <c r="A15485"/>
      <c r="B15485"/>
      <c r="C15485" s="98"/>
    </row>
    <row r="15486" spans="1:3">
      <c r="A15486"/>
      <c r="B15486"/>
      <c r="C15486" s="98"/>
    </row>
    <row r="15487" spans="1:3">
      <c r="A15487"/>
      <c r="B15487"/>
      <c r="C15487" s="98"/>
    </row>
    <row r="15488" spans="1:3">
      <c r="A15488"/>
      <c r="B15488"/>
      <c r="C15488" s="98"/>
    </row>
    <row r="15489" spans="1:3">
      <c r="A15489"/>
      <c r="B15489"/>
      <c r="C15489" s="98"/>
    </row>
    <row r="15490" spans="1:3">
      <c r="A15490"/>
      <c r="B15490"/>
      <c r="C15490" s="98"/>
    </row>
    <row r="15491" spans="1:3">
      <c r="A15491"/>
      <c r="B15491"/>
      <c r="C15491" s="98"/>
    </row>
    <row r="15492" spans="1:3">
      <c r="A15492"/>
      <c r="B15492"/>
      <c r="C15492" s="98"/>
    </row>
    <row r="15493" spans="1:3">
      <c r="A15493"/>
      <c r="B15493"/>
      <c r="C15493" s="98"/>
    </row>
    <row r="15494" spans="1:3">
      <c r="A15494"/>
      <c r="B15494"/>
      <c r="C15494" s="98"/>
    </row>
    <row r="15495" spans="1:3">
      <c r="A15495"/>
      <c r="B15495"/>
      <c r="C15495" s="98"/>
    </row>
    <row r="15496" spans="1:3">
      <c r="A15496"/>
      <c r="B15496"/>
      <c r="C15496" s="98"/>
    </row>
    <row r="15497" spans="1:3">
      <c r="A15497"/>
      <c r="B15497"/>
      <c r="C15497" s="98"/>
    </row>
    <row r="15498" spans="1:3">
      <c r="A15498"/>
      <c r="B15498"/>
      <c r="C15498" s="98"/>
    </row>
    <row r="15499" spans="1:3">
      <c r="A15499"/>
      <c r="B15499"/>
      <c r="C15499" s="98"/>
    </row>
    <row r="15500" spans="1:3">
      <c r="A15500"/>
      <c r="B15500"/>
      <c r="C15500" s="98"/>
    </row>
    <row r="15501" spans="1:3">
      <c r="A15501"/>
      <c r="B15501"/>
      <c r="C15501" s="98"/>
    </row>
    <row r="15502" spans="1:3">
      <c r="A15502"/>
      <c r="B15502"/>
      <c r="C15502" s="98"/>
    </row>
    <row r="15503" spans="1:3">
      <c r="A15503"/>
      <c r="B15503"/>
      <c r="C15503" s="98"/>
    </row>
    <row r="15504" spans="1:3">
      <c r="A15504"/>
      <c r="B15504"/>
      <c r="C15504" s="98"/>
    </row>
    <row r="15505" spans="1:3">
      <c r="A15505"/>
      <c r="B15505"/>
      <c r="C15505" s="98"/>
    </row>
    <row r="15506" spans="1:3">
      <c r="A15506"/>
      <c r="B15506"/>
      <c r="C15506" s="98"/>
    </row>
    <row r="15507" spans="1:3">
      <c r="A15507"/>
      <c r="B15507"/>
      <c r="C15507" s="98"/>
    </row>
    <row r="15508" spans="1:3">
      <c r="A15508"/>
      <c r="B15508"/>
      <c r="C15508" s="98"/>
    </row>
    <row r="15509" spans="1:3">
      <c r="A15509"/>
      <c r="B15509"/>
      <c r="C15509" s="98"/>
    </row>
    <row r="15510" spans="1:3">
      <c r="A15510"/>
      <c r="B15510"/>
      <c r="C15510" s="98"/>
    </row>
    <row r="15511" spans="1:3">
      <c r="A15511"/>
      <c r="B15511"/>
      <c r="C15511" s="98"/>
    </row>
    <row r="15512" spans="1:3">
      <c r="A15512"/>
      <c r="B15512"/>
      <c r="C15512" s="98"/>
    </row>
    <row r="15513" spans="1:3">
      <c r="A15513"/>
      <c r="B15513"/>
      <c r="C15513" s="98"/>
    </row>
    <row r="15514" spans="1:3">
      <c r="A15514"/>
      <c r="B15514"/>
      <c r="C15514" s="98"/>
    </row>
    <row r="15515" spans="1:3">
      <c r="A15515"/>
      <c r="B15515"/>
      <c r="C15515" s="98"/>
    </row>
    <row r="15516" spans="1:3">
      <c r="A15516"/>
      <c r="B15516"/>
      <c r="C15516" s="98"/>
    </row>
    <row r="15517" spans="1:3">
      <c r="A15517"/>
      <c r="B15517"/>
      <c r="C15517" s="98"/>
    </row>
    <row r="15518" spans="1:3">
      <c r="A15518"/>
      <c r="B15518"/>
      <c r="C15518" s="98"/>
    </row>
    <row r="15519" spans="1:3">
      <c r="A15519"/>
      <c r="B15519"/>
      <c r="C15519" s="98"/>
    </row>
    <row r="15520" spans="1:3">
      <c r="A15520"/>
      <c r="B15520"/>
      <c r="C15520" s="98"/>
    </row>
    <row r="15521" spans="1:3">
      <c r="A15521"/>
      <c r="B15521"/>
      <c r="C15521" s="98"/>
    </row>
    <row r="15522" spans="1:3">
      <c r="A15522"/>
      <c r="B15522"/>
      <c r="C15522" s="98"/>
    </row>
    <row r="15523" spans="1:3">
      <c r="A15523"/>
      <c r="B15523"/>
      <c r="C15523" s="98"/>
    </row>
    <row r="15524" spans="1:3">
      <c r="A15524"/>
      <c r="B15524"/>
      <c r="C15524" s="98"/>
    </row>
    <row r="15525" spans="1:3">
      <c r="A15525"/>
      <c r="B15525"/>
      <c r="C15525" s="98"/>
    </row>
    <row r="15526" spans="1:3">
      <c r="A15526"/>
      <c r="B15526"/>
      <c r="C15526" s="98"/>
    </row>
    <row r="15527" spans="1:3">
      <c r="A15527"/>
      <c r="B15527"/>
      <c r="C15527" s="98"/>
    </row>
    <row r="15528" spans="1:3">
      <c r="A15528"/>
      <c r="B15528"/>
      <c r="C15528" s="98"/>
    </row>
    <row r="15529" spans="1:3">
      <c r="A15529"/>
      <c r="B15529"/>
      <c r="C15529" s="98"/>
    </row>
    <row r="15530" spans="1:3">
      <c r="A15530"/>
      <c r="B15530"/>
      <c r="C15530" s="98"/>
    </row>
    <row r="15531" spans="1:3">
      <c r="A15531"/>
      <c r="B15531"/>
      <c r="C15531" s="98"/>
    </row>
    <row r="15532" spans="1:3">
      <c r="A15532"/>
      <c r="B15532"/>
      <c r="C15532" s="98"/>
    </row>
    <row r="15533" spans="1:3">
      <c r="A15533"/>
      <c r="B15533"/>
      <c r="C15533" s="98"/>
    </row>
    <row r="15534" spans="1:3">
      <c r="A15534"/>
      <c r="B15534"/>
      <c r="C15534" s="98"/>
    </row>
    <row r="15535" spans="1:3">
      <c r="A15535"/>
      <c r="B15535"/>
      <c r="C15535" s="98"/>
    </row>
    <row r="15536" spans="1:3">
      <c r="A15536"/>
      <c r="B15536"/>
      <c r="C15536" s="98"/>
    </row>
    <row r="15537" spans="1:3">
      <c r="A15537"/>
      <c r="B15537"/>
      <c r="C15537" s="98"/>
    </row>
    <row r="15538" spans="1:3">
      <c r="A15538"/>
      <c r="B15538"/>
      <c r="C15538" s="98"/>
    </row>
    <row r="15539" spans="1:3">
      <c r="A15539"/>
      <c r="B15539"/>
      <c r="C15539" s="98"/>
    </row>
    <row r="15540" spans="1:3">
      <c r="A15540"/>
      <c r="B15540"/>
      <c r="C15540" s="98"/>
    </row>
    <row r="15541" spans="1:3">
      <c r="A15541"/>
      <c r="B15541"/>
      <c r="C15541" s="98"/>
    </row>
    <row r="15542" spans="1:3">
      <c r="A15542"/>
      <c r="B15542"/>
      <c r="C15542" s="98"/>
    </row>
    <row r="15543" spans="1:3">
      <c r="A15543"/>
      <c r="B15543"/>
      <c r="C15543" s="98"/>
    </row>
    <row r="15544" spans="1:3">
      <c r="A15544"/>
      <c r="B15544"/>
      <c r="C15544" s="98"/>
    </row>
    <row r="15545" spans="1:3">
      <c r="A15545"/>
      <c r="B15545"/>
      <c r="C15545" s="98"/>
    </row>
    <row r="15546" spans="1:3">
      <c r="A15546"/>
      <c r="B15546"/>
      <c r="C15546" s="98"/>
    </row>
    <row r="15547" spans="1:3">
      <c r="A15547"/>
      <c r="B15547"/>
      <c r="C15547" s="98"/>
    </row>
    <row r="15548" spans="1:3">
      <c r="A15548"/>
      <c r="B15548"/>
      <c r="C15548" s="98"/>
    </row>
    <row r="15549" spans="1:3">
      <c r="A15549"/>
      <c r="B15549"/>
      <c r="C15549" s="98"/>
    </row>
    <row r="15550" spans="1:3">
      <c r="A15550"/>
      <c r="B15550"/>
      <c r="C15550" s="98"/>
    </row>
    <row r="15551" spans="1:3">
      <c r="A15551"/>
      <c r="B15551"/>
      <c r="C15551" s="98"/>
    </row>
    <row r="15552" spans="1:3">
      <c r="A15552"/>
      <c r="B15552"/>
      <c r="C15552" s="98"/>
    </row>
    <row r="15553" spans="1:3">
      <c r="A15553"/>
      <c r="B15553"/>
      <c r="C15553" s="98"/>
    </row>
    <row r="15554" spans="1:3">
      <c r="A15554"/>
      <c r="B15554"/>
      <c r="C15554" s="98"/>
    </row>
    <row r="15555" spans="1:3">
      <c r="A15555"/>
      <c r="B15555"/>
      <c r="C15555" s="98"/>
    </row>
    <row r="15556" spans="1:3">
      <c r="A15556"/>
      <c r="B15556"/>
      <c r="C15556" s="98"/>
    </row>
    <row r="15557" spans="1:3">
      <c r="A15557"/>
      <c r="B15557"/>
      <c r="C15557" s="98"/>
    </row>
    <row r="15558" spans="1:3">
      <c r="A15558"/>
      <c r="B15558"/>
      <c r="C15558" s="98"/>
    </row>
    <row r="15559" spans="1:3">
      <c r="A15559"/>
      <c r="B15559"/>
      <c r="C15559" s="98"/>
    </row>
    <row r="15560" spans="1:3">
      <c r="A15560"/>
      <c r="B15560"/>
      <c r="C15560" s="98"/>
    </row>
    <row r="15561" spans="1:3">
      <c r="A15561"/>
      <c r="B15561"/>
      <c r="C15561" s="98"/>
    </row>
    <row r="15562" spans="1:3">
      <c r="A15562"/>
      <c r="B15562"/>
      <c r="C15562" s="98"/>
    </row>
    <row r="15563" spans="1:3">
      <c r="A15563"/>
      <c r="B15563"/>
      <c r="C15563" s="98"/>
    </row>
    <row r="15564" spans="1:3">
      <c r="A15564"/>
      <c r="B15564"/>
      <c r="C15564" s="98"/>
    </row>
    <row r="15565" spans="1:3">
      <c r="A15565"/>
      <c r="B15565"/>
      <c r="C15565" s="98"/>
    </row>
    <row r="15566" spans="1:3">
      <c r="A15566"/>
      <c r="B15566"/>
      <c r="C15566" s="98"/>
    </row>
    <row r="15567" spans="1:3">
      <c r="A15567"/>
      <c r="B15567"/>
      <c r="C15567" s="98"/>
    </row>
    <row r="15568" spans="1:3">
      <c r="A15568"/>
      <c r="B15568"/>
      <c r="C15568" s="98"/>
    </row>
    <row r="15569" spans="1:3">
      <c r="A15569"/>
      <c r="B15569"/>
      <c r="C15569" s="98"/>
    </row>
    <row r="15570" spans="1:3">
      <c r="A15570"/>
      <c r="B15570"/>
      <c r="C15570" s="98"/>
    </row>
    <row r="15571" spans="1:3">
      <c r="A15571"/>
      <c r="B15571"/>
      <c r="C15571" s="98"/>
    </row>
    <row r="15572" spans="1:3">
      <c r="A15572"/>
      <c r="B15572"/>
      <c r="C15572" s="98"/>
    </row>
    <row r="15573" spans="1:3">
      <c r="A15573"/>
      <c r="B15573"/>
      <c r="C15573" s="98"/>
    </row>
    <row r="15574" spans="1:3">
      <c r="A15574"/>
      <c r="B15574"/>
      <c r="C15574" s="98"/>
    </row>
    <row r="15575" spans="1:3">
      <c r="A15575"/>
      <c r="B15575"/>
      <c r="C15575" s="98"/>
    </row>
    <row r="15576" spans="1:3">
      <c r="A15576"/>
      <c r="B15576"/>
      <c r="C15576" s="98"/>
    </row>
    <row r="15577" spans="1:3">
      <c r="A15577"/>
      <c r="B15577"/>
      <c r="C15577" s="98"/>
    </row>
    <row r="15578" spans="1:3">
      <c r="A15578"/>
      <c r="B15578"/>
      <c r="C15578" s="98"/>
    </row>
    <row r="15579" spans="1:3">
      <c r="A15579"/>
      <c r="B15579"/>
      <c r="C15579" s="98"/>
    </row>
    <row r="15580" spans="1:3">
      <c r="A15580"/>
      <c r="B15580"/>
      <c r="C15580" s="98"/>
    </row>
    <row r="15581" spans="1:3">
      <c r="A15581"/>
      <c r="B15581"/>
      <c r="C15581" s="98"/>
    </row>
    <row r="15582" spans="1:3">
      <c r="A15582"/>
      <c r="B15582"/>
      <c r="C15582" s="98"/>
    </row>
    <row r="15583" spans="1:3">
      <c r="A15583"/>
      <c r="B15583"/>
      <c r="C15583" s="98"/>
    </row>
    <row r="15584" spans="1:3">
      <c r="A15584"/>
      <c r="B15584"/>
      <c r="C15584" s="98"/>
    </row>
    <row r="15585" spans="1:3">
      <c r="A15585"/>
      <c r="B15585"/>
      <c r="C15585" s="98"/>
    </row>
    <row r="15586" spans="1:3">
      <c r="A15586"/>
      <c r="B15586"/>
      <c r="C15586" s="98"/>
    </row>
    <row r="15587" spans="1:3">
      <c r="A15587"/>
      <c r="B15587"/>
      <c r="C15587" s="98"/>
    </row>
    <row r="15588" spans="1:3">
      <c r="A15588"/>
      <c r="B15588"/>
      <c r="C15588" s="98"/>
    </row>
    <row r="15589" spans="1:3">
      <c r="A15589"/>
      <c r="B15589"/>
      <c r="C15589" s="98"/>
    </row>
    <row r="15590" spans="1:3">
      <c r="A15590"/>
      <c r="B15590"/>
      <c r="C15590" s="98"/>
    </row>
    <row r="15591" spans="1:3">
      <c r="A15591"/>
      <c r="B15591"/>
      <c r="C15591" s="98"/>
    </row>
    <row r="15592" spans="1:3">
      <c r="A15592"/>
      <c r="B15592"/>
      <c r="C15592" s="98"/>
    </row>
    <row r="15593" spans="1:3">
      <c r="A15593"/>
      <c r="B15593"/>
      <c r="C15593" s="98"/>
    </row>
    <row r="15594" spans="1:3">
      <c r="A15594"/>
      <c r="B15594"/>
      <c r="C15594" s="98"/>
    </row>
    <row r="15595" spans="1:3">
      <c r="A15595"/>
      <c r="B15595"/>
      <c r="C15595" s="98"/>
    </row>
    <row r="15596" spans="1:3">
      <c r="A15596"/>
      <c r="B15596"/>
      <c r="C15596" s="98"/>
    </row>
    <row r="15597" spans="1:3">
      <c r="A15597"/>
      <c r="B15597"/>
      <c r="C15597" s="98"/>
    </row>
    <row r="15598" spans="1:3">
      <c r="A15598"/>
      <c r="B15598"/>
      <c r="C15598" s="98"/>
    </row>
    <row r="15599" spans="1:3">
      <c r="A15599"/>
      <c r="B15599"/>
      <c r="C15599" s="98"/>
    </row>
    <row r="15600" spans="1:3">
      <c r="A15600"/>
      <c r="B15600"/>
      <c r="C15600" s="98"/>
    </row>
    <row r="15601" spans="1:3">
      <c r="A15601"/>
      <c r="B15601"/>
      <c r="C15601" s="98"/>
    </row>
    <row r="15602" spans="1:3">
      <c r="A15602"/>
      <c r="B15602"/>
      <c r="C15602" s="98"/>
    </row>
    <row r="15603" spans="1:3">
      <c r="A15603"/>
      <c r="B15603"/>
      <c r="C15603" s="98"/>
    </row>
    <row r="15604" spans="1:3">
      <c r="A15604"/>
      <c r="B15604"/>
      <c r="C15604" s="98"/>
    </row>
    <row r="15605" spans="1:3">
      <c r="A15605"/>
      <c r="B15605"/>
      <c r="C15605" s="98"/>
    </row>
    <row r="15606" spans="1:3">
      <c r="A15606"/>
      <c r="B15606"/>
      <c r="C15606" s="98"/>
    </row>
    <row r="15607" spans="1:3">
      <c r="A15607"/>
      <c r="B15607"/>
      <c r="C15607" s="98"/>
    </row>
    <row r="15608" spans="1:3">
      <c r="A15608"/>
      <c r="B15608"/>
      <c r="C15608" s="98"/>
    </row>
    <row r="15609" spans="1:3">
      <c r="A15609"/>
      <c r="B15609"/>
      <c r="C15609" s="98"/>
    </row>
    <row r="15610" spans="1:3">
      <c r="A15610"/>
      <c r="B15610"/>
      <c r="C15610" s="98"/>
    </row>
    <row r="15611" spans="1:3">
      <c r="A15611"/>
      <c r="B15611"/>
      <c r="C15611" s="98"/>
    </row>
    <row r="15612" spans="1:3">
      <c r="A15612"/>
      <c r="B15612"/>
      <c r="C15612" s="98"/>
    </row>
    <row r="15613" spans="1:3">
      <c r="A15613"/>
      <c r="B15613"/>
      <c r="C15613" s="98"/>
    </row>
    <row r="15614" spans="1:3">
      <c r="A15614"/>
      <c r="B15614"/>
      <c r="C15614" s="98"/>
    </row>
    <row r="15615" spans="1:3">
      <c r="A15615"/>
      <c r="B15615"/>
      <c r="C15615" s="98"/>
    </row>
    <row r="15616" spans="1:3">
      <c r="A15616"/>
      <c r="B15616"/>
      <c r="C15616" s="98"/>
    </row>
    <row r="15617" spans="1:3">
      <c r="A15617"/>
      <c r="B15617"/>
      <c r="C15617" s="98"/>
    </row>
    <row r="15618" spans="1:3">
      <c r="A15618"/>
      <c r="B15618"/>
      <c r="C15618" s="98"/>
    </row>
    <row r="15619" spans="1:3">
      <c r="A15619"/>
      <c r="B15619"/>
      <c r="C15619" s="98"/>
    </row>
    <row r="15620" spans="1:3">
      <c r="A15620"/>
      <c r="B15620"/>
      <c r="C15620" s="98"/>
    </row>
    <row r="15621" spans="1:3">
      <c r="A15621"/>
      <c r="B15621"/>
      <c r="C15621" s="98"/>
    </row>
    <row r="15622" spans="1:3">
      <c r="A15622"/>
      <c r="B15622"/>
      <c r="C15622" s="98"/>
    </row>
    <row r="15623" spans="1:3">
      <c r="A15623"/>
      <c r="B15623"/>
      <c r="C15623" s="98"/>
    </row>
    <row r="15624" spans="1:3">
      <c r="A15624"/>
      <c r="B15624"/>
      <c r="C15624" s="98"/>
    </row>
    <row r="15625" spans="1:3">
      <c r="A15625"/>
      <c r="B15625"/>
      <c r="C15625" s="98"/>
    </row>
    <row r="15626" spans="1:3">
      <c r="A15626"/>
      <c r="B15626"/>
      <c r="C15626" s="98"/>
    </row>
    <row r="15627" spans="1:3">
      <c r="A15627"/>
      <c r="B15627"/>
      <c r="C15627" s="98"/>
    </row>
    <row r="15628" spans="1:3">
      <c r="A15628"/>
      <c r="B15628"/>
      <c r="C15628" s="98"/>
    </row>
    <row r="15629" spans="1:3">
      <c r="A15629"/>
      <c r="B15629"/>
      <c r="C15629" s="98"/>
    </row>
    <row r="15630" spans="1:3">
      <c r="A15630"/>
      <c r="B15630"/>
      <c r="C15630" s="98"/>
    </row>
    <row r="15631" spans="1:3">
      <c r="A15631"/>
      <c r="B15631"/>
      <c r="C15631" s="98"/>
    </row>
    <row r="15632" spans="1:3">
      <c r="A15632"/>
      <c r="B15632"/>
      <c r="C15632" s="98"/>
    </row>
    <row r="15633" spans="1:3">
      <c r="A15633"/>
      <c r="B15633"/>
      <c r="C15633" s="98"/>
    </row>
    <row r="15634" spans="1:3">
      <c r="A15634"/>
      <c r="B15634"/>
      <c r="C15634" s="98"/>
    </row>
    <row r="15635" spans="1:3">
      <c r="A15635"/>
      <c r="B15635"/>
      <c r="C15635" s="98"/>
    </row>
    <row r="15636" spans="1:3">
      <c r="A15636"/>
      <c r="B15636"/>
      <c r="C15636" s="98"/>
    </row>
    <row r="15637" spans="1:3">
      <c r="A15637"/>
      <c r="B15637"/>
      <c r="C15637" s="98"/>
    </row>
    <row r="15638" spans="1:3">
      <c r="A15638"/>
      <c r="B15638"/>
      <c r="C15638" s="98"/>
    </row>
    <row r="15639" spans="1:3">
      <c r="A15639"/>
      <c r="B15639"/>
      <c r="C15639" s="98"/>
    </row>
    <row r="15640" spans="1:3">
      <c r="A15640"/>
      <c r="B15640"/>
      <c r="C15640" s="98"/>
    </row>
    <row r="15641" spans="1:3">
      <c r="A15641"/>
      <c r="B15641"/>
      <c r="C15641" s="98"/>
    </row>
    <row r="15642" spans="1:3">
      <c r="A15642"/>
      <c r="B15642"/>
      <c r="C15642" s="98"/>
    </row>
    <row r="15643" spans="1:3">
      <c r="A15643"/>
      <c r="B15643"/>
      <c r="C15643" s="98"/>
    </row>
    <row r="15644" spans="1:3">
      <c r="A15644"/>
      <c r="B15644"/>
      <c r="C15644" s="98"/>
    </row>
    <row r="15645" spans="1:3">
      <c r="A15645"/>
      <c r="B15645"/>
      <c r="C15645" s="98"/>
    </row>
    <row r="15646" spans="1:3">
      <c r="A15646"/>
      <c r="B15646"/>
      <c r="C15646" s="98"/>
    </row>
    <row r="15647" spans="1:3">
      <c r="A15647"/>
      <c r="B15647"/>
      <c r="C15647" s="98"/>
    </row>
    <row r="15648" spans="1:3">
      <c r="A15648"/>
      <c r="B15648"/>
      <c r="C15648" s="98"/>
    </row>
    <row r="15649" spans="1:3">
      <c r="A15649"/>
      <c r="B15649"/>
      <c r="C15649" s="98"/>
    </row>
    <row r="15650" spans="1:3">
      <c r="A15650"/>
      <c r="B15650"/>
      <c r="C15650" s="98"/>
    </row>
    <row r="15651" spans="1:3">
      <c r="A15651"/>
      <c r="B15651"/>
      <c r="C15651" s="98"/>
    </row>
    <row r="15652" spans="1:3">
      <c r="A15652"/>
      <c r="B15652"/>
      <c r="C15652" s="98"/>
    </row>
    <row r="15653" spans="1:3">
      <c r="A15653"/>
      <c r="B15653"/>
      <c r="C15653" s="98"/>
    </row>
    <row r="15654" spans="1:3">
      <c r="A15654"/>
      <c r="B15654"/>
      <c r="C15654" s="98"/>
    </row>
    <row r="15655" spans="1:3">
      <c r="A15655"/>
      <c r="B15655"/>
      <c r="C15655" s="98"/>
    </row>
    <row r="15656" spans="1:3">
      <c r="A15656"/>
      <c r="B15656"/>
      <c r="C15656" s="98"/>
    </row>
    <row r="15657" spans="1:3">
      <c r="A15657"/>
      <c r="B15657"/>
      <c r="C15657" s="98"/>
    </row>
    <row r="15658" spans="1:3">
      <c r="A15658"/>
      <c r="B15658"/>
      <c r="C15658" s="98"/>
    </row>
    <row r="15659" spans="1:3">
      <c r="A15659"/>
      <c r="B15659"/>
      <c r="C15659" s="98"/>
    </row>
    <row r="15660" spans="1:3">
      <c r="A15660"/>
      <c r="B15660"/>
      <c r="C15660" s="98"/>
    </row>
    <row r="15661" spans="1:3">
      <c r="A15661"/>
      <c r="B15661"/>
      <c r="C15661" s="98"/>
    </row>
    <row r="15662" spans="1:3">
      <c r="A15662"/>
      <c r="B15662"/>
      <c r="C15662" s="98"/>
    </row>
    <row r="15663" spans="1:3">
      <c r="A15663"/>
      <c r="B15663"/>
      <c r="C15663" s="98"/>
    </row>
    <row r="15664" spans="1:3">
      <c r="A15664"/>
      <c r="B15664"/>
      <c r="C15664" s="98"/>
    </row>
    <row r="15665" spans="1:3">
      <c r="A15665"/>
      <c r="B15665"/>
      <c r="C15665" s="98"/>
    </row>
    <row r="15666" spans="1:3">
      <c r="A15666"/>
      <c r="B15666"/>
      <c r="C15666" s="98"/>
    </row>
    <row r="15667" spans="1:3">
      <c r="A15667"/>
      <c r="B15667"/>
      <c r="C15667" s="98"/>
    </row>
    <row r="15668" spans="1:3">
      <c r="A15668"/>
      <c r="B15668"/>
      <c r="C15668" s="98"/>
    </row>
    <row r="15669" spans="1:3">
      <c r="A15669"/>
      <c r="B15669"/>
      <c r="C15669" s="98"/>
    </row>
    <row r="15670" spans="1:3">
      <c r="A15670"/>
      <c r="B15670"/>
      <c r="C15670" s="98"/>
    </row>
    <row r="15671" spans="1:3">
      <c r="A15671"/>
      <c r="B15671"/>
      <c r="C15671" s="98"/>
    </row>
    <row r="15672" spans="1:3">
      <c r="A15672"/>
      <c r="B15672"/>
      <c r="C15672" s="98"/>
    </row>
    <row r="15673" spans="1:3">
      <c r="A15673"/>
      <c r="B15673"/>
      <c r="C15673" s="98"/>
    </row>
    <row r="15674" spans="1:3">
      <c r="A15674"/>
      <c r="B15674"/>
      <c r="C15674" s="98"/>
    </row>
    <row r="15675" spans="1:3">
      <c r="A15675"/>
      <c r="B15675"/>
      <c r="C15675" s="98"/>
    </row>
    <row r="15676" spans="1:3">
      <c r="A15676"/>
      <c r="B15676"/>
      <c r="C15676" s="98"/>
    </row>
    <row r="15677" spans="1:3">
      <c r="A15677"/>
      <c r="B15677"/>
      <c r="C15677" s="98"/>
    </row>
    <row r="15678" spans="1:3">
      <c r="A15678"/>
      <c r="B15678"/>
      <c r="C15678" s="98"/>
    </row>
    <row r="15679" spans="1:3">
      <c r="A15679"/>
      <c r="B15679"/>
      <c r="C15679" s="98"/>
    </row>
    <row r="15680" spans="1:3">
      <c r="A15680"/>
      <c r="B15680"/>
      <c r="C15680" s="98"/>
    </row>
    <row r="15681" spans="1:3">
      <c r="A15681"/>
      <c r="B15681"/>
      <c r="C15681" s="98"/>
    </row>
    <row r="15682" spans="1:3">
      <c r="A15682"/>
      <c r="B15682"/>
      <c r="C15682" s="98"/>
    </row>
    <row r="15683" spans="1:3">
      <c r="A15683"/>
      <c r="B15683"/>
      <c r="C15683" s="98"/>
    </row>
    <row r="15684" spans="1:3">
      <c r="A15684"/>
      <c r="B15684"/>
      <c r="C15684" s="98"/>
    </row>
    <row r="15685" spans="1:3">
      <c r="A15685"/>
      <c r="B15685"/>
      <c r="C15685" s="98"/>
    </row>
    <row r="15686" spans="1:3">
      <c r="A15686"/>
      <c r="B15686"/>
      <c r="C15686" s="98"/>
    </row>
    <row r="15687" spans="1:3">
      <c r="A15687"/>
      <c r="B15687"/>
      <c r="C15687" s="98"/>
    </row>
    <row r="15688" spans="1:3">
      <c r="A15688"/>
      <c r="B15688"/>
      <c r="C15688" s="98"/>
    </row>
    <row r="15689" spans="1:3">
      <c r="A15689"/>
      <c r="B15689"/>
      <c r="C15689" s="98"/>
    </row>
    <row r="15690" spans="1:3">
      <c r="A15690"/>
      <c r="B15690"/>
      <c r="C15690" s="98"/>
    </row>
    <row r="15691" spans="1:3">
      <c r="A15691"/>
      <c r="B15691"/>
      <c r="C15691" s="98"/>
    </row>
    <row r="15692" spans="1:3">
      <c r="A15692"/>
      <c r="B15692"/>
      <c r="C15692" s="98"/>
    </row>
    <row r="15693" spans="1:3">
      <c r="A15693"/>
      <c r="B15693"/>
      <c r="C15693" s="98"/>
    </row>
    <row r="15694" spans="1:3">
      <c r="A15694"/>
      <c r="B15694"/>
      <c r="C15694" s="98"/>
    </row>
    <row r="15695" spans="1:3">
      <c r="A15695"/>
      <c r="B15695"/>
      <c r="C15695" s="98"/>
    </row>
    <row r="15696" spans="1:3">
      <c r="A15696"/>
      <c r="B15696"/>
      <c r="C15696" s="98"/>
    </row>
    <row r="15697" spans="1:3">
      <c r="A15697"/>
      <c r="B15697"/>
      <c r="C15697" s="98"/>
    </row>
    <row r="15698" spans="1:3">
      <c r="A15698"/>
      <c r="B15698"/>
      <c r="C15698" s="98"/>
    </row>
    <row r="15699" spans="1:3">
      <c r="A15699"/>
      <c r="B15699"/>
      <c r="C15699" s="98"/>
    </row>
    <row r="15700" spans="1:3">
      <c r="A15700"/>
      <c r="B15700"/>
      <c r="C15700" s="98"/>
    </row>
    <row r="15701" spans="1:3">
      <c r="A15701"/>
      <c r="B15701"/>
      <c r="C15701" s="98"/>
    </row>
    <row r="15702" spans="1:3">
      <c r="A15702"/>
      <c r="B15702"/>
      <c r="C15702" s="98"/>
    </row>
    <row r="15703" spans="1:3">
      <c r="A15703"/>
      <c r="B15703"/>
      <c r="C15703" s="98"/>
    </row>
    <row r="15704" spans="1:3">
      <c r="A15704"/>
      <c r="B15704"/>
      <c r="C15704" s="98"/>
    </row>
    <row r="15705" spans="1:3">
      <c r="A15705"/>
      <c r="B15705"/>
      <c r="C15705" s="98"/>
    </row>
    <row r="15706" spans="1:3">
      <c r="A15706"/>
      <c r="B15706"/>
      <c r="C15706" s="98"/>
    </row>
    <row r="15707" spans="1:3">
      <c r="A15707"/>
      <c r="B15707"/>
      <c r="C15707" s="98"/>
    </row>
    <row r="15708" spans="1:3">
      <c r="A15708"/>
      <c r="B15708"/>
      <c r="C15708" s="98"/>
    </row>
    <row r="15709" spans="1:3">
      <c r="A15709"/>
      <c r="B15709"/>
      <c r="C15709" s="98"/>
    </row>
    <row r="15710" spans="1:3">
      <c r="A15710"/>
      <c r="B15710"/>
      <c r="C15710" s="98"/>
    </row>
    <row r="15711" spans="1:3">
      <c r="A15711"/>
      <c r="B15711"/>
      <c r="C15711" s="98"/>
    </row>
    <row r="15712" spans="1:3">
      <c r="A15712"/>
      <c r="B15712"/>
      <c r="C15712" s="98"/>
    </row>
    <row r="15713" spans="1:3">
      <c r="A15713"/>
      <c r="B15713"/>
      <c r="C15713" s="98"/>
    </row>
    <row r="15714" spans="1:3">
      <c r="A15714"/>
      <c r="B15714"/>
      <c r="C15714" s="98"/>
    </row>
    <row r="15715" spans="1:3">
      <c r="A15715"/>
      <c r="B15715"/>
      <c r="C15715" s="98"/>
    </row>
    <row r="15716" spans="1:3">
      <c r="A15716"/>
      <c r="B15716"/>
      <c r="C15716" s="98"/>
    </row>
    <row r="15717" spans="1:3">
      <c r="A15717"/>
      <c r="B15717"/>
      <c r="C15717" s="98"/>
    </row>
    <row r="15718" spans="1:3">
      <c r="A15718"/>
      <c r="B15718"/>
      <c r="C15718" s="98"/>
    </row>
    <row r="15719" spans="1:3">
      <c r="A15719"/>
      <c r="B15719"/>
      <c r="C15719" s="98"/>
    </row>
    <row r="15720" spans="1:3">
      <c r="A15720"/>
      <c r="B15720"/>
      <c r="C15720" s="98"/>
    </row>
    <row r="15721" spans="1:3">
      <c r="A15721"/>
      <c r="B15721"/>
      <c r="C15721" s="98"/>
    </row>
    <row r="15722" spans="1:3">
      <c r="A15722"/>
      <c r="B15722"/>
      <c r="C15722" s="98"/>
    </row>
    <row r="15723" spans="1:3">
      <c r="A15723"/>
      <c r="B15723"/>
      <c r="C15723" s="98"/>
    </row>
    <row r="15724" spans="1:3">
      <c r="A15724"/>
      <c r="B15724"/>
      <c r="C15724" s="98"/>
    </row>
    <row r="15725" spans="1:3">
      <c r="A15725"/>
      <c r="B15725"/>
      <c r="C15725" s="98"/>
    </row>
    <row r="15726" spans="1:3">
      <c r="A15726"/>
      <c r="B15726"/>
      <c r="C15726" s="98"/>
    </row>
    <row r="15727" spans="1:3">
      <c r="A15727"/>
      <c r="B15727"/>
      <c r="C15727" s="98"/>
    </row>
    <row r="15728" spans="1:3">
      <c r="A15728"/>
      <c r="B15728"/>
      <c r="C15728" s="98"/>
    </row>
    <row r="15729" spans="1:3">
      <c r="A15729"/>
      <c r="B15729"/>
      <c r="C15729" s="98"/>
    </row>
    <row r="15730" spans="1:3">
      <c r="A15730"/>
      <c r="B15730"/>
      <c r="C15730" s="98"/>
    </row>
    <row r="15731" spans="1:3">
      <c r="A15731"/>
      <c r="B15731"/>
      <c r="C15731" s="98"/>
    </row>
    <row r="15732" spans="1:3">
      <c r="A15732"/>
      <c r="B15732"/>
      <c r="C15732" s="98"/>
    </row>
    <row r="15733" spans="1:3">
      <c r="A15733"/>
      <c r="B15733"/>
      <c r="C15733" s="98"/>
    </row>
    <row r="15734" spans="1:3">
      <c r="A15734"/>
      <c r="B15734"/>
      <c r="C15734" s="98"/>
    </row>
    <row r="15735" spans="1:3">
      <c r="A15735"/>
      <c r="B15735"/>
      <c r="C15735" s="98"/>
    </row>
    <row r="15736" spans="1:3">
      <c r="A15736"/>
      <c r="B15736"/>
      <c r="C15736" s="98"/>
    </row>
    <row r="15737" spans="1:3">
      <c r="A15737"/>
      <c r="B15737"/>
      <c r="C15737" s="98"/>
    </row>
    <row r="15738" spans="1:3">
      <c r="A15738"/>
      <c r="B15738"/>
      <c r="C15738" s="98"/>
    </row>
    <row r="15739" spans="1:3">
      <c r="A15739"/>
      <c r="B15739"/>
      <c r="C15739" s="98"/>
    </row>
    <row r="15740" spans="1:3">
      <c r="A15740"/>
      <c r="B15740"/>
      <c r="C15740" s="98"/>
    </row>
    <row r="15741" spans="1:3">
      <c r="A15741"/>
      <c r="B15741"/>
      <c r="C15741" s="98"/>
    </row>
    <row r="15742" spans="1:3">
      <c r="A15742"/>
      <c r="B15742"/>
      <c r="C15742" s="98"/>
    </row>
    <row r="15743" spans="1:3">
      <c r="A15743"/>
      <c r="B15743"/>
      <c r="C15743" s="98"/>
    </row>
    <row r="15744" spans="1:3">
      <c r="A15744"/>
      <c r="B15744"/>
      <c r="C15744" s="98"/>
    </row>
    <row r="15745" spans="1:3">
      <c r="A15745"/>
      <c r="B15745"/>
      <c r="C15745" s="98"/>
    </row>
    <row r="15746" spans="1:3">
      <c r="A15746"/>
      <c r="B15746"/>
      <c r="C15746" s="98"/>
    </row>
    <row r="15747" spans="1:3">
      <c r="A15747"/>
      <c r="B15747"/>
      <c r="C15747" s="98"/>
    </row>
    <row r="15748" spans="1:3">
      <c r="A15748"/>
      <c r="B15748"/>
      <c r="C15748" s="98"/>
    </row>
    <row r="15749" spans="1:3">
      <c r="A15749"/>
      <c r="B15749"/>
      <c r="C15749" s="98"/>
    </row>
    <row r="15750" spans="1:3">
      <c r="A15750"/>
      <c r="B15750"/>
      <c r="C15750" s="98"/>
    </row>
    <row r="15751" spans="1:3">
      <c r="A15751"/>
      <c r="B15751"/>
      <c r="C15751" s="98"/>
    </row>
    <row r="15752" spans="1:3">
      <c r="A15752"/>
      <c r="B15752"/>
      <c r="C15752" s="98"/>
    </row>
    <row r="15753" spans="1:3">
      <c r="A15753"/>
      <c r="B15753"/>
      <c r="C15753" s="98"/>
    </row>
    <row r="15754" spans="1:3">
      <c r="A15754"/>
      <c r="B15754"/>
      <c r="C15754" s="98"/>
    </row>
    <row r="15755" spans="1:3">
      <c r="A15755"/>
      <c r="B15755"/>
      <c r="C15755" s="98"/>
    </row>
    <row r="15756" spans="1:3">
      <c r="A15756"/>
      <c r="B15756"/>
      <c r="C15756" s="98"/>
    </row>
    <row r="15757" spans="1:3">
      <c r="A15757"/>
      <c r="B15757"/>
      <c r="C15757" s="98"/>
    </row>
    <row r="15758" spans="1:3">
      <c r="A15758"/>
      <c r="B15758"/>
      <c r="C15758" s="98"/>
    </row>
    <row r="15759" spans="1:3">
      <c r="A15759"/>
      <c r="B15759"/>
      <c r="C15759" s="98"/>
    </row>
    <row r="15760" spans="1:3">
      <c r="A15760"/>
      <c r="B15760"/>
      <c r="C15760" s="98"/>
    </row>
    <row r="15761" spans="1:3">
      <c r="A15761"/>
      <c r="B15761"/>
      <c r="C15761" s="98"/>
    </row>
    <row r="15762" spans="1:3">
      <c r="A15762"/>
      <c r="B15762"/>
      <c r="C15762" s="98"/>
    </row>
    <row r="15763" spans="1:3">
      <c r="A15763"/>
      <c r="B15763"/>
      <c r="C15763" s="98"/>
    </row>
    <row r="15764" spans="1:3">
      <c r="A15764"/>
      <c r="B15764"/>
      <c r="C15764" s="98"/>
    </row>
    <row r="15765" spans="1:3">
      <c r="A15765"/>
      <c r="B15765"/>
      <c r="C15765" s="98"/>
    </row>
    <row r="15766" spans="1:3">
      <c r="A15766"/>
      <c r="B15766"/>
      <c r="C15766" s="98"/>
    </row>
    <row r="15767" spans="1:3">
      <c r="A15767"/>
      <c r="B15767"/>
      <c r="C15767" s="98"/>
    </row>
    <row r="15768" spans="1:3">
      <c r="A15768"/>
      <c r="B15768"/>
      <c r="C15768" s="98"/>
    </row>
    <row r="15769" spans="1:3">
      <c r="A15769"/>
      <c r="B15769"/>
      <c r="C15769" s="98"/>
    </row>
    <row r="15770" spans="1:3">
      <c r="A15770"/>
      <c r="B15770"/>
      <c r="C15770" s="98"/>
    </row>
    <row r="15771" spans="1:3">
      <c r="A15771"/>
      <c r="B15771"/>
      <c r="C15771" s="98"/>
    </row>
    <row r="15772" spans="1:3">
      <c r="A15772"/>
      <c r="B15772"/>
      <c r="C15772" s="98"/>
    </row>
    <row r="15773" spans="1:3">
      <c r="A15773"/>
      <c r="B15773"/>
      <c r="C15773" s="98"/>
    </row>
    <row r="15774" spans="1:3">
      <c r="A15774"/>
      <c r="B15774"/>
      <c r="C15774" s="98"/>
    </row>
    <row r="15775" spans="1:3">
      <c r="A15775"/>
      <c r="B15775"/>
      <c r="C15775" s="98"/>
    </row>
    <row r="15776" spans="1:3">
      <c r="A15776"/>
      <c r="B15776"/>
      <c r="C15776" s="98"/>
    </row>
    <row r="15777" spans="1:3">
      <c r="A15777"/>
      <c r="B15777"/>
      <c r="C15777" s="98"/>
    </row>
    <row r="15778" spans="1:3">
      <c r="A15778"/>
      <c r="B15778"/>
      <c r="C15778" s="98"/>
    </row>
    <row r="15779" spans="1:3">
      <c r="A15779"/>
      <c r="B15779"/>
      <c r="C15779" s="98"/>
    </row>
    <row r="15780" spans="1:3">
      <c r="A15780"/>
      <c r="B15780"/>
      <c r="C15780" s="98"/>
    </row>
    <row r="15781" spans="1:3">
      <c r="A15781"/>
      <c r="B15781"/>
      <c r="C15781" s="98"/>
    </row>
    <row r="15782" spans="1:3">
      <c r="A15782"/>
      <c r="B15782"/>
      <c r="C15782" s="98"/>
    </row>
    <row r="15783" spans="1:3">
      <c r="A15783"/>
      <c r="B15783"/>
      <c r="C15783" s="98"/>
    </row>
    <row r="15784" spans="1:3">
      <c r="A15784"/>
      <c r="B15784"/>
      <c r="C15784" s="98"/>
    </row>
    <row r="15785" spans="1:3">
      <c r="A15785"/>
      <c r="B15785"/>
      <c r="C15785" s="98"/>
    </row>
    <row r="15786" spans="1:3">
      <c r="A15786"/>
      <c r="B15786"/>
      <c r="C15786" s="98"/>
    </row>
    <row r="15787" spans="1:3">
      <c r="A15787"/>
      <c r="B15787"/>
      <c r="C15787" s="98"/>
    </row>
    <row r="15788" spans="1:3">
      <c r="A15788"/>
      <c r="B15788"/>
      <c r="C15788" s="98"/>
    </row>
    <row r="15789" spans="1:3">
      <c r="A15789"/>
      <c r="B15789"/>
      <c r="C15789" s="98"/>
    </row>
    <row r="15790" spans="1:3">
      <c r="A15790"/>
      <c r="B15790"/>
      <c r="C15790" s="98"/>
    </row>
    <row r="15791" spans="1:3">
      <c r="A15791"/>
      <c r="B15791"/>
      <c r="C15791" s="98"/>
    </row>
    <row r="15792" spans="1:3">
      <c r="A15792"/>
      <c r="B15792"/>
      <c r="C15792" s="98"/>
    </row>
    <row r="15793" spans="1:3">
      <c r="A15793"/>
      <c r="B15793"/>
      <c r="C15793" s="98"/>
    </row>
    <row r="15794" spans="1:3">
      <c r="A15794"/>
      <c r="B15794"/>
      <c r="C15794" s="98"/>
    </row>
    <row r="15795" spans="1:3">
      <c r="A15795"/>
      <c r="B15795"/>
      <c r="C15795" s="98"/>
    </row>
    <row r="15796" spans="1:3">
      <c r="A15796"/>
      <c r="B15796"/>
      <c r="C15796" s="98"/>
    </row>
    <row r="15797" spans="1:3">
      <c r="A15797"/>
      <c r="B15797"/>
      <c r="C15797" s="98"/>
    </row>
    <row r="15798" spans="1:3">
      <c r="A15798"/>
      <c r="B15798"/>
      <c r="C15798" s="98"/>
    </row>
    <row r="15799" spans="1:3">
      <c r="A15799"/>
      <c r="B15799"/>
      <c r="C15799" s="98"/>
    </row>
    <row r="15800" spans="1:3">
      <c r="A15800"/>
      <c r="B15800"/>
      <c r="C15800" s="98"/>
    </row>
    <row r="15801" spans="1:3">
      <c r="A15801"/>
      <c r="B15801"/>
      <c r="C15801" s="98"/>
    </row>
    <row r="15802" spans="1:3">
      <c r="A15802"/>
      <c r="B15802"/>
      <c r="C15802" s="98"/>
    </row>
    <row r="15803" spans="1:3">
      <c r="A15803"/>
      <c r="B15803"/>
      <c r="C15803" s="98"/>
    </row>
    <row r="15804" spans="1:3">
      <c r="A15804"/>
      <c r="B15804"/>
      <c r="C15804" s="98"/>
    </row>
    <row r="15805" spans="1:3">
      <c r="A15805"/>
      <c r="B15805"/>
      <c r="C15805" s="98"/>
    </row>
    <row r="15806" spans="1:3">
      <c r="A15806"/>
      <c r="B15806"/>
      <c r="C15806" s="98"/>
    </row>
    <row r="15807" spans="1:3">
      <c r="A15807"/>
      <c r="B15807"/>
      <c r="C15807" s="98"/>
    </row>
    <row r="15808" spans="1:3">
      <c r="A15808"/>
      <c r="B15808"/>
      <c r="C15808" s="98"/>
    </row>
    <row r="15809" spans="1:3">
      <c r="A15809"/>
      <c r="B15809"/>
      <c r="C15809" s="98"/>
    </row>
    <row r="15810" spans="1:3">
      <c r="A15810"/>
      <c r="B15810"/>
      <c r="C15810" s="98"/>
    </row>
    <row r="15811" spans="1:3">
      <c r="A15811"/>
      <c r="B15811"/>
      <c r="C15811" s="98"/>
    </row>
    <row r="15812" spans="1:3">
      <c r="A15812"/>
      <c r="B15812"/>
      <c r="C15812" s="98"/>
    </row>
    <row r="15813" spans="1:3">
      <c r="A15813"/>
      <c r="B15813"/>
      <c r="C15813" s="98"/>
    </row>
    <row r="15814" spans="1:3">
      <c r="A15814"/>
      <c r="B15814"/>
      <c r="C15814" s="98"/>
    </row>
    <row r="15815" spans="1:3">
      <c r="A15815"/>
      <c r="B15815"/>
      <c r="C15815" s="98"/>
    </row>
    <row r="15816" spans="1:3">
      <c r="A15816"/>
      <c r="B15816"/>
      <c r="C15816" s="98"/>
    </row>
    <row r="15817" spans="1:3">
      <c r="A15817"/>
      <c r="B15817"/>
      <c r="C15817" s="98"/>
    </row>
    <row r="15818" spans="1:3">
      <c r="A15818"/>
      <c r="B15818"/>
      <c r="C15818" s="98"/>
    </row>
    <row r="15819" spans="1:3">
      <c r="A15819"/>
      <c r="B15819"/>
      <c r="C15819" s="98"/>
    </row>
    <row r="15820" spans="1:3">
      <c r="A15820"/>
      <c r="B15820"/>
      <c r="C15820" s="98"/>
    </row>
    <row r="15821" spans="1:3">
      <c r="A15821"/>
      <c r="B15821"/>
      <c r="C15821" s="98"/>
    </row>
    <row r="15822" spans="1:3">
      <c r="A15822"/>
      <c r="B15822"/>
      <c r="C15822" s="98"/>
    </row>
    <row r="15823" spans="1:3">
      <c r="A15823"/>
      <c r="B15823"/>
      <c r="C15823" s="98"/>
    </row>
    <row r="15824" spans="1:3">
      <c r="A15824"/>
      <c r="B15824"/>
      <c r="C15824" s="98"/>
    </row>
    <row r="15825" spans="1:3">
      <c r="A15825"/>
      <c r="B15825"/>
      <c r="C15825" s="98"/>
    </row>
    <row r="15826" spans="1:3">
      <c r="A15826"/>
      <c r="B15826"/>
      <c r="C15826" s="98"/>
    </row>
    <row r="15827" spans="1:3">
      <c r="A15827"/>
      <c r="B15827"/>
      <c r="C15827" s="98"/>
    </row>
    <row r="15828" spans="1:3">
      <c r="A15828"/>
      <c r="B15828"/>
      <c r="C15828" s="98"/>
    </row>
    <row r="15829" spans="1:3">
      <c r="A15829"/>
      <c r="B15829"/>
      <c r="C15829" s="98"/>
    </row>
    <row r="15830" spans="1:3">
      <c r="A15830"/>
      <c r="B15830"/>
      <c r="C15830" s="98"/>
    </row>
    <row r="15831" spans="1:3">
      <c r="A15831"/>
      <c r="B15831"/>
      <c r="C15831" s="98"/>
    </row>
    <row r="15832" spans="1:3">
      <c r="A15832"/>
      <c r="B15832"/>
      <c r="C15832" s="98"/>
    </row>
    <row r="15833" spans="1:3">
      <c r="A15833"/>
      <c r="B15833"/>
      <c r="C15833" s="98"/>
    </row>
    <row r="15834" spans="1:3">
      <c r="A15834"/>
      <c r="B15834"/>
      <c r="C15834" s="98"/>
    </row>
    <row r="15835" spans="1:3">
      <c r="A15835"/>
      <c r="B15835"/>
      <c r="C15835" s="98"/>
    </row>
    <row r="15836" spans="1:3">
      <c r="A15836"/>
      <c r="B15836"/>
      <c r="C15836" s="98"/>
    </row>
    <row r="15837" spans="1:3">
      <c r="A15837"/>
      <c r="B15837"/>
      <c r="C15837" s="98"/>
    </row>
    <row r="15838" spans="1:3">
      <c r="A15838"/>
      <c r="B15838"/>
      <c r="C15838" s="98"/>
    </row>
    <row r="15839" spans="1:3">
      <c r="A15839"/>
      <c r="B15839"/>
      <c r="C15839" s="98"/>
    </row>
    <row r="15840" spans="1:3">
      <c r="A15840"/>
      <c r="B15840"/>
      <c r="C15840" s="98"/>
    </row>
    <row r="15841" spans="1:3">
      <c r="A15841"/>
      <c r="B15841"/>
      <c r="C15841" s="98"/>
    </row>
    <row r="15842" spans="1:3">
      <c r="A15842"/>
      <c r="B15842"/>
      <c r="C15842" s="98"/>
    </row>
    <row r="15843" spans="1:3">
      <c r="A15843"/>
      <c r="B15843"/>
      <c r="C15843" s="98"/>
    </row>
    <row r="15844" spans="1:3">
      <c r="A15844"/>
      <c r="B15844"/>
      <c r="C15844" s="98"/>
    </row>
    <row r="15845" spans="1:3">
      <c r="A15845"/>
      <c r="B15845"/>
      <c r="C15845" s="98"/>
    </row>
    <row r="15846" spans="1:3">
      <c r="A15846"/>
      <c r="B15846"/>
      <c r="C15846" s="98"/>
    </row>
    <row r="15847" spans="1:3">
      <c r="A15847"/>
      <c r="B15847"/>
      <c r="C15847" s="98"/>
    </row>
    <row r="15848" spans="1:3">
      <c r="A15848"/>
      <c r="B15848"/>
      <c r="C15848" s="98"/>
    </row>
    <row r="15849" spans="1:3">
      <c r="A15849"/>
      <c r="B15849"/>
      <c r="C15849" s="98"/>
    </row>
    <row r="15850" spans="1:3">
      <c r="A15850"/>
      <c r="B15850"/>
      <c r="C15850" s="98"/>
    </row>
    <row r="15851" spans="1:3">
      <c r="A15851"/>
      <c r="B15851"/>
      <c r="C15851" s="98"/>
    </row>
    <row r="15852" spans="1:3">
      <c r="A15852"/>
      <c r="B15852"/>
      <c r="C15852" s="98"/>
    </row>
    <row r="15853" spans="1:3">
      <c r="A15853"/>
      <c r="B15853"/>
      <c r="C15853" s="98"/>
    </row>
    <row r="15854" spans="1:3">
      <c r="A15854"/>
      <c r="B15854"/>
      <c r="C15854" s="98"/>
    </row>
    <row r="15855" spans="1:3">
      <c r="A15855"/>
      <c r="B15855"/>
      <c r="C15855" s="98"/>
    </row>
    <row r="15856" spans="1:3">
      <c r="A15856"/>
      <c r="B15856"/>
      <c r="C15856" s="98"/>
    </row>
    <row r="15857" spans="1:3">
      <c r="A15857"/>
      <c r="B15857"/>
      <c r="C15857" s="98"/>
    </row>
    <row r="15858" spans="1:3">
      <c r="A15858"/>
      <c r="B15858"/>
      <c r="C15858" s="98"/>
    </row>
    <row r="15859" spans="1:3">
      <c r="A15859"/>
      <c r="B15859"/>
      <c r="C15859" s="98"/>
    </row>
    <row r="15860" spans="1:3">
      <c r="A15860"/>
      <c r="B15860"/>
      <c r="C15860" s="98"/>
    </row>
    <row r="15861" spans="1:3">
      <c r="A15861"/>
      <c r="B15861"/>
      <c r="C15861" s="98"/>
    </row>
    <row r="15862" spans="1:3">
      <c r="A15862"/>
      <c r="B15862"/>
      <c r="C15862" s="98"/>
    </row>
    <row r="15863" spans="1:3">
      <c r="A15863"/>
      <c r="B15863"/>
      <c r="C15863" s="98"/>
    </row>
    <row r="15864" spans="1:3">
      <c r="A15864"/>
      <c r="B15864"/>
      <c r="C15864" s="98"/>
    </row>
    <row r="15865" spans="1:3">
      <c r="A15865"/>
      <c r="B15865"/>
      <c r="C15865" s="98"/>
    </row>
    <row r="15866" spans="1:3">
      <c r="A15866"/>
      <c r="B15866"/>
      <c r="C15866" s="98"/>
    </row>
    <row r="15867" spans="1:3">
      <c r="A15867"/>
      <c r="B15867"/>
      <c r="C15867" s="98"/>
    </row>
    <row r="15868" spans="1:3">
      <c r="A15868"/>
      <c r="B15868"/>
      <c r="C15868" s="98"/>
    </row>
    <row r="15869" spans="1:3">
      <c r="A15869"/>
      <c r="B15869"/>
      <c r="C15869" s="98"/>
    </row>
    <row r="15870" spans="1:3">
      <c r="A15870"/>
      <c r="B15870"/>
      <c r="C15870" s="98"/>
    </row>
    <row r="15871" spans="1:3">
      <c r="A15871"/>
      <c r="B15871"/>
      <c r="C15871" s="98"/>
    </row>
    <row r="15872" spans="1:3">
      <c r="A15872"/>
      <c r="B15872"/>
      <c r="C15872" s="98"/>
    </row>
    <row r="15873" spans="1:3">
      <c r="A15873"/>
      <c r="B15873"/>
      <c r="C15873" s="98"/>
    </row>
    <row r="15874" spans="1:3">
      <c r="A15874"/>
      <c r="B15874"/>
      <c r="C15874" s="98"/>
    </row>
    <row r="15875" spans="1:3">
      <c r="A15875"/>
      <c r="B15875"/>
      <c r="C15875" s="98"/>
    </row>
    <row r="15876" spans="1:3">
      <c r="A15876"/>
      <c r="B15876"/>
      <c r="C15876" s="98"/>
    </row>
    <row r="15877" spans="1:3">
      <c r="A15877"/>
      <c r="B15877"/>
      <c r="C15877" s="98"/>
    </row>
    <row r="15878" spans="1:3">
      <c r="A15878"/>
      <c r="B15878"/>
      <c r="C15878" s="98"/>
    </row>
    <row r="15879" spans="1:3">
      <c r="A15879"/>
      <c r="B15879"/>
      <c r="C15879" s="98"/>
    </row>
    <row r="15880" spans="1:3">
      <c r="A15880"/>
      <c r="B15880"/>
      <c r="C15880" s="98"/>
    </row>
    <row r="15881" spans="1:3">
      <c r="A15881"/>
      <c r="B15881"/>
      <c r="C15881" s="98"/>
    </row>
    <row r="15882" spans="1:3">
      <c r="A15882"/>
      <c r="B15882"/>
      <c r="C15882" s="98"/>
    </row>
    <row r="15883" spans="1:3">
      <c r="A15883"/>
      <c r="B15883"/>
      <c r="C15883" s="98"/>
    </row>
    <row r="15884" spans="1:3">
      <c r="A15884"/>
      <c r="B15884"/>
      <c r="C15884" s="98"/>
    </row>
    <row r="15885" spans="1:3">
      <c r="A15885"/>
      <c r="B15885"/>
      <c r="C15885" s="98"/>
    </row>
    <row r="15886" spans="1:3">
      <c r="A15886"/>
      <c r="B15886"/>
      <c r="C15886" s="98"/>
    </row>
    <row r="15887" spans="1:3">
      <c r="A15887"/>
      <c r="B15887"/>
      <c r="C15887" s="98"/>
    </row>
    <row r="15888" spans="1:3">
      <c r="A15888"/>
      <c r="B15888"/>
      <c r="C15888" s="98"/>
    </row>
    <row r="15889" spans="1:3">
      <c r="A15889"/>
      <c r="B15889"/>
      <c r="C15889" s="98"/>
    </row>
    <row r="15890" spans="1:3">
      <c r="A15890"/>
      <c r="B15890"/>
      <c r="C15890" s="98"/>
    </row>
    <row r="15891" spans="1:3">
      <c r="A15891"/>
      <c r="B15891"/>
      <c r="C15891" s="98"/>
    </row>
    <row r="15892" spans="1:3">
      <c r="A15892"/>
      <c r="B15892"/>
      <c r="C15892" s="98"/>
    </row>
    <row r="15893" spans="1:3">
      <c r="A15893"/>
      <c r="B15893"/>
      <c r="C15893" s="98"/>
    </row>
    <row r="15894" spans="1:3">
      <c r="A15894"/>
      <c r="B15894"/>
      <c r="C15894" s="98"/>
    </row>
    <row r="15895" spans="1:3">
      <c r="A15895"/>
      <c r="B15895"/>
      <c r="C15895" s="98"/>
    </row>
    <row r="15896" spans="1:3">
      <c r="A15896"/>
      <c r="B15896"/>
      <c r="C15896" s="98"/>
    </row>
    <row r="15897" spans="1:3">
      <c r="A15897"/>
      <c r="B15897"/>
      <c r="C15897" s="98"/>
    </row>
    <row r="15898" spans="1:3">
      <c r="A15898"/>
      <c r="B15898"/>
      <c r="C15898" s="98"/>
    </row>
    <row r="15899" spans="1:3">
      <c r="A15899"/>
      <c r="B15899"/>
      <c r="C15899" s="98"/>
    </row>
    <row r="15900" spans="1:3">
      <c r="A15900"/>
      <c r="B15900"/>
      <c r="C15900" s="98"/>
    </row>
    <row r="15901" spans="1:3">
      <c r="A15901"/>
      <c r="B15901"/>
      <c r="C15901" s="98"/>
    </row>
    <row r="15902" spans="1:3">
      <c r="A15902"/>
      <c r="B15902"/>
      <c r="C15902" s="98"/>
    </row>
    <row r="15903" spans="1:3">
      <c r="A15903"/>
      <c r="B15903"/>
      <c r="C15903" s="98"/>
    </row>
    <row r="15904" spans="1:3">
      <c r="A15904"/>
      <c r="B15904"/>
      <c r="C15904" s="98"/>
    </row>
    <row r="15905" spans="1:3">
      <c r="A15905"/>
      <c r="B15905"/>
      <c r="C15905" s="98"/>
    </row>
    <row r="15906" spans="1:3">
      <c r="A15906"/>
      <c r="B15906"/>
      <c r="C15906" s="98"/>
    </row>
    <row r="15907" spans="1:3">
      <c r="A15907"/>
      <c r="B15907"/>
      <c r="C15907" s="98"/>
    </row>
    <row r="15908" spans="1:3">
      <c r="A15908"/>
      <c r="B15908"/>
      <c r="C15908" s="98"/>
    </row>
    <row r="15909" spans="1:3">
      <c r="A15909"/>
      <c r="B15909"/>
      <c r="C15909" s="98"/>
    </row>
    <row r="15910" spans="1:3">
      <c r="A15910"/>
      <c r="B15910"/>
      <c r="C15910" s="98"/>
    </row>
    <row r="15911" spans="1:3">
      <c r="A15911"/>
      <c r="B15911"/>
      <c r="C15911" s="98"/>
    </row>
    <row r="15912" spans="1:3">
      <c r="A15912"/>
      <c r="B15912"/>
      <c r="C15912" s="98"/>
    </row>
    <row r="15913" spans="1:3">
      <c r="A15913"/>
      <c r="B15913"/>
      <c r="C15913" s="98"/>
    </row>
    <row r="15914" spans="1:3">
      <c r="A15914"/>
      <c r="B15914"/>
      <c r="C15914" s="98"/>
    </row>
    <row r="15915" spans="1:3">
      <c r="A15915"/>
      <c r="B15915"/>
      <c r="C15915" s="98"/>
    </row>
    <row r="15916" spans="1:3">
      <c r="A15916"/>
      <c r="B15916"/>
      <c r="C15916" s="98"/>
    </row>
    <row r="15917" spans="1:3">
      <c r="A15917"/>
      <c r="B15917"/>
      <c r="C15917" s="98"/>
    </row>
    <row r="15918" spans="1:3">
      <c r="A15918"/>
      <c r="B15918"/>
      <c r="C15918" s="98"/>
    </row>
    <row r="15919" spans="1:3">
      <c r="A15919"/>
      <c r="B15919"/>
      <c r="C15919" s="98"/>
    </row>
    <row r="15920" spans="1:3">
      <c r="A15920"/>
      <c r="B15920"/>
      <c r="C15920" s="98"/>
    </row>
    <row r="15921" spans="1:3">
      <c r="A15921"/>
      <c r="B15921"/>
      <c r="C15921" s="98"/>
    </row>
    <row r="15922" spans="1:3">
      <c r="A15922"/>
      <c r="B15922"/>
      <c r="C15922" s="98"/>
    </row>
    <row r="15923" spans="1:3">
      <c r="A15923"/>
      <c r="B15923"/>
      <c r="C15923" s="98"/>
    </row>
    <row r="15924" spans="1:3">
      <c r="A15924"/>
      <c r="B15924"/>
      <c r="C15924" s="98"/>
    </row>
    <row r="15925" spans="1:3">
      <c r="A15925"/>
      <c r="B15925"/>
      <c r="C15925" s="98"/>
    </row>
    <row r="15926" spans="1:3">
      <c r="A15926"/>
      <c r="B15926"/>
      <c r="C15926" s="98"/>
    </row>
    <row r="15927" spans="1:3">
      <c r="A15927"/>
      <c r="B15927"/>
      <c r="C15927" s="98"/>
    </row>
    <row r="15928" spans="1:3">
      <c r="A15928"/>
      <c r="B15928"/>
      <c r="C15928" s="98"/>
    </row>
    <row r="15929" spans="1:3">
      <c r="A15929"/>
      <c r="B15929"/>
      <c r="C15929" s="98"/>
    </row>
    <row r="15930" spans="1:3">
      <c r="A15930"/>
      <c r="B15930"/>
      <c r="C15930" s="98"/>
    </row>
    <row r="15931" spans="1:3">
      <c r="A15931"/>
      <c r="B15931"/>
      <c r="C15931" s="98"/>
    </row>
    <row r="15932" spans="1:3">
      <c r="A15932"/>
      <c r="B15932"/>
      <c r="C15932" s="98"/>
    </row>
    <row r="15933" spans="1:3">
      <c r="A15933"/>
      <c r="B15933"/>
      <c r="C15933" s="98"/>
    </row>
    <row r="15934" spans="1:3">
      <c r="A15934"/>
      <c r="B15934"/>
      <c r="C15934" s="98"/>
    </row>
    <row r="15935" spans="1:3">
      <c r="A15935"/>
      <c r="B15935"/>
      <c r="C15935" s="98"/>
    </row>
    <row r="15936" spans="1:3">
      <c r="A15936"/>
      <c r="B15936"/>
      <c r="C15936" s="98"/>
    </row>
    <row r="15937" spans="1:3">
      <c r="A15937"/>
      <c r="B15937"/>
      <c r="C15937" s="98"/>
    </row>
    <row r="15938" spans="1:3">
      <c r="A15938"/>
      <c r="B15938"/>
      <c r="C15938" s="98"/>
    </row>
    <row r="15939" spans="1:3">
      <c r="A15939"/>
      <c r="B15939"/>
      <c r="C15939" s="98"/>
    </row>
    <row r="15940" spans="1:3">
      <c r="A15940"/>
      <c r="B15940"/>
      <c r="C15940" s="98"/>
    </row>
    <row r="15941" spans="1:3">
      <c r="A15941"/>
      <c r="B15941"/>
      <c r="C15941" s="98"/>
    </row>
    <row r="15942" spans="1:3">
      <c r="A15942"/>
      <c r="B15942"/>
      <c r="C15942" s="98"/>
    </row>
    <row r="15943" spans="1:3">
      <c r="A15943"/>
      <c r="B15943"/>
      <c r="C15943" s="98"/>
    </row>
    <row r="15944" spans="1:3">
      <c r="A15944"/>
      <c r="B15944"/>
      <c r="C15944" s="98"/>
    </row>
    <row r="15945" spans="1:3">
      <c r="A15945"/>
      <c r="B15945"/>
      <c r="C15945" s="98"/>
    </row>
    <row r="15946" spans="1:3">
      <c r="A15946"/>
      <c r="B15946"/>
      <c r="C15946" s="98"/>
    </row>
    <row r="15947" spans="1:3">
      <c r="A15947"/>
      <c r="B15947"/>
      <c r="C15947" s="98"/>
    </row>
    <row r="15948" spans="1:3">
      <c r="A15948"/>
      <c r="B15948"/>
      <c r="C15948" s="98"/>
    </row>
    <row r="15949" spans="1:3">
      <c r="A15949"/>
      <c r="B15949"/>
      <c r="C15949" s="98"/>
    </row>
    <row r="15950" spans="1:3">
      <c r="A15950"/>
      <c r="B15950"/>
      <c r="C15950" s="98"/>
    </row>
    <row r="15951" spans="1:3">
      <c r="A15951"/>
      <c r="B15951"/>
      <c r="C15951" s="98"/>
    </row>
    <row r="15952" spans="1:3">
      <c r="A15952"/>
      <c r="B15952"/>
      <c r="C15952" s="98"/>
    </row>
    <row r="15953" spans="1:3">
      <c r="A15953"/>
      <c r="B15953"/>
      <c r="C15953" s="98"/>
    </row>
    <row r="15954" spans="1:3">
      <c r="A15954"/>
      <c r="B15954"/>
      <c r="C15954" s="98"/>
    </row>
    <row r="15955" spans="1:3">
      <c r="A15955"/>
      <c r="B15955"/>
      <c r="C15955" s="98"/>
    </row>
    <row r="15956" spans="1:3">
      <c r="A15956"/>
      <c r="B15956"/>
      <c r="C15956" s="98"/>
    </row>
    <row r="15957" spans="1:3">
      <c r="A15957"/>
      <c r="B15957"/>
      <c r="C15957" s="98"/>
    </row>
    <row r="15958" spans="1:3">
      <c r="A15958"/>
      <c r="B15958"/>
      <c r="C15958" s="98"/>
    </row>
    <row r="15959" spans="1:3">
      <c r="A15959"/>
      <c r="B15959"/>
      <c r="C15959" s="98"/>
    </row>
    <row r="15960" spans="1:3">
      <c r="A15960"/>
      <c r="B15960"/>
      <c r="C15960" s="98"/>
    </row>
    <row r="15961" spans="1:3">
      <c r="A15961"/>
      <c r="B15961"/>
      <c r="C15961" s="98"/>
    </row>
    <row r="15962" spans="1:3">
      <c r="A15962"/>
      <c r="B15962"/>
      <c r="C15962" s="98"/>
    </row>
    <row r="15963" spans="1:3">
      <c r="A15963"/>
      <c r="B15963"/>
      <c r="C15963" s="98"/>
    </row>
    <row r="15964" spans="1:3">
      <c r="A15964"/>
      <c r="B15964"/>
      <c r="C15964" s="98"/>
    </row>
    <row r="15965" spans="1:3">
      <c r="A15965"/>
      <c r="B15965"/>
      <c r="C15965" s="98"/>
    </row>
    <row r="15966" spans="1:3">
      <c r="A15966"/>
      <c r="B15966"/>
      <c r="C15966" s="98"/>
    </row>
    <row r="15967" spans="1:3">
      <c r="A15967"/>
      <c r="B15967"/>
      <c r="C15967" s="98"/>
    </row>
    <row r="15968" spans="1:3">
      <c r="A15968"/>
      <c r="B15968"/>
      <c r="C15968" s="98"/>
    </row>
    <row r="15969" spans="1:3">
      <c r="A15969"/>
      <c r="B15969"/>
      <c r="C15969" s="98"/>
    </row>
    <row r="15970" spans="1:3">
      <c r="A15970"/>
      <c r="B15970"/>
      <c r="C15970" s="98"/>
    </row>
    <row r="15971" spans="1:3">
      <c r="A15971"/>
      <c r="B15971"/>
      <c r="C15971" s="98"/>
    </row>
    <row r="15972" spans="1:3">
      <c r="A15972"/>
      <c r="B15972"/>
      <c r="C15972" s="98"/>
    </row>
    <row r="15973" spans="1:3">
      <c r="A15973"/>
      <c r="B15973"/>
      <c r="C15973" s="98"/>
    </row>
    <row r="15974" spans="1:3">
      <c r="A15974"/>
      <c r="B15974"/>
      <c r="C15974" s="98"/>
    </row>
    <row r="15975" spans="1:3">
      <c r="A15975"/>
      <c r="B15975"/>
      <c r="C15975" s="98"/>
    </row>
    <row r="15976" spans="1:3">
      <c r="A15976"/>
      <c r="B15976"/>
      <c r="C15976" s="98"/>
    </row>
    <row r="15977" spans="1:3">
      <c r="A15977"/>
      <c r="B15977"/>
      <c r="C15977" s="98"/>
    </row>
    <row r="15978" spans="1:3">
      <c r="A15978"/>
      <c r="B15978"/>
      <c r="C15978" s="98"/>
    </row>
    <row r="15979" spans="1:3">
      <c r="A15979"/>
      <c r="B15979"/>
      <c r="C15979" s="98"/>
    </row>
    <row r="15980" spans="1:3">
      <c r="A15980"/>
      <c r="B15980"/>
      <c r="C15980" s="98"/>
    </row>
    <row r="15981" spans="1:3">
      <c r="A15981"/>
      <c r="B15981"/>
      <c r="C15981" s="98"/>
    </row>
    <row r="15982" spans="1:3">
      <c r="A15982"/>
      <c r="B15982"/>
      <c r="C15982" s="98"/>
    </row>
    <row r="15983" spans="1:3">
      <c r="A15983"/>
      <c r="B15983"/>
      <c r="C15983" s="98"/>
    </row>
    <row r="15984" spans="1:3">
      <c r="A15984"/>
      <c r="B15984"/>
      <c r="C15984" s="98"/>
    </row>
    <row r="15985" spans="1:3">
      <c r="A15985"/>
      <c r="B15985"/>
      <c r="C15985" s="98"/>
    </row>
    <row r="15986" spans="1:3">
      <c r="A15986"/>
      <c r="B15986"/>
      <c r="C15986" s="98"/>
    </row>
    <row r="15987" spans="1:3">
      <c r="A15987"/>
      <c r="B15987"/>
      <c r="C15987" s="98"/>
    </row>
    <row r="15988" spans="1:3">
      <c r="A15988"/>
      <c r="B15988"/>
      <c r="C15988" s="98"/>
    </row>
    <row r="15989" spans="1:3">
      <c r="A15989"/>
      <c r="B15989"/>
      <c r="C15989" s="98"/>
    </row>
    <row r="15990" spans="1:3">
      <c r="A15990"/>
      <c r="B15990"/>
      <c r="C15990" s="98"/>
    </row>
    <row r="15991" spans="1:3">
      <c r="A15991"/>
      <c r="B15991"/>
      <c r="C15991" s="98"/>
    </row>
    <row r="15992" spans="1:3">
      <c r="A15992"/>
      <c r="B15992"/>
      <c r="C15992" s="98"/>
    </row>
    <row r="15993" spans="1:3">
      <c r="A15993"/>
      <c r="B15993"/>
      <c r="C15993" s="98"/>
    </row>
    <row r="15994" spans="1:3">
      <c r="A15994"/>
      <c r="B15994"/>
      <c r="C15994" s="98"/>
    </row>
    <row r="15995" spans="1:3">
      <c r="A15995"/>
      <c r="B15995"/>
      <c r="C15995" s="98"/>
    </row>
    <row r="15996" spans="1:3">
      <c r="A15996"/>
      <c r="B15996"/>
      <c r="C15996" s="98"/>
    </row>
    <row r="15997" spans="1:3">
      <c r="A15997"/>
      <c r="B15997"/>
      <c r="C15997" s="98"/>
    </row>
    <row r="15998" spans="1:3">
      <c r="A15998"/>
      <c r="B15998"/>
      <c r="C15998" s="98"/>
    </row>
    <row r="15999" spans="1:3">
      <c r="A15999"/>
      <c r="B15999"/>
      <c r="C15999" s="98"/>
    </row>
    <row r="16000" spans="1:3">
      <c r="A16000"/>
      <c r="B16000"/>
      <c r="C16000" s="98"/>
    </row>
    <row r="16001" spans="1:3">
      <c r="A16001"/>
      <c r="B16001"/>
      <c r="C16001" s="98"/>
    </row>
    <row r="16002" spans="1:3">
      <c r="A16002"/>
      <c r="B16002"/>
      <c r="C16002" s="98"/>
    </row>
    <row r="16003" spans="1:3">
      <c r="A16003"/>
      <c r="B16003"/>
      <c r="C16003" s="98"/>
    </row>
    <row r="16004" spans="1:3">
      <c r="A16004"/>
      <c r="B16004"/>
      <c r="C16004" s="98"/>
    </row>
    <row r="16005" spans="1:3">
      <c r="A16005"/>
      <c r="B16005"/>
      <c r="C16005" s="98"/>
    </row>
    <row r="16006" spans="1:3">
      <c r="A16006"/>
      <c r="B16006"/>
      <c r="C16006" s="98"/>
    </row>
    <row r="16007" spans="1:3">
      <c r="A16007"/>
      <c r="B16007"/>
      <c r="C16007" s="98"/>
    </row>
    <row r="16008" spans="1:3">
      <c r="A16008"/>
      <c r="B16008"/>
      <c r="C16008" s="98"/>
    </row>
    <row r="16009" spans="1:3">
      <c r="A16009"/>
      <c r="B16009"/>
      <c r="C16009" s="98"/>
    </row>
    <row r="16010" spans="1:3">
      <c r="A16010"/>
      <c r="B16010"/>
      <c r="C16010" s="98"/>
    </row>
    <row r="16011" spans="1:3">
      <c r="A16011"/>
      <c r="B16011"/>
      <c r="C16011" s="98"/>
    </row>
    <row r="16012" spans="1:3">
      <c r="A16012"/>
      <c r="B16012"/>
      <c r="C16012" s="98"/>
    </row>
    <row r="16013" spans="1:3">
      <c r="A16013"/>
      <c r="B16013"/>
      <c r="C16013" s="98"/>
    </row>
    <row r="16014" spans="1:3">
      <c r="A16014"/>
      <c r="B16014"/>
      <c r="C16014" s="98"/>
    </row>
    <row r="16015" spans="1:3">
      <c r="A16015"/>
      <c r="B16015"/>
      <c r="C16015" s="98"/>
    </row>
    <row r="16016" spans="1:3">
      <c r="A16016"/>
      <c r="B16016"/>
      <c r="C16016" s="98"/>
    </row>
    <row r="16017" spans="1:3">
      <c r="A16017"/>
      <c r="B16017"/>
      <c r="C16017" s="98"/>
    </row>
    <row r="16018" spans="1:3">
      <c r="A16018"/>
      <c r="B16018"/>
      <c r="C16018" s="98"/>
    </row>
    <row r="16019" spans="1:3">
      <c r="A16019"/>
      <c r="B16019"/>
      <c r="C16019" s="98"/>
    </row>
    <row r="16020" spans="1:3">
      <c r="A16020"/>
      <c r="B16020"/>
      <c r="C16020" s="98"/>
    </row>
    <row r="16021" spans="1:3">
      <c r="A16021"/>
      <c r="B16021"/>
      <c r="C16021" s="98"/>
    </row>
    <row r="16022" spans="1:3">
      <c r="A16022"/>
      <c r="B16022"/>
      <c r="C16022" s="98"/>
    </row>
    <row r="16023" spans="1:3">
      <c r="A16023"/>
      <c r="B16023"/>
      <c r="C16023" s="98"/>
    </row>
    <row r="16024" spans="1:3">
      <c r="A16024"/>
      <c r="B16024"/>
      <c r="C16024" s="98"/>
    </row>
    <row r="16025" spans="1:3">
      <c r="A16025"/>
      <c r="B16025"/>
      <c r="C16025" s="98"/>
    </row>
    <row r="16026" spans="1:3">
      <c r="A16026"/>
      <c r="B16026"/>
      <c r="C16026" s="98"/>
    </row>
    <row r="16027" spans="1:3">
      <c r="A16027"/>
      <c r="B16027"/>
      <c r="C16027" s="98"/>
    </row>
    <row r="16028" spans="1:3">
      <c r="A16028"/>
      <c r="B16028"/>
      <c r="C16028" s="98"/>
    </row>
    <row r="16029" spans="1:3">
      <c r="A16029"/>
      <c r="B16029"/>
      <c r="C16029" s="98"/>
    </row>
    <row r="16030" spans="1:3">
      <c r="A16030"/>
      <c r="B16030"/>
      <c r="C16030" s="98"/>
    </row>
    <row r="16031" spans="1:3">
      <c r="A16031"/>
      <c r="B16031"/>
      <c r="C16031" s="98"/>
    </row>
    <row r="16032" spans="1:3">
      <c r="A16032"/>
      <c r="B16032"/>
      <c r="C16032" s="98"/>
    </row>
    <row r="16033" spans="1:3">
      <c r="A16033"/>
      <c r="B16033"/>
      <c r="C16033" s="98"/>
    </row>
    <row r="16034" spans="1:3">
      <c r="A16034"/>
      <c r="B16034"/>
      <c r="C16034" s="98"/>
    </row>
    <row r="16035" spans="1:3">
      <c r="A16035"/>
      <c r="B16035"/>
      <c r="C16035" s="98"/>
    </row>
    <row r="16036" spans="1:3">
      <c r="A16036"/>
      <c r="B16036"/>
      <c r="C16036" s="98"/>
    </row>
    <row r="16037" spans="1:3">
      <c r="A16037"/>
      <c r="B16037"/>
      <c r="C16037" s="98"/>
    </row>
    <row r="16038" spans="1:3">
      <c r="A16038"/>
      <c r="B16038"/>
      <c r="C16038" s="98"/>
    </row>
    <row r="16039" spans="1:3">
      <c r="A16039"/>
      <c r="B16039"/>
      <c r="C16039" s="98"/>
    </row>
    <row r="16040" spans="1:3">
      <c r="A16040"/>
      <c r="B16040"/>
      <c r="C16040" s="98"/>
    </row>
    <row r="16041" spans="1:3">
      <c r="A16041"/>
      <c r="B16041"/>
      <c r="C16041" s="98"/>
    </row>
    <row r="16042" spans="1:3">
      <c r="A16042"/>
      <c r="B16042"/>
      <c r="C16042" s="98"/>
    </row>
    <row r="16043" spans="1:3">
      <c r="A16043"/>
      <c r="B16043"/>
      <c r="C16043" s="98"/>
    </row>
    <row r="16044" spans="1:3">
      <c r="A16044"/>
      <c r="B16044"/>
      <c r="C16044" s="98"/>
    </row>
    <row r="16045" spans="1:3">
      <c r="A16045"/>
      <c r="B16045"/>
      <c r="C16045" s="98"/>
    </row>
    <row r="16046" spans="1:3">
      <c r="A16046"/>
      <c r="B16046"/>
      <c r="C16046" s="98"/>
    </row>
    <row r="16047" spans="1:3">
      <c r="A16047"/>
      <c r="B16047"/>
      <c r="C16047" s="98"/>
    </row>
    <row r="16048" spans="1:3">
      <c r="A16048"/>
      <c r="B16048"/>
      <c r="C16048" s="98"/>
    </row>
    <row r="16049" spans="1:3">
      <c r="A16049"/>
      <c r="B16049"/>
      <c r="C16049" s="98"/>
    </row>
    <row r="16050" spans="1:3">
      <c r="A16050"/>
      <c r="B16050"/>
      <c r="C16050" s="98"/>
    </row>
    <row r="16051" spans="1:3">
      <c r="A16051"/>
      <c r="B16051"/>
      <c r="C16051" s="98"/>
    </row>
    <row r="16052" spans="1:3">
      <c r="A16052"/>
      <c r="B16052"/>
      <c r="C16052" s="98"/>
    </row>
    <row r="16053" spans="1:3">
      <c r="A16053"/>
      <c r="B16053"/>
      <c r="C16053" s="98"/>
    </row>
    <row r="16054" spans="1:3">
      <c r="A16054"/>
      <c r="B16054"/>
      <c r="C16054" s="98"/>
    </row>
    <row r="16055" spans="1:3">
      <c r="A16055"/>
      <c r="B16055"/>
      <c r="C16055" s="98"/>
    </row>
    <row r="16056" spans="1:3">
      <c r="A16056"/>
      <c r="B16056"/>
      <c r="C16056" s="98"/>
    </row>
    <row r="16057" spans="1:3">
      <c r="A16057"/>
      <c r="B16057"/>
      <c r="C16057" s="98"/>
    </row>
    <row r="16058" spans="1:3">
      <c r="A16058"/>
      <c r="B16058"/>
      <c r="C16058" s="98"/>
    </row>
    <row r="16059" spans="1:3">
      <c r="A16059"/>
      <c r="B16059"/>
      <c r="C16059" s="98"/>
    </row>
    <row r="16060" spans="1:3">
      <c r="A16060"/>
      <c r="B16060"/>
      <c r="C16060" s="98"/>
    </row>
    <row r="16061" spans="1:3">
      <c r="A16061"/>
      <c r="B16061"/>
      <c r="C16061" s="98"/>
    </row>
    <row r="16062" spans="1:3">
      <c r="A16062"/>
      <c r="B16062"/>
      <c r="C16062" s="98"/>
    </row>
    <row r="16063" spans="1:3">
      <c r="A16063"/>
      <c r="B16063"/>
      <c r="C16063" s="98"/>
    </row>
    <row r="16064" spans="1:3">
      <c r="A16064"/>
      <c r="B16064"/>
      <c r="C16064" s="98"/>
    </row>
    <row r="16065" spans="1:3">
      <c r="A16065"/>
      <c r="B16065"/>
      <c r="C16065" s="98"/>
    </row>
    <row r="16066" spans="1:3">
      <c r="A16066"/>
      <c r="B16066"/>
      <c r="C16066" s="98"/>
    </row>
    <row r="16067" spans="1:3">
      <c r="A16067"/>
      <c r="B16067"/>
      <c r="C16067" s="98"/>
    </row>
    <row r="16068" spans="1:3">
      <c r="A16068"/>
      <c r="B16068"/>
      <c r="C16068" s="98"/>
    </row>
    <row r="16069" spans="1:3">
      <c r="A16069"/>
      <c r="B16069"/>
      <c r="C16069" s="98"/>
    </row>
    <row r="16070" spans="1:3">
      <c r="A16070"/>
      <c r="B16070"/>
      <c r="C16070" s="98"/>
    </row>
    <row r="16071" spans="1:3">
      <c r="A16071"/>
      <c r="B16071"/>
      <c r="C16071" s="98"/>
    </row>
    <row r="16072" spans="1:3">
      <c r="A16072"/>
      <c r="B16072"/>
      <c r="C16072" s="98"/>
    </row>
    <row r="16073" spans="1:3">
      <c r="A16073"/>
      <c r="B16073"/>
      <c r="C16073" s="98"/>
    </row>
    <row r="16074" spans="1:3">
      <c r="A16074"/>
      <c r="B16074"/>
      <c r="C16074" s="98"/>
    </row>
    <row r="16075" spans="1:3">
      <c r="A16075"/>
      <c r="B16075"/>
      <c r="C16075" s="98"/>
    </row>
    <row r="16076" spans="1:3">
      <c r="A16076"/>
      <c r="B16076"/>
      <c r="C16076" s="98"/>
    </row>
    <row r="16077" spans="1:3">
      <c r="A16077"/>
      <c r="B16077"/>
      <c r="C16077" s="98"/>
    </row>
    <row r="16078" spans="1:3">
      <c r="A16078"/>
      <c r="B16078"/>
      <c r="C16078" s="98"/>
    </row>
    <row r="16079" spans="1:3">
      <c r="A16079"/>
      <c r="B16079"/>
      <c r="C16079" s="98"/>
    </row>
    <row r="16080" spans="1:3">
      <c r="A16080"/>
      <c r="B16080"/>
      <c r="C16080" s="98"/>
    </row>
    <row r="16081" spans="1:3">
      <c r="A16081"/>
      <c r="B16081"/>
      <c r="C16081" s="98"/>
    </row>
    <row r="16082" spans="1:3">
      <c r="A16082"/>
      <c r="B16082"/>
      <c r="C16082" s="98"/>
    </row>
    <row r="16083" spans="1:3">
      <c r="A16083"/>
      <c r="B16083"/>
      <c r="C16083" s="98"/>
    </row>
    <row r="16084" spans="1:3">
      <c r="A16084"/>
      <c r="B16084"/>
      <c r="C16084" s="98"/>
    </row>
    <row r="16085" spans="1:3">
      <c r="A16085"/>
      <c r="B16085"/>
      <c r="C16085" s="98"/>
    </row>
    <row r="16086" spans="1:3">
      <c r="A16086"/>
      <c r="B16086"/>
      <c r="C16086" s="98"/>
    </row>
    <row r="16087" spans="1:3">
      <c r="A16087"/>
      <c r="B16087"/>
      <c r="C16087" s="98"/>
    </row>
    <row r="16088" spans="1:3">
      <c r="A16088"/>
      <c r="B16088"/>
      <c r="C16088" s="98"/>
    </row>
    <row r="16089" spans="1:3">
      <c r="A16089"/>
      <c r="B16089"/>
      <c r="C16089" s="98"/>
    </row>
    <row r="16090" spans="1:3">
      <c r="A16090"/>
      <c r="B16090"/>
      <c r="C16090" s="98"/>
    </row>
    <row r="16091" spans="1:3">
      <c r="A16091"/>
      <c r="B16091"/>
      <c r="C16091" s="98"/>
    </row>
    <row r="16092" spans="1:3">
      <c r="A16092"/>
      <c r="B16092"/>
      <c r="C16092" s="98"/>
    </row>
    <row r="16093" spans="1:3">
      <c r="A16093"/>
      <c r="B16093"/>
      <c r="C16093" s="98"/>
    </row>
    <row r="16094" spans="1:3">
      <c r="A16094"/>
      <c r="B16094"/>
      <c r="C16094" s="98"/>
    </row>
    <row r="16095" spans="1:3">
      <c r="A16095"/>
      <c r="B16095"/>
      <c r="C16095" s="98"/>
    </row>
    <row r="16096" spans="1:3">
      <c r="A16096"/>
      <c r="B16096"/>
      <c r="C16096" s="98"/>
    </row>
    <row r="16097" spans="1:3">
      <c r="A16097"/>
      <c r="B16097"/>
      <c r="C16097" s="98"/>
    </row>
    <row r="16098" spans="1:3">
      <c r="A16098"/>
      <c r="B16098"/>
      <c r="C16098" s="98"/>
    </row>
    <row r="16099" spans="1:3">
      <c r="A16099"/>
      <c r="B16099"/>
      <c r="C16099" s="98"/>
    </row>
    <row r="16100" spans="1:3">
      <c r="A16100"/>
      <c r="B16100"/>
      <c r="C16100" s="98"/>
    </row>
    <row r="16101" spans="1:3">
      <c r="A16101"/>
      <c r="B16101"/>
      <c r="C16101" s="98"/>
    </row>
    <row r="16102" spans="1:3">
      <c r="A16102"/>
      <c r="B16102"/>
      <c r="C16102" s="98"/>
    </row>
    <row r="16103" spans="1:3">
      <c r="A16103"/>
      <c r="B16103"/>
      <c r="C16103" s="98"/>
    </row>
    <row r="16104" spans="1:3">
      <c r="A16104"/>
      <c r="B16104"/>
      <c r="C16104" s="98"/>
    </row>
    <row r="16105" spans="1:3">
      <c r="A16105"/>
      <c r="B16105"/>
      <c r="C16105" s="98"/>
    </row>
    <row r="16106" spans="1:3">
      <c r="A16106"/>
      <c r="B16106"/>
      <c r="C16106" s="98"/>
    </row>
    <row r="16107" spans="1:3">
      <c r="A16107"/>
      <c r="B16107"/>
      <c r="C16107" s="98"/>
    </row>
    <row r="16108" spans="1:3">
      <c r="A16108"/>
      <c r="B16108"/>
      <c r="C16108" s="98"/>
    </row>
    <row r="16109" spans="1:3">
      <c r="A16109"/>
      <c r="B16109"/>
      <c r="C16109" s="98"/>
    </row>
    <row r="16110" spans="1:3">
      <c r="A16110"/>
      <c r="B16110"/>
      <c r="C16110" s="98"/>
    </row>
    <row r="16111" spans="1:3">
      <c r="A16111"/>
      <c r="B16111"/>
      <c r="C16111" s="98"/>
    </row>
    <row r="16112" spans="1:3">
      <c r="A16112"/>
      <c r="B16112"/>
      <c r="C16112" s="98"/>
    </row>
    <row r="16113" spans="1:3">
      <c r="A16113"/>
      <c r="B16113"/>
      <c r="C16113" s="98"/>
    </row>
    <row r="16114" spans="1:3">
      <c r="A16114"/>
      <c r="B16114"/>
      <c r="C16114" s="98"/>
    </row>
    <row r="16115" spans="1:3">
      <c r="A16115"/>
      <c r="B16115"/>
      <c r="C16115" s="98"/>
    </row>
    <row r="16116" spans="1:3">
      <c r="A16116"/>
      <c r="B16116"/>
      <c r="C16116" s="98"/>
    </row>
    <row r="16117" spans="1:3">
      <c r="A16117"/>
      <c r="B16117"/>
      <c r="C16117" s="98"/>
    </row>
    <row r="16118" spans="1:3">
      <c r="A16118"/>
      <c r="B16118"/>
      <c r="C16118" s="98"/>
    </row>
    <row r="16119" spans="1:3">
      <c r="A16119"/>
      <c r="B16119"/>
      <c r="C16119" s="98"/>
    </row>
    <row r="16120" spans="1:3">
      <c r="A16120"/>
      <c r="B16120"/>
      <c r="C16120" s="98"/>
    </row>
    <row r="16121" spans="1:3">
      <c r="A16121"/>
      <c r="B16121"/>
      <c r="C16121" s="98"/>
    </row>
    <row r="16122" spans="1:3">
      <c r="A16122"/>
      <c r="B16122"/>
      <c r="C16122" s="98"/>
    </row>
    <row r="16123" spans="1:3">
      <c r="A16123"/>
      <c r="B16123"/>
      <c r="C16123" s="98"/>
    </row>
    <row r="16124" spans="1:3">
      <c r="A16124"/>
      <c r="B16124"/>
      <c r="C16124" s="98"/>
    </row>
    <row r="16125" spans="1:3">
      <c r="A16125"/>
      <c r="B16125"/>
      <c r="C16125" s="98"/>
    </row>
    <row r="16126" spans="1:3">
      <c r="A16126"/>
      <c r="B16126"/>
      <c r="C16126" s="98"/>
    </row>
    <row r="16127" spans="1:3">
      <c r="A16127"/>
      <c r="B16127"/>
      <c r="C16127" s="98"/>
    </row>
    <row r="16128" spans="1:3">
      <c r="A16128"/>
      <c r="B16128"/>
      <c r="C16128" s="98"/>
    </row>
    <row r="16129" spans="1:3">
      <c r="A16129"/>
      <c r="B16129"/>
      <c r="C16129" s="98"/>
    </row>
    <row r="16130" spans="1:3">
      <c r="A16130"/>
      <c r="B16130"/>
      <c r="C16130" s="98"/>
    </row>
    <row r="16131" spans="1:3">
      <c r="A16131"/>
      <c r="B16131"/>
      <c r="C16131" s="98"/>
    </row>
    <row r="16132" spans="1:3">
      <c r="A16132"/>
      <c r="B16132"/>
      <c r="C16132" s="98"/>
    </row>
    <row r="16133" spans="1:3">
      <c r="A16133"/>
      <c r="B16133"/>
      <c r="C16133" s="98"/>
    </row>
    <row r="16134" spans="1:3">
      <c r="A16134"/>
      <c r="B16134"/>
      <c r="C16134" s="98"/>
    </row>
    <row r="16135" spans="1:3">
      <c r="A16135"/>
      <c r="B16135"/>
      <c r="C16135" s="98"/>
    </row>
    <row r="16136" spans="1:3">
      <c r="A16136"/>
      <c r="B16136"/>
      <c r="C16136" s="98"/>
    </row>
    <row r="16137" spans="1:3">
      <c r="A16137"/>
      <c r="B16137"/>
      <c r="C16137" s="98"/>
    </row>
    <row r="16138" spans="1:3">
      <c r="A16138"/>
      <c r="B16138"/>
      <c r="C16138" s="98"/>
    </row>
    <row r="16139" spans="1:3">
      <c r="A16139"/>
      <c r="B16139"/>
      <c r="C16139" s="98"/>
    </row>
    <row r="16140" spans="1:3">
      <c r="A16140"/>
      <c r="B16140"/>
      <c r="C16140" s="98"/>
    </row>
    <row r="16141" spans="1:3">
      <c r="A16141"/>
      <c r="B16141"/>
      <c r="C16141" s="98"/>
    </row>
    <row r="16142" spans="1:3">
      <c r="A16142"/>
      <c r="B16142"/>
      <c r="C16142" s="98"/>
    </row>
    <row r="16143" spans="1:3">
      <c r="A16143"/>
      <c r="B16143"/>
      <c r="C16143" s="98"/>
    </row>
    <row r="16144" spans="1:3">
      <c r="A16144"/>
      <c r="B16144"/>
      <c r="C16144" s="98"/>
    </row>
    <row r="16145" spans="1:3">
      <c r="A16145"/>
      <c r="B16145"/>
      <c r="C16145" s="98"/>
    </row>
    <row r="16146" spans="1:3">
      <c r="A16146"/>
      <c r="B16146"/>
      <c r="C16146" s="98"/>
    </row>
    <row r="16147" spans="1:3">
      <c r="A16147"/>
      <c r="B16147"/>
      <c r="C16147" s="98"/>
    </row>
    <row r="16148" spans="1:3">
      <c r="A16148"/>
      <c r="B16148"/>
      <c r="C16148" s="98"/>
    </row>
    <row r="16149" spans="1:3">
      <c r="A16149"/>
      <c r="B16149"/>
      <c r="C16149" s="98"/>
    </row>
    <row r="16150" spans="1:3">
      <c r="A16150"/>
      <c r="B16150"/>
      <c r="C16150" s="98"/>
    </row>
    <row r="16151" spans="1:3">
      <c r="A16151"/>
      <c r="B16151"/>
      <c r="C16151" s="98"/>
    </row>
    <row r="16152" spans="1:3">
      <c r="A16152"/>
      <c r="B16152"/>
      <c r="C16152" s="98"/>
    </row>
    <row r="16153" spans="1:3">
      <c r="A16153"/>
      <c r="B16153"/>
      <c r="C16153" s="98"/>
    </row>
    <row r="16154" spans="1:3">
      <c r="A16154"/>
      <c r="B16154"/>
      <c r="C16154" s="98"/>
    </row>
    <row r="16155" spans="1:3">
      <c r="A16155"/>
      <c r="B16155"/>
      <c r="C16155" s="98"/>
    </row>
    <row r="16156" spans="1:3">
      <c r="A16156"/>
      <c r="B16156"/>
      <c r="C16156" s="98"/>
    </row>
    <row r="16157" spans="1:3">
      <c r="A16157"/>
      <c r="B16157"/>
      <c r="C16157" s="98"/>
    </row>
    <row r="16158" spans="1:3">
      <c r="A16158"/>
      <c r="B16158"/>
      <c r="C16158" s="98"/>
    </row>
    <row r="16159" spans="1:3">
      <c r="A16159"/>
      <c r="B16159"/>
      <c r="C16159" s="98"/>
    </row>
    <row r="16160" spans="1:3">
      <c r="A16160"/>
      <c r="B16160"/>
      <c r="C16160" s="98"/>
    </row>
    <row r="16161" spans="1:3">
      <c r="A16161"/>
      <c r="B16161"/>
      <c r="C16161" s="98"/>
    </row>
    <row r="16162" spans="1:3">
      <c r="A16162"/>
      <c r="B16162"/>
      <c r="C16162" s="98"/>
    </row>
    <row r="16163" spans="1:3">
      <c r="A16163"/>
      <c r="B16163"/>
      <c r="C16163" s="98"/>
    </row>
    <row r="16164" spans="1:3">
      <c r="A16164"/>
      <c r="B16164"/>
      <c r="C16164" s="98"/>
    </row>
    <row r="16165" spans="1:3">
      <c r="A16165"/>
      <c r="B16165"/>
      <c r="C16165" s="98"/>
    </row>
    <row r="16166" spans="1:3">
      <c r="A16166"/>
      <c r="B16166"/>
      <c r="C16166" s="98"/>
    </row>
    <row r="16167" spans="1:3">
      <c r="A16167"/>
      <c r="B16167"/>
      <c r="C16167" s="98"/>
    </row>
    <row r="16168" spans="1:3">
      <c r="A16168"/>
      <c r="B16168"/>
      <c r="C16168" s="98"/>
    </row>
    <row r="16169" spans="1:3">
      <c r="A16169"/>
      <c r="B16169"/>
      <c r="C16169" s="98"/>
    </row>
    <row r="16170" spans="1:3">
      <c r="A16170"/>
      <c r="B16170"/>
      <c r="C16170" s="98"/>
    </row>
    <row r="16171" spans="1:3">
      <c r="A16171"/>
      <c r="B16171"/>
      <c r="C16171" s="98"/>
    </row>
    <row r="16172" spans="1:3">
      <c r="A16172"/>
      <c r="B16172"/>
      <c r="C16172" s="98"/>
    </row>
    <row r="16173" spans="1:3">
      <c r="A16173"/>
      <c r="B16173"/>
      <c r="C16173" s="98"/>
    </row>
    <row r="16174" spans="1:3">
      <c r="A16174"/>
      <c r="B16174"/>
      <c r="C16174" s="98"/>
    </row>
    <row r="16175" spans="1:3">
      <c r="A16175"/>
      <c r="B16175"/>
      <c r="C16175" s="98"/>
    </row>
    <row r="16176" spans="1:3">
      <c r="A16176"/>
      <c r="B16176"/>
      <c r="C16176" s="98"/>
    </row>
    <row r="16177" spans="1:3">
      <c r="A16177"/>
      <c r="B16177"/>
      <c r="C16177" s="98"/>
    </row>
    <row r="16178" spans="1:3">
      <c r="A16178"/>
      <c r="B16178"/>
      <c r="C16178" s="98"/>
    </row>
    <row r="16179" spans="1:3">
      <c r="A16179"/>
      <c r="B16179"/>
      <c r="C16179" s="98"/>
    </row>
    <row r="16180" spans="1:3">
      <c r="A16180"/>
      <c r="B16180"/>
      <c r="C16180" s="98"/>
    </row>
    <row r="16181" spans="1:3">
      <c r="A16181"/>
      <c r="B16181"/>
      <c r="C16181" s="98"/>
    </row>
    <row r="16182" spans="1:3">
      <c r="A16182"/>
      <c r="B16182"/>
      <c r="C16182" s="98"/>
    </row>
    <row r="16183" spans="1:3">
      <c r="A16183"/>
      <c r="B16183"/>
      <c r="C16183" s="98"/>
    </row>
    <row r="16184" spans="1:3">
      <c r="A16184"/>
      <c r="B16184"/>
      <c r="C16184" s="98"/>
    </row>
    <row r="16185" spans="1:3">
      <c r="A16185"/>
      <c r="B16185"/>
      <c r="C16185" s="98"/>
    </row>
    <row r="16186" spans="1:3">
      <c r="A16186"/>
      <c r="B16186"/>
      <c r="C16186" s="98"/>
    </row>
    <row r="16187" spans="1:3">
      <c r="A16187"/>
      <c r="B16187"/>
      <c r="C16187" s="98"/>
    </row>
    <row r="16188" spans="1:3">
      <c r="A16188"/>
      <c r="B16188"/>
      <c r="C16188" s="98"/>
    </row>
    <row r="16189" spans="1:3">
      <c r="A16189"/>
      <c r="B16189"/>
      <c r="C16189" s="98"/>
    </row>
    <row r="16190" spans="1:3">
      <c r="A16190"/>
      <c r="B16190"/>
      <c r="C16190" s="98"/>
    </row>
    <row r="16191" spans="1:3">
      <c r="A16191"/>
      <c r="B16191"/>
      <c r="C16191" s="98"/>
    </row>
    <row r="16192" spans="1:3">
      <c r="A16192"/>
      <c r="B16192"/>
      <c r="C16192" s="98"/>
    </row>
    <row r="16193" spans="1:3">
      <c r="A16193"/>
      <c r="B16193"/>
      <c r="C16193" s="98"/>
    </row>
    <row r="16194" spans="1:3">
      <c r="A16194"/>
      <c r="B16194"/>
      <c r="C16194" s="98"/>
    </row>
    <row r="16195" spans="1:3">
      <c r="A16195"/>
      <c r="B16195"/>
      <c r="C16195" s="98"/>
    </row>
    <row r="16196" spans="1:3">
      <c r="A16196"/>
      <c r="B16196"/>
      <c r="C16196" s="98"/>
    </row>
    <row r="16197" spans="1:3">
      <c r="A16197"/>
      <c r="B16197"/>
      <c r="C16197" s="98"/>
    </row>
    <row r="16198" spans="1:3">
      <c r="A16198"/>
      <c r="B16198"/>
      <c r="C16198" s="98"/>
    </row>
    <row r="16199" spans="1:3">
      <c r="A16199"/>
      <c r="B16199"/>
      <c r="C16199" s="98"/>
    </row>
    <row r="16200" spans="1:3">
      <c r="A16200"/>
      <c r="B16200"/>
      <c r="C16200" s="98"/>
    </row>
    <row r="16201" spans="1:3">
      <c r="A16201"/>
      <c r="B16201"/>
      <c r="C16201" s="98"/>
    </row>
    <row r="16202" spans="1:3">
      <c r="A16202"/>
      <c r="B16202"/>
      <c r="C16202" s="98"/>
    </row>
    <row r="16203" spans="1:3">
      <c r="A16203"/>
      <c r="B16203"/>
      <c r="C16203" s="98"/>
    </row>
    <row r="16204" spans="1:3">
      <c r="A16204"/>
      <c r="B16204"/>
      <c r="C16204" s="98"/>
    </row>
    <row r="16205" spans="1:3">
      <c r="A16205"/>
      <c r="B16205"/>
      <c r="C16205" s="98"/>
    </row>
    <row r="16206" spans="1:3">
      <c r="A16206"/>
      <c r="B16206"/>
      <c r="C16206" s="98"/>
    </row>
    <row r="16207" spans="1:3">
      <c r="A16207"/>
      <c r="B16207"/>
      <c r="C16207" s="98"/>
    </row>
    <row r="16208" spans="1:3">
      <c r="A16208"/>
      <c r="B16208"/>
      <c r="C16208" s="98"/>
    </row>
    <row r="16209" spans="1:3">
      <c r="A16209"/>
      <c r="B16209"/>
      <c r="C16209" s="98"/>
    </row>
    <row r="16210" spans="1:3">
      <c r="A16210"/>
      <c r="B16210"/>
      <c r="C16210" s="98"/>
    </row>
    <row r="16211" spans="1:3">
      <c r="A16211"/>
      <c r="B16211"/>
      <c r="C16211" s="98"/>
    </row>
    <row r="16212" spans="1:3">
      <c r="A16212"/>
      <c r="B16212"/>
      <c r="C16212" s="98"/>
    </row>
    <row r="16213" spans="1:3">
      <c r="A16213"/>
      <c r="B16213"/>
      <c r="C16213" s="98"/>
    </row>
    <row r="16214" spans="1:3">
      <c r="A16214"/>
      <c r="B16214"/>
      <c r="C16214" s="98"/>
    </row>
    <row r="16215" spans="1:3">
      <c r="A16215"/>
      <c r="B16215"/>
      <c r="C16215" s="98"/>
    </row>
    <row r="16216" spans="1:3">
      <c r="A16216"/>
      <c r="B16216"/>
      <c r="C16216" s="98"/>
    </row>
    <row r="16217" spans="1:3">
      <c r="A16217"/>
      <c r="B16217"/>
      <c r="C16217" s="98"/>
    </row>
    <row r="16218" spans="1:3">
      <c r="A16218"/>
      <c r="B16218"/>
      <c r="C16218" s="98"/>
    </row>
    <row r="16219" spans="1:3">
      <c r="A16219"/>
      <c r="B16219"/>
      <c r="C16219" s="98"/>
    </row>
    <row r="16220" spans="1:3">
      <c r="A16220"/>
      <c r="B16220"/>
      <c r="C16220" s="98"/>
    </row>
    <row r="16221" spans="1:3">
      <c r="A16221"/>
      <c r="B16221"/>
      <c r="C16221" s="98"/>
    </row>
    <row r="16222" spans="1:3">
      <c r="A16222"/>
      <c r="B16222"/>
      <c r="C16222" s="98"/>
    </row>
    <row r="16223" spans="1:3">
      <c r="A16223"/>
      <c r="B16223"/>
      <c r="C16223" s="98"/>
    </row>
    <row r="16224" spans="1:3">
      <c r="A16224"/>
      <c r="B16224"/>
      <c r="C16224" s="98"/>
    </row>
    <row r="16225" spans="1:3">
      <c r="A16225"/>
      <c r="B16225"/>
      <c r="C16225" s="98"/>
    </row>
    <row r="16226" spans="1:3">
      <c r="A16226"/>
      <c r="B16226"/>
      <c r="C16226" s="98"/>
    </row>
    <row r="16227" spans="1:3">
      <c r="A16227"/>
      <c r="B16227"/>
      <c r="C16227" s="98"/>
    </row>
    <row r="16228" spans="1:3">
      <c r="A16228"/>
      <c r="B16228"/>
      <c r="C16228" s="98"/>
    </row>
    <row r="16229" spans="1:3">
      <c r="A16229"/>
      <c r="B16229"/>
      <c r="C16229" s="98"/>
    </row>
    <row r="16230" spans="1:3">
      <c r="A16230"/>
      <c r="B16230"/>
      <c r="C16230" s="98"/>
    </row>
    <row r="16231" spans="1:3">
      <c r="A16231"/>
      <c r="B16231"/>
      <c r="C16231" s="98"/>
    </row>
    <row r="16232" spans="1:3">
      <c r="A16232"/>
      <c r="B16232"/>
      <c r="C16232" s="98"/>
    </row>
    <row r="16233" spans="1:3">
      <c r="A16233"/>
      <c r="B16233"/>
      <c r="C16233" s="98"/>
    </row>
    <row r="16234" spans="1:3">
      <c r="A16234"/>
      <c r="B16234"/>
      <c r="C16234" s="98"/>
    </row>
    <row r="16235" spans="1:3">
      <c r="A16235"/>
      <c r="B16235"/>
      <c r="C16235" s="98"/>
    </row>
    <row r="16236" spans="1:3">
      <c r="A16236"/>
      <c r="B16236"/>
      <c r="C16236" s="98"/>
    </row>
    <row r="16237" spans="1:3">
      <c r="A16237"/>
      <c r="B16237"/>
      <c r="C16237" s="98"/>
    </row>
    <row r="16238" spans="1:3">
      <c r="A16238"/>
      <c r="B16238"/>
      <c r="C16238" s="98"/>
    </row>
    <row r="16239" spans="1:3">
      <c r="A16239"/>
      <c r="B16239"/>
      <c r="C16239" s="98"/>
    </row>
    <row r="16240" spans="1:3">
      <c r="A16240"/>
      <c r="B16240"/>
      <c r="C16240" s="98"/>
    </row>
    <row r="16241" spans="1:3">
      <c r="A16241"/>
      <c r="B16241"/>
      <c r="C16241" s="98"/>
    </row>
    <row r="16242" spans="1:3">
      <c r="A16242"/>
      <c r="B16242"/>
      <c r="C16242" s="98"/>
    </row>
    <row r="16243" spans="1:3">
      <c r="A16243"/>
      <c r="B16243"/>
      <c r="C16243" s="98"/>
    </row>
    <row r="16244" spans="1:3">
      <c r="A16244"/>
      <c r="B16244"/>
      <c r="C16244" s="98"/>
    </row>
    <row r="16245" spans="1:3">
      <c r="A16245"/>
      <c r="B16245"/>
      <c r="C16245" s="98"/>
    </row>
    <row r="16246" spans="1:3">
      <c r="A16246"/>
      <c r="B16246"/>
      <c r="C16246" s="98"/>
    </row>
    <row r="16247" spans="1:3">
      <c r="A16247"/>
      <c r="B16247"/>
      <c r="C16247" s="98"/>
    </row>
    <row r="16248" spans="1:3">
      <c r="A16248"/>
      <c r="B16248"/>
      <c r="C16248" s="98"/>
    </row>
    <row r="16249" spans="1:3">
      <c r="A16249"/>
      <c r="B16249"/>
      <c r="C16249" s="98"/>
    </row>
    <row r="16250" spans="1:3">
      <c r="A16250"/>
      <c r="B16250"/>
      <c r="C16250" s="98"/>
    </row>
    <row r="16251" spans="1:3">
      <c r="A16251"/>
      <c r="B16251"/>
      <c r="C16251" s="98"/>
    </row>
    <row r="16252" spans="1:3">
      <c r="A16252"/>
      <c r="B16252"/>
      <c r="C16252" s="98"/>
    </row>
    <row r="16253" spans="1:3">
      <c r="A16253"/>
      <c r="B16253"/>
      <c r="C16253" s="98"/>
    </row>
    <row r="16254" spans="1:3">
      <c r="A16254"/>
      <c r="B16254"/>
      <c r="C16254" s="98"/>
    </row>
    <row r="16255" spans="1:3">
      <c r="A16255"/>
      <c r="B16255"/>
      <c r="C16255" s="98"/>
    </row>
    <row r="16256" spans="1:3">
      <c r="A16256"/>
      <c r="B16256"/>
      <c r="C16256" s="98"/>
    </row>
    <row r="16257" spans="1:3">
      <c r="A16257"/>
      <c r="B16257"/>
      <c r="C16257" s="98"/>
    </row>
    <row r="16258" spans="1:3">
      <c r="A16258"/>
      <c r="B16258"/>
      <c r="C16258" s="98"/>
    </row>
    <row r="16259" spans="1:3">
      <c r="A16259"/>
      <c r="B16259"/>
      <c r="C16259" s="98"/>
    </row>
    <row r="16260" spans="1:3">
      <c r="A16260"/>
      <c r="B16260"/>
      <c r="C16260" s="98"/>
    </row>
    <row r="16261" spans="1:3">
      <c r="A16261"/>
      <c r="B16261"/>
      <c r="C16261" s="98"/>
    </row>
    <row r="16262" spans="1:3">
      <c r="A16262"/>
      <c r="B16262"/>
      <c r="C16262" s="98"/>
    </row>
    <row r="16263" spans="1:3">
      <c r="A16263"/>
      <c r="B16263"/>
      <c r="C16263" s="98"/>
    </row>
    <row r="16264" spans="1:3">
      <c r="A16264"/>
      <c r="B16264"/>
      <c r="C16264" s="98"/>
    </row>
    <row r="16265" spans="1:3">
      <c r="A16265"/>
      <c r="B16265"/>
      <c r="C16265" s="98"/>
    </row>
    <row r="16266" spans="1:3">
      <c r="A16266"/>
      <c r="B16266"/>
      <c r="C16266" s="98"/>
    </row>
    <row r="16267" spans="1:3">
      <c r="A16267"/>
      <c r="B16267"/>
      <c r="C16267" s="98"/>
    </row>
    <row r="16268" spans="1:3">
      <c r="A16268"/>
      <c r="B16268"/>
      <c r="C16268" s="98"/>
    </row>
    <row r="16269" spans="1:3">
      <c r="A16269"/>
      <c r="B16269"/>
      <c r="C16269" s="98"/>
    </row>
    <row r="16270" spans="1:3">
      <c r="A16270"/>
      <c r="B16270"/>
      <c r="C16270" s="98"/>
    </row>
    <row r="16271" spans="1:3">
      <c r="A16271"/>
      <c r="B16271"/>
      <c r="C16271" s="98"/>
    </row>
    <row r="16272" spans="1:3">
      <c r="A16272"/>
      <c r="B16272"/>
      <c r="C16272" s="98"/>
    </row>
    <row r="16273" spans="1:3">
      <c r="A16273"/>
      <c r="B16273"/>
      <c r="C16273" s="98"/>
    </row>
    <row r="16274" spans="1:3">
      <c r="A16274"/>
      <c r="B16274"/>
      <c r="C16274" s="98"/>
    </row>
    <row r="16275" spans="1:3">
      <c r="A16275"/>
      <c r="B16275"/>
      <c r="C16275" s="98"/>
    </row>
    <row r="16276" spans="1:3">
      <c r="A16276"/>
      <c r="B16276"/>
      <c r="C16276" s="98"/>
    </row>
    <row r="16277" spans="1:3">
      <c r="A16277"/>
      <c r="B16277"/>
      <c r="C16277" s="98"/>
    </row>
    <row r="16278" spans="1:3">
      <c r="A16278"/>
      <c r="B16278"/>
      <c r="C16278" s="98"/>
    </row>
    <row r="16279" spans="1:3">
      <c r="A16279"/>
      <c r="B16279"/>
      <c r="C16279" s="98"/>
    </row>
    <row r="16280" spans="1:3">
      <c r="A16280"/>
      <c r="B16280"/>
      <c r="C16280" s="98"/>
    </row>
    <row r="16281" spans="1:3">
      <c r="A16281"/>
      <c r="B16281"/>
      <c r="C16281" s="98"/>
    </row>
    <row r="16282" spans="1:3">
      <c r="A16282"/>
      <c r="B16282"/>
      <c r="C16282" s="98"/>
    </row>
    <row r="16283" spans="1:3">
      <c r="A16283"/>
      <c r="B16283"/>
      <c r="C16283" s="98"/>
    </row>
    <row r="16284" spans="1:3">
      <c r="A16284"/>
      <c r="B16284"/>
      <c r="C16284" s="98"/>
    </row>
    <row r="16285" spans="1:3">
      <c r="A16285"/>
      <c r="B16285"/>
      <c r="C16285" s="98"/>
    </row>
    <row r="16286" spans="1:3">
      <c r="A16286"/>
      <c r="B16286"/>
      <c r="C16286" s="98"/>
    </row>
    <row r="16287" spans="1:3">
      <c r="A16287"/>
      <c r="B16287"/>
      <c r="C16287" s="98"/>
    </row>
    <row r="16288" spans="1:3">
      <c r="A16288"/>
      <c r="B16288"/>
      <c r="C16288" s="98"/>
    </row>
    <row r="16289" spans="1:3">
      <c r="A16289"/>
      <c r="B16289"/>
      <c r="C16289" s="98"/>
    </row>
    <row r="16290" spans="1:3">
      <c r="A16290"/>
      <c r="B16290"/>
      <c r="C16290" s="98"/>
    </row>
    <row r="16291" spans="1:3">
      <c r="A16291"/>
      <c r="B16291"/>
      <c r="C16291" s="98"/>
    </row>
    <row r="16292" spans="1:3">
      <c r="A16292"/>
      <c r="B16292"/>
      <c r="C16292" s="98"/>
    </row>
    <row r="16293" spans="1:3">
      <c r="A16293"/>
      <c r="B16293"/>
      <c r="C16293" s="98"/>
    </row>
    <row r="16294" spans="1:3">
      <c r="A16294"/>
      <c r="B16294"/>
      <c r="C16294" s="98"/>
    </row>
    <row r="16295" spans="1:3">
      <c r="A16295"/>
      <c r="B16295"/>
      <c r="C16295" s="98"/>
    </row>
    <row r="16296" spans="1:3">
      <c r="A16296"/>
      <c r="B16296"/>
      <c r="C16296" s="98"/>
    </row>
    <row r="16297" spans="1:3">
      <c r="A16297"/>
      <c r="B16297"/>
      <c r="C16297" s="98"/>
    </row>
    <row r="16298" spans="1:3">
      <c r="A16298"/>
      <c r="B16298"/>
      <c r="C16298" s="98"/>
    </row>
    <row r="16299" spans="1:3">
      <c r="A16299"/>
      <c r="B16299"/>
      <c r="C16299" s="98"/>
    </row>
    <row r="16300" spans="1:3">
      <c r="A16300"/>
      <c r="B16300"/>
      <c r="C16300" s="98"/>
    </row>
    <row r="16301" spans="1:3">
      <c r="A16301"/>
      <c r="B16301"/>
      <c r="C16301" s="98"/>
    </row>
    <row r="16302" spans="1:3">
      <c r="A16302"/>
      <c r="B16302"/>
      <c r="C16302" s="98"/>
    </row>
    <row r="16303" spans="1:3">
      <c r="A16303"/>
      <c r="B16303"/>
      <c r="C16303" s="98"/>
    </row>
    <row r="16304" spans="1:3">
      <c r="A16304"/>
      <c r="B16304"/>
      <c r="C16304" s="98"/>
    </row>
    <row r="16305" spans="1:3">
      <c r="A16305"/>
      <c r="B16305"/>
      <c r="C16305" s="98"/>
    </row>
    <row r="16306" spans="1:3">
      <c r="A16306"/>
      <c r="B16306"/>
      <c r="C16306" s="98"/>
    </row>
    <row r="16307" spans="1:3">
      <c r="A16307"/>
      <c r="B16307"/>
      <c r="C16307" s="98"/>
    </row>
    <row r="16308" spans="1:3">
      <c r="A16308"/>
      <c r="B16308"/>
      <c r="C16308" s="98"/>
    </row>
    <row r="16309" spans="1:3">
      <c r="A16309"/>
      <c r="B16309"/>
      <c r="C16309" s="98"/>
    </row>
    <row r="16310" spans="1:3">
      <c r="A16310"/>
      <c r="B16310"/>
      <c r="C16310" s="98"/>
    </row>
    <row r="16311" spans="1:3">
      <c r="A16311"/>
      <c r="B16311"/>
      <c r="C16311" s="98"/>
    </row>
    <row r="16312" spans="1:3">
      <c r="A16312"/>
      <c r="B16312"/>
      <c r="C16312" s="98"/>
    </row>
    <row r="16313" spans="1:3">
      <c r="A16313"/>
      <c r="B16313"/>
      <c r="C16313" s="98"/>
    </row>
    <row r="16314" spans="1:3">
      <c r="A16314"/>
      <c r="B16314"/>
      <c r="C16314" s="98"/>
    </row>
    <row r="16315" spans="1:3">
      <c r="A16315"/>
      <c r="B16315"/>
      <c r="C16315" s="98"/>
    </row>
    <row r="16316" spans="1:3">
      <c r="A16316"/>
      <c r="B16316"/>
      <c r="C16316" s="98"/>
    </row>
    <row r="16317" spans="1:3">
      <c r="A16317"/>
      <c r="B16317"/>
      <c r="C16317" s="98"/>
    </row>
    <row r="16318" spans="1:3">
      <c r="A16318"/>
      <c r="B16318"/>
      <c r="C16318" s="98"/>
    </row>
    <row r="16319" spans="1:3">
      <c r="A16319"/>
      <c r="B16319"/>
      <c r="C16319" s="98"/>
    </row>
    <row r="16320" spans="1:3">
      <c r="A16320"/>
      <c r="B16320"/>
      <c r="C16320" s="98"/>
    </row>
    <row r="16321" spans="1:3">
      <c r="A16321"/>
      <c r="B16321"/>
      <c r="C16321" s="98"/>
    </row>
    <row r="16322" spans="1:3">
      <c r="A16322"/>
      <c r="B16322"/>
      <c r="C16322" s="98"/>
    </row>
    <row r="16323" spans="1:3">
      <c r="A16323"/>
      <c r="B16323"/>
      <c r="C16323" s="98"/>
    </row>
    <row r="16324" spans="1:3">
      <c r="A16324"/>
      <c r="B16324"/>
      <c r="C16324" s="98"/>
    </row>
    <row r="16325" spans="1:3">
      <c r="A16325"/>
      <c r="B16325"/>
      <c r="C16325" s="98"/>
    </row>
    <row r="16326" spans="1:3">
      <c r="A16326"/>
      <c r="B16326"/>
      <c r="C16326" s="98"/>
    </row>
    <row r="16327" spans="1:3">
      <c r="A16327"/>
      <c r="B16327"/>
      <c r="C16327" s="98"/>
    </row>
    <row r="16328" spans="1:3">
      <c r="A16328"/>
      <c r="B16328"/>
      <c r="C16328" s="98"/>
    </row>
    <row r="16329" spans="1:3">
      <c r="A16329"/>
      <c r="B16329"/>
      <c r="C16329" s="98"/>
    </row>
    <row r="16330" spans="1:3">
      <c r="A16330"/>
      <c r="B16330"/>
      <c r="C16330" s="98"/>
    </row>
    <row r="16331" spans="1:3">
      <c r="A16331"/>
      <c r="B16331"/>
      <c r="C16331" s="98"/>
    </row>
    <row r="16332" spans="1:3">
      <c r="A16332"/>
      <c r="B16332"/>
      <c r="C16332" s="98"/>
    </row>
    <row r="16333" spans="1:3">
      <c r="A16333"/>
      <c r="B16333"/>
      <c r="C16333" s="98"/>
    </row>
    <row r="16334" spans="1:3">
      <c r="A16334"/>
      <c r="B16334"/>
      <c r="C16334" s="98"/>
    </row>
    <row r="16335" spans="1:3">
      <c r="A16335"/>
      <c r="B16335"/>
      <c r="C16335" s="98"/>
    </row>
    <row r="16336" spans="1:3">
      <c r="A16336"/>
      <c r="B16336"/>
      <c r="C16336" s="98"/>
    </row>
    <row r="16337" spans="1:3">
      <c r="A16337"/>
      <c r="B16337"/>
      <c r="C16337" s="98"/>
    </row>
    <row r="16338" spans="1:3">
      <c r="A16338"/>
      <c r="B16338"/>
      <c r="C16338" s="98"/>
    </row>
    <row r="16339" spans="1:3">
      <c r="A16339"/>
      <c r="B16339"/>
      <c r="C16339" s="98"/>
    </row>
    <row r="16340" spans="1:3">
      <c r="A16340"/>
      <c r="B16340"/>
      <c r="C16340" s="98"/>
    </row>
    <row r="16341" spans="1:3">
      <c r="A16341"/>
      <c r="B16341"/>
      <c r="C16341" s="98"/>
    </row>
    <row r="16342" spans="1:3">
      <c r="A16342"/>
      <c r="B16342"/>
      <c r="C16342" s="98"/>
    </row>
    <row r="16343" spans="1:3">
      <c r="A16343"/>
      <c r="B16343"/>
      <c r="C16343" s="98"/>
    </row>
    <row r="16344" spans="1:3">
      <c r="A16344"/>
      <c r="B16344"/>
      <c r="C16344" s="98"/>
    </row>
    <row r="16345" spans="1:3">
      <c r="A16345"/>
      <c r="B16345"/>
      <c r="C16345" s="98"/>
    </row>
    <row r="16346" spans="1:3">
      <c r="A16346"/>
      <c r="B16346"/>
      <c r="C16346" s="98"/>
    </row>
    <row r="16347" spans="1:3">
      <c r="A16347"/>
      <c r="B16347"/>
      <c r="C16347" s="98"/>
    </row>
    <row r="16348" spans="1:3">
      <c r="A16348"/>
      <c r="B16348"/>
      <c r="C16348" s="98"/>
    </row>
    <row r="16349" spans="1:3">
      <c r="A16349"/>
      <c r="B16349"/>
      <c r="C16349" s="98"/>
    </row>
    <row r="16350" spans="1:3">
      <c r="A16350"/>
      <c r="B16350"/>
      <c r="C16350" s="98"/>
    </row>
    <row r="16351" spans="1:3">
      <c r="A16351"/>
      <c r="B16351"/>
      <c r="C16351" s="98"/>
    </row>
    <row r="16352" spans="1:3">
      <c r="A16352"/>
      <c r="B16352"/>
      <c r="C16352" s="98"/>
    </row>
    <row r="16353" spans="1:3">
      <c r="A16353"/>
      <c r="B16353"/>
      <c r="C16353" s="98"/>
    </row>
    <row r="16354" spans="1:3">
      <c r="A16354"/>
      <c r="B16354"/>
      <c r="C16354" s="98"/>
    </row>
    <row r="16355" spans="1:3">
      <c r="A16355"/>
      <c r="B16355"/>
      <c r="C16355" s="98"/>
    </row>
    <row r="16356" spans="1:3">
      <c r="A16356"/>
      <c r="B16356"/>
      <c r="C16356" s="98"/>
    </row>
    <row r="16357" spans="1:3">
      <c r="A16357"/>
      <c r="B16357"/>
      <c r="C16357" s="98"/>
    </row>
    <row r="16358" spans="1:3">
      <c r="A16358"/>
      <c r="B16358"/>
      <c r="C16358" s="98"/>
    </row>
    <row r="16359" spans="1:3">
      <c r="A16359"/>
      <c r="B16359"/>
      <c r="C16359" s="98"/>
    </row>
    <row r="16360" spans="1:3">
      <c r="A16360"/>
      <c r="B16360"/>
      <c r="C16360" s="98"/>
    </row>
    <row r="16361" spans="1:3">
      <c r="A16361"/>
      <c r="B16361"/>
      <c r="C16361" s="98"/>
    </row>
    <row r="16362" spans="1:3">
      <c r="A16362"/>
      <c r="B16362"/>
      <c r="C16362" s="98"/>
    </row>
    <row r="16363" spans="1:3">
      <c r="A16363"/>
      <c r="B16363"/>
      <c r="C16363" s="98"/>
    </row>
    <row r="16364" spans="1:3">
      <c r="A16364"/>
      <c r="B16364"/>
      <c r="C16364" s="98"/>
    </row>
    <row r="16365" spans="1:3">
      <c r="A16365"/>
      <c r="B16365"/>
      <c r="C16365" s="98"/>
    </row>
    <row r="16366" spans="1:3">
      <c r="A16366"/>
      <c r="B16366"/>
      <c r="C16366" s="98"/>
    </row>
    <row r="16367" spans="1:3">
      <c r="A16367"/>
      <c r="B16367"/>
      <c r="C16367" s="98"/>
    </row>
    <row r="16368" spans="1:3">
      <c r="A16368"/>
      <c r="B16368"/>
      <c r="C16368" s="98"/>
    </row>
    <row r="16369" spans="1:3">
      <c r="A16369"/>
      <c r="B16369"/>
      <c r="C16369" s="98"/>
    </row>
    <row r="16370" spans="1:3">
      <c r="A16370"/>
      <c r="B16370"/>
      <c r="C16370" s="98"/>
    </row>
    <row r="16371" spans="1:3">
      <c r="A16371"/>
      <c r="B16371"/>
      <c r="C16371" s="98"/>
    </row>
    <row r="16372" spans="1:3">
      <c r="A16372"/>
      <c r="B16372"/>
      <c r="C16372" s="98"/>
    </row>
    <row r="16373" spans="1:3">
      <c r="A16373"/>
      <c r="B16373"/>
      <c r="C16373" s="98"/>
    </row>
    <row r="16374" spans="1:3">
      <c r="A16374"/>
      <c r="B16374"/>
      <c r="C16374" s="98"/>
    </row>
    <row r="16375" spans="1:3">
      <c r="A16375"/>
      <c r="B16375"/>
      <c r="C16375" s="98"/>
    </row>
    <row r="16376" spans="1:3">
      <c r="A16376"/>
      <c r="B16376"/>
      <c r="C16376" s="98"/>
    </row>
    <row r="16377" spans="1:3">
      <c r="A16377"/>
      <c r="B16377"/>
      <c r="C16377" s="98"/>
    </row>
    <row r="16378" spans="1:3">
      <c r="A16378"/>
      <c r="B16378"/>
      <c r="C16378" s="98"/>
    </row>
    <row r="16379" spans="1:3">
      <c r="A16379"/>
      <c r="B16379"/>
      <c r="C16379" s="98"/>
    </row>
    <row r="16380" spans="1:3">
      <c r="A16380"/>
      <c r="B16380"/>
      <c r="C16380" s="98"/>
    </row>
    <row r="16381" spans="1:3">
      <c r="A16381"/>
      <c r="B16381"/>
      <c r="C16381" s="98"/>
    </row>
    <row r="16382" spans="1:3">
      <c r="A16382"/>
      <c r="B16382"/>
      <c r="C16382" s="98"/>
    </row>
    <row r="16383" spans="1:3">
      <c r="A16383"/>
      <c r="B16383"/>
      <c r="C16383" s="98"/>
    </row>
    <row r="16384" spans="1:3">
      <c r="A16384"/>
      <c r="B16384"/>
      <c r="C16384" s="98"/>
    </row>
    <row r="16385" spans="1:3">
      <c r="A16385"/>
      <c r="B16385"/>
      <c r="C16385" s="98"/>
    </row>
    <row r="16386" spans="1:3">
      <c r="A16386"/>
      <c r="B16386"/>
      <c r="C16386" s="98"/>
    </row>
    <row r="16387" spans="1:3">
      <c r="A16387"/>
      <c r="B16387"/>
      <c r="C16387" s="98"/>
    </row>
    <row r="16388" spans="1:3">
      <c r="A16388"/>
      <c r="B16388"/>
      <c r="C16388" s="98"/>
    </row>
    <row r="16389" spans="1:3">
      <c r="A16389"/>
      <c r="B16389"/>
      <c r="C16389" s="98"/>
    </row>
    <row r="16390" spans="1:3">
      <c r="A16390"/>
      <c r="B16390"/>
      <c r="C16390" s="98"/>
    </row>
    <row r="16391" spans="1:3">
      <c r="A16391"/>
      <c r="B16391"/>
      <c r="C16391" s="98"/>
    </row>
    <row r="16392" spans="1:3">
      <c r="A16392"/>
      <c r="B16392"/>
      <c r="C16392" s="98"/>
    </row>
    <row r="16393" spans="1:3">
      <c r="A16393"/>
      <c r="B16393"/>
      <c r="C16393" s="98"/>
    </row>
    <row r="16394" spans="1:3">
      <c r="A16394"/>
      <c r="B16394"/>
      <c r="C16394" s="98"/>
    </row>
    <row r="16395" spans="1:3">
      <c r="A16395"/>
      <c r="B16395"/>
      <c r="C16395" s="98"/>
    </row>
    <row r="16396" spans="1:3">
      <c r="A16396"/>
      <c r="B16396"/>
      <c r="C16396" s="98"/>
    </row>
    <row r="16397" spans="1:3">
      <c r="A16397"/>
      <c r="B16397"/>
      <c r="C16397" s="98"/>
    </row>
    <row r="16398" spans="1:3">
      <c r="A16398"/>
      <c r="B16398"/>
      <c r="C16398" s="98"/>
    </row>
    <row r="16399" spans="1:3">
      <c r="A16399"/>
      <c r="B16399"/>
      <c r="C16399" s="98"/>
    </row>
    <row r="16400" spans="1:3">
      <c r="A16400"/>
      <c r="B16400"/>
      <c r="C16400" s="98"/>
    </row>
    <row r="16401" spans="1:3">
      <c r="A16401"/>
      <c r="B16401"/>
      <c r="C16401" s="98"/>
    </row>
    <row r="16402" spans="1:3">
      <c r="A16402"/>
      <c r="B16402"/>
      <c r="C16402" s="98"/>
    </row>
    <row r="16403" spans="1:3">
      <c r="A16403"/>
      <c r="B16403"/>
      <c r="C16403" s="98"/>
    </row>
    <row r="16404" spans="1:3">
      <c r="A16404" s="45"/>
      <c r="B16404" s="45"/>
    </row>
    <row r="16405" spans="1:3">
      <c r="A16405" s="45"/>
      <c r="B16405" s="45"/>
    </row>
    <row r="16406" spans="1:3">
      <c r="A16406" s="45"/>
      <c r="B16406" s="45"/>
    </row>
    <row r="16407" spans="1:3">
      <c r="A16407" s="45"/>
      <c r="B16407" s="45"/>
    </row>
    <row r="16408" spans="1:3">
      <c r="A16408" s="45"/>
      <c r="B16408" s="45"/>
    </row>
    <row r="16409" spans="1:3">
      <c r="A16409" s="45"/>
      <c r="B16409" s="45"/>
    </row>
    <row r="16410" spans="1:3">
      <c r="A16410" s="45"/>
      <c r="B16410" s="45"/>
    </row>
    <row r="16411" spans="1:3">
      <c r="A16411" s="45"/>
      <c r="B16411" s="45"/>
    </row>
    <row r="16412" spans="1:3">
      <c r="A16412" s="45"/>
      <c r="B16412" s="45"/>
    </row>
    <row r="16413" spans="1:3">
      <c r="A16413" s="45"/>
      <c r="B16413" s="45"/>
    </row>
    <row r="16414" spans="1:3">
      <c r="A16414" s="45"/>
      <c r="B16414" s="45"/>
    </row>
    <row r="16415" spans="1:3">
      <c r="A16415" s="45"/>
      <c r="B16415" s="45"/>
    </row>
    <row r="16416" spans="1:3">
      <c r="A16416" s="45"/>
      <c r="B16416" s="45"/>
    </row>
    <row r="16417" spans="1:2">
      <c r="A16417" s="45"/>
      <c r="B16417" s="45"/>
    </row>
    <row r="16418" spans="1:2">
      <c r="A16418" s="45"/>
      <c r="B16418" s="45"/>
    </row>
    <row r="16419" spans="1:2">
      <c r="A16419" s="45"/>
      <c r="B16419" s="45"/>
    </row>
    <row r="16420" spans="1:2">
      <c r="A16420" s="45"/>
      <c r="B16420" s="45"/>
    </row>
    <row r="16421" spans="1:2">
      <c r="A16421" s="45"/>
      <c r="B16421" s="45"/>
    </row>
    <row r="16422" spans="1:2">
      <c r="A16422" s="45"/>
      <c r="B16422" s="45"/>
    </row>
    <row r="16423" spans="1:2">
      <c r="A16423" s="45"/>
      <c r="B16423" s="45"/>
    </row>
    <row r="16424" spans="1:2">
      <c r="A16424" s="45"/>
      <c r="B16424" s="45"/>
    </row>
    <row r="16425" spans="1:2">
      <c r="A16425" s="45"/>
      <c r="B16425" s="45"/>
    </row>
    <row r="16426" spans="1:2">
      <c r="A16426" s="45"/>
      <c r="B16426" s="45"/>
    </row>
    <row r="16427" spans="1:2">
      <c r="A16427" s="45"/>
      <c r="B16427" s="45"/>
    </row>
    <row r="16428" spans="1:2">
      <c r="A16428" s="45"/>
      <c r="B16428" s="45"/>
    </row>
    <row r="16429" spans="1:2">
      <c r="A16429" s="45"/>
      <c r="B16429" s="45"/>
    </row>
    <row r="16430" spans="1:2">
      <c r="A16430" s="45"/>
      <c r="B16430" s="45"/>
    </row>
  </sheetData>
  <mergeCells count="26">
    <mergeCell ref="A18:B18"/>
    <mergeCell ref="A15:B15"/>
    <mergeCell ref="B8:B9"/>
    <mergeCell ref="A10:B10"/>
    <mergeCell ref="B11:B12"/>
    <mergeCell ref="A13:B13"/>
    <mergeCell ref="B16:B17"/>
    <mergeCell ref="B19:B20"/>
    <mergeCell ref="A21:B21"/>
    <mergeCell ref="B22:B23"/>
    <mergeCell ref="A24:B24"/>
    <mergeCell ref="B27:B28"/>
    <mergeCell ref="B41:B42"/>
    <mergeCell ref="A43:B43"/>
    <mergeCell ref="B46:B47"/>
    <mergeCell ref="A48:B48"/>
    <mergeCell ref="A26:B26"/>
    <mergeCell ref="A40:B40"/>
    <mergeCell ref="A45:B45"/>
    <mergeCell ref="B30:B31"/>
    <mergeCell ref="A32:B32"/>
    <mergeCell ref="B33:B34"/>
    <mergeCell ref="A35:B35"/>
    <mergeCell ref="B36:B37"/>
    <mergeCell ref="A38:B38"/>
    <mergeCell ref="A29:B29"/>
  </mergeCells>
  <printOptions horizontalCentered="1"/>
  <pageMargins left="0.70866141732283472" right="0.70866141732283472" top="0.74803149606299213" bottom="0.74803149606299213" header="0.31496062992125984" footer="0.31496062992125984"/>
  <pageSetup scale="71" orientation="landscape" r:id="rId1"/>
  <headerFooter>
    <oddFooter>&amp;LAMEC Environment &amp; Infrastructure Page &amp;RD-&amp;P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H41"/>
  <sheetViews>
    <sheetView showGridLines="0" tabSelected="1" view="pageBreakPreview" zoomScaleNormal="100" zoomScaleSheetLayoutView="100" workbookViewId="0">
      <pane xSplit="1" ySplit="5" topLeftCell="B6" activePane="bottomRight" state="frozen"/>
      <selection activeCell="D30" sqref="D30"/>
      <selection pane="topRight" activeCell="D30" sqref="D30"/>
      <selection pane="bottomLeft" activeCell="D30" sqref="D30"/>
      <selection pane="bottomRight" activeCell="D30" sqref="D30"/>
    </sheetView>
  </sheetViews>
  <sheetFormatPr defaultRowHeight="12.75"/>
  <cols>
    <col min="1" max="1" width="22.140625" style="349" customWidth="1"/>
    <col min="2" max="2" width="6.85546875" customWidth="1"/>
    <col min="3" max="3" width="10.140625" style="42" customWidth="1"/>
    <col min="4" max="5" width="12.7109375" style="11" customWidth="1"/>
    <col min="6" max="6" width="12.7109375" style="101" customWidth="1"/>
    <col min="7" max="8" width="12.7109375" style="11" customWidth="1"/>
    <col min="9" max="9" width="12.7109375" style="101" customWidth="1"/>
    <col min="10" max="11" width="12.7109375" style="11" customWidth="1"/>
    <col min="12" max="12" width="12.7109375" style="101" customWidth="1"/>
    <col min="13" max="14" width="12.7109375" style="43" customWidth="1"/>
    <col min="15" max="15" width="12.7109375" style="101" customWidth="1"/>
    <col min="16" max="16" width="14.85546875" style="43" customWidth="1"/>
    <col min="17" max="17" width="14.85546875" style="101" customWidth="1"/>
    <col min="18" max="19" width="14.85546875" style="11" customWidth="1"/>
    <col min="20" max="20" width="14.85546875" style="101" customWidth="1"/>
    <col min="21" max="21" width="14.85546875" style="11" customWidth="1"/>
    <col min="22" max="22" width="12.7109375" style="11" customWidth="1"/>
    <col min="23" max="23" width="12.7109375" style="101" customWidth="1"/>
    <col min="24" max="25" width="12.7109375" style="11" customWidth="1"/>
    <col min="26" max="26" width="12.7109375" style="101" customWidth="1"/>
    <col min="27" max="27" width="15" style="11" customWidth="1"/>
    <col min="28" max="28" width="15" style="101" customWidth="1"/>
    <col min="29" max="30" width="15" style="11" customWidth="1"/>
    <col min="31" max="31" width="15" style="101" customWidth="1"/>
    <col min="32" max="32" width="15" style="11" customWidth="1"/>
    <col min="33" max="33" width="12.7109375" style="11" customWidth="1"/>
    <col min="34" max="34" width="12.7109375" style="101" customWidth="1"/>
    <col min="35" max="36" width="12.7109375" style="11" customWidth="1"/>
    <col min="37" max="37" width="12.7109375" style="101" customWidth="1"/>
    <col min="38" max="39" width="15.140625" style="11" customWidth="1"/>
    <col min="40" max="40" width="15.140625" style="101" customWidth="1"/>
    <col min="41" max="41" width="15.140625" style="11" customWidth="1"/>
    <col min="42" max="42" width="15.140625" style="101" customWidth="1"/>
    <col min="43" max="43" width="15.140625" style="11" customWidth="1"/>
    <col min="44" max="44" width="12.7109375" style="11" customWidth="1"/>
    <col min="45" max="45" width="12.7109375" style="101" customWidth="1"/>
    <col min="46" max="47" width="12.7109375" style="11" customWidth="1"/>
    <col min="48" max="48" width="12.7109375" style="101" customWidth="1"/>
    <col min="49" max="50" width="12.7109375" style="11" customWidth="1"/>
    <col min="51" max="51" width="12.7109375" style="101" customWidth="1"/>
    <col min="52" max="53" width="12.7109375" style="11" customWidth="1"/>
    <col min="54" max="54" width="12.7109375" style="101" customWidth="1"/>
    <col min="55" max="55" width="14.85546875" style="11" customWidth="1"/>
    <col min="56" max="56" width="14.85546875" style="101" customWidth="1"/>
    <col min="57" max="58" width="14.85546875" style="11" customWidth="1"/>
    <col min="59" max="59" width="14.85546875" style="101" customWidth="1"/>
    <col min="60" max="60" width="14.85546875" style="11" customWidth="1"/>
    <col min="61" max="61" width="12.7109375" style="11" customWidth="1"/>
    <col min="62" max="62" width="12.7109375" style="101" customWidth="1"/>
    <col min="63" max="64" width="12.7109375" style="11" customWidth="1"/>
    <col min="65" max="65" width="12.7109375" style="101" customWidth="1"/>
    <col min="66" max="67" width="12.7109375" style="11" customWidth="1"/>
    <col min="68" max="68" width="12.7109375" style="101" customWidth="1"/>
    <col min="69" max="70" width="12.7109375" style="11" customWidth="1"/>
    <col min="71" max="71" width="12.7109375" style="101" customWidth="1"/>
    <col min="72" max="72" width="12.7109375" style="52" customWidth="1"/>
    <col min="73" max="73" width="12.7109375" style="11" customWidth="1"/>
    <col min="74" max="74" width="12.7109375" style="101" customWidth="1"/>
    <col min="75" max="76" width="12.7109375" style="11" customWidth="1"/>
    <col min="77" max="77" width="12.7109375" style="101" customWidth="1"/>
    <col min="78" max="79" width="12.7109375" style="11" customWidth="1"/>
    <col min="80" max="80" width="12.7109375" style="101" customWidth="1"/>
    <col min="138" max="138" width="9.140625" style="16"/>
  </cols>
  <sheetData>
    <row r="1" spans="1:138" s="55" customFormat="1" ht="39.950000000000003" customHeight="1">
      <c r="A1" s="570" t="s">
        <v>482</v>
      </c>
      <c r="B1" s="570"/>
      <c r="C1" s="570"/>
      <c r="D1" s="523"/>
      <c r="E1" s="523"/>
      <c r="F1" s="133"/>
      <c r="G1" s="523"/>
      <c r="H1" s="62"/>
      <c r="I1" s="133"/>
      <c r="J1" s="9"/>
      <c r="K1" s="9"/>
      <c r="L1" s="133"/>
      <c r="M1" s="74"/>
      <c r="N1" s="74"/>
      <c r="O1" s="133"/>
      <c r="P1" s="74"/>
      <c r="Q1" s="133"/>
      <c r="R1" s="9"/>
      <c r="S1" s="9"/>
      <c r="T1" s="133"/>
      <c r="U1" s="62"/>
      <c r="V1" s="9"/>
      <c r="W1" s="133"/>
      <c r="X1" s="9"/>
      <c r="Y1" s="9"/>
      <c r="Z1" s="133"/>
      <c r="AA1" s="9"/>
      <c r="AB1" s="133"/>
      <c r="AC1" s="9"/>
      <c r="AD1" s="9"/>
      <c r="AE1" s="133"/>
      <c r="AF1" s="9"/>
      <c r="AG1" s="9"/>
      <c r="AH1" s="133"/>
      <c r="AI1" s="9"/>
      <c r="AJ1" s="9"/>
      <c r="AK1" s="133"/>
      <c r="AL1" s="9"/>
      <c r="AM1" s="9"/>
      <c r="AN1" s="133"/>
      <c r="AO1" s="9"/>
      <c r="AP1" s="133"/>
      <c r="AQ1" s="9"/>
      <c r="AR1" s="9"/>
      <c r="AS1" s="133"/>
      <c r="AT1" s="9"/>
      <c r="AU1" s="9"/>
      <c r="AV1" s="133"/>
      <c r="AW1" s="9"/>
      <c r="AX1" s="9"/>
      <c r="AY1" s="133"/>
      <c r="AZ1" s="9"/>
      <c r="BA1" s="9"/>
      <c r="BB1" s="133"/>
      <c r="BC1" s="9"/>
      <c r="BD1" s="133"/>
      <c r="BE1" s="53"/>
      <c r="BF1" s="53"/>
      <c r="BG1" s="133"/>
      <c r="BH1" s="53"/>
      <c r="BI1" s="53"/>
      <c r="BJ1" s="133"/>
      <c r="BK1" s="53"/>
      <c r="BL1" s="53"/>
      <c r="BM1" s="133"/>
      <c r="BN1" s="53"/>
      <c r="BO1" s="53"/>
      <c r="BP1" s="133"/>
      <c r="BQ1" s="53"/>
      <c r="BR1" s="53"/>
      <c r="BS1" s="133"/>
      <c r="BT1" s="56"/>
      <c r="BU1" s="53"/>
      <c r="BV1" s="133"/>
      <c r="BW1" s="53"/>
      <c r="BX1" s="53"/>
      <c r="BY1" s="133"/>
      <c r="BZ1" s="53"/>
      <c r="CA1" s="53"/>
      <c r="CB1" s="133"/>
      <c r="CC1" s="53"/>
      <c r="CD1" s="53"/>
      <c r="CE1" s="53"/>
      <c r="CF1" s="53"/>
      <c r="CG1" s="53"/>
      <c r="CH1" s="53"/>
      <c r="CI1" s="53"/>
      <c r="CJ1" s="53"/>
      <c r="CK1" s="53"/>
      <c r="CL1" s="53"/>
      <c r="CM1" s="53"/>
      <c r="CN1" s="53"/>
      <c r="CO1" s="53"/>
      <c r="CP1" s="53"/>
      <c r="CQ1" s="53"/>
      <c r="CR1" s="53"/>
      <c r="CS1" s="53"/>
      <c r="CT1" s="53"/>
      <c r="CU1" s="53"/>
      <c r="CV1" s="53"/>
      <c r="CW1" s="53"/>
      <c r="CX1" s="53"/>
      <c r="CY1" s="53"/>
      <c r="CZ1" s="53"/>
      <c r="DA1" s="53"/>
      <c r="DB1" s="53"/>
      <c r="DC1" s="53"/>
      <c r="DD1" s="53"/>
      <c r="DE1" s="53"/>
      <c r="DF1" s="53"/>
      <c r="DG1" s="53"/>
      <c r="DH1" s="53"/>
      <c r="DI1" s="53"/>
      <c r="DJ1" s="53"/>
      <c r="DK1" s="53"/>
      <c r="DL1" s="53"/>
      <c r="DM1" s="53"/>
      <c r="DN1" s="53"/>
      <c r="DO1" s="53"/>
      <c r="DP1" s="53"/>
      <c r="DQ1" s="53"/>
      <c r="DR1" s="53"/>
      <c r="DS1" s="53"/>
      <c r="DT1" s="53"/>
      <c r="DU1" s="53"/>
      <c r="DV1" s="53"/>
      <c r="DW1" s="53"/>
      <c r="DX1" s="53"/>
      <c r="DY1" s="53"/>
      <c r="DZ1" s="53"/>
      <c r="EA1" s="53"/>
      <c r="EB1" s="53"/>
      <c r="EC1" s="53"/>
      <c r="ED1" s="53"/>
      <c r="EE1" s="53"/>
      <c r="EF1" s="53"/>
      <c r="EG1" s="53"/>
      <c r="EH1" s="53"/>
    </row>
    <row r="2" spans="1:138" s="55" customFormat="1" ht="12.75" customHeight="1" thickBot="1">
      <c r="A2" s="521"/>
      <c r="B2" s="522"/>
      <c r="C2" s="522"/>
      <c r="D2" s="523"/>
      <c r="E2" s="523"/>
      <c r="F2" s="133"/>
      <c r="G2" s="523"/>
      <c r="H2" s="62"/>
      <c r="I2" s="133"/>
      <c r="J2" s="9"/>
      <c r="K2" s="9"/>
      <c r="L2" s="133"/>
      <c r="M2" s="74"/>
      <c r="N2" s="74"/>
      <c r="O2" s="133"/>
      <c r="P2" s="74"/>
      <c r="Q2" s="133"/>
      <c r="R2" s="9"/>
      <c r="S2" s="9"/>
      <c r="T2" s="133"/>
      <c r="U2" s="62"/>
      <c r="V2" s="9"/>
      <c r="W2" s="133"/>
      <c r="X2" s="9"/>
      <c r="Y2" s="9"/>
      <c r="Z2" s="133"/>
      <c r="AA2" s="9"/>
      <c r="AB2" s="133"/>
      <c r="AC2" s="9"/>
      <c r="AD2" s="9"/>
      <c r="AE2" s="133"/>
      <c r="AF2" s="9"/>
      <c r="AG2" s="9"/>
      <c r="AH2" s="133"/>
      <c r="AI2" s="9"/>
      <c r="AJ2" s="9"/>
      <c r="AK2" s="133"/>
      <c r="AL2" s="9"/>
      <c r="AM2" s="9"/>
      <c r="AN2" s="133"/>
      <c r="AO2" s="9"/>
      <c r="AP2" s="133"/>
      <c r="AQ2" s="9"/>
      <c r="AR2" s="9"/>
      <c r="AS2" s="133"/>
      <c r="AT2" s="9"/>
      <c r="AU2" s="9"/>
      <c r="AV2" s="133"/>
      <c r="AW2" s="9"/>
      <c r="AX2" s="9"/>
      <c r="AY2" s="133"/>
      <c r="AZ2" s="9"/>
      <c r="BA2" s="9"/>
      <c r="BB2" s="133"/>
      <c r="BC2" s="9"/>
      <c r="BD2" s="133"/>
      <c r="BE2" s="53"/>
      <c r="BF2" s="53"/>
      <c r="BG2" s="133"/>
      <c r="BH2" s="53"/>
      <c r="BI2" s="53"/>
      <c r="BJ2" s="133"/>
      <c r="BK2" s="53"/>
      <c r="BL2" s="53"/>
      <c r="BM2" s="133"/>
      <c r="BN2" s="53"/>
      <c r="BO2" s="53"/>
      <c r="BP2" s="133"/>
      <c r="BQ2" s="53"/>
      <c r="BR2" s="53"/>
      <c r="BS2" s="133"/>
      <c r="BT2" s="56"/>
      <c r="BU2" s="53"/>
      <c r="BV2" s="133"/>
      <c r="BW2" s="53"/>
      <c r="BX2" s="53"/>
      <c r="BY2" s="133"/>
      <c r="BZ2" s="53"/>
      <c r="CA2" s="53"/>
      <c r="CB2" s="133"/>
      <c r="EH2" s="351"/>
    </row>
    <row r="3" spans="1:138" s="159" customFormat="1" ht="56.25">
      <c r="A3" s="35" t="s">
        <v>1</v>
      </c>
      <c r="B3" s="33" t="s">
        <v>225</v>
      </c>
      <c r="C3" s="155" t="s">
        <v>226</v>
      </c>
      <c r="D3" s="30" t="s">
        <v>224</v>
      </c>
      <c r="E3" s="33" t="s">
        <v>144</v>
      </c>
      <c r="F3" s="115" t="s">
        <v>231</v>
      </c>
      <c r="G3" s="29" t="s">
        <v>140</v>
      </c>
      <c r="H3" s="33" t="s">
        <v>142</v>
      </c>
      <c r="I3" s="115" t="s">
        <v>231</v>
      </c>
      <c r="J3" s="30" t="s">
        <v>18</v>
      </c>
      <c r="K3" s="33" t="s">
        <v>21</v>
      </c>
      <c r="L3" s="134" t="s">
        <v>231</v>
      </c>
      <c r="M3" s="50" t="s">
        <v>23</v>
      </c>
      <c r="N3" s="94" t="s">
        <v>267</v>
      </c>
      <c r="O3" s="153" t="s">
        <v>231</v>
      </c>
      <c r="P3" s="94" t="s">
        <v>33</v>
      </c>
      <c r="Q3" s="115" t="s">
        <v>231</v>
      </c>
      <c r="R3" s="29" t="s">
        <v>26</v>
      </c>
      <c r="S3" s="33" t="s">
        <v>29</v>
      </c>
      <c r="T3" s="115" t="s">
        <v>231</v>
      </c>
      <c r="U3" s="30" t="s">
        <v>2</v>
      </c>
      <c r="V3" s="33" t="s">
        <v>5</v>
      </c>
      <c r="W3" s="134" t="s">
        <v>231</v>
      </c>
      <c r="X3" s="30" t="s">
        <v>6</v>
      </c>
      <c r="Y3" s="33" t="s">
        <v>9</v>
      </c>
      <c r="Z3" s="153" t="s">
        <v>231</v>
      </c>
      <c r="AA3" s="33" t="s">
        <v>37</v>
      </c>
      <c r="AB3" s="115" t="s">
        <v>231</v>
      </c>
      <c r="AC3" s="29" t="s">
        <v>10</v>
      </c>
      <c r="AD3" s="33" t="s">
        <v>13</v>
      </c>
      <c r="AE3" s="115" t="s">
        <v>231</v>
      </c>
      <c r="AF3" s="30" t="s">
        <v>14</v>
      </c>
      <c r="AG3" s="33" t="s">
        <v>17</v>
      </c>
      <c r="AH3" s="115" t="s">
        <v>231</v>
      </c>
      <c r="AI3" s="30" t="s">
        <v>132</v>
      </c>
      <c r="AJ3" s="33" t="s">
        <v>135</v>
      </c>
      <c r="AK3" s="134" t="s">
        <v>231</v>
      </c>
      <c r="AL3" s="30" t="s">
        <v>125</v>
      </c>
      <c r="AM3" s="33" t="s">
        <v>128</v>
      </c>
      <c r="AN3" s="153" t="s">
        <v>231</v>
      </c>
      <c r="AO3" s="33" t="s">
        <v>139</v>
      </c>
      <c r="AP3" s="115" t="s">
        <v>231</v>
      </c>
      <c r="AQ3" s="29" t="s">
        <v>148</v>
      </c>
      <c r="AR3" s="33" t="s">
        <v>150</v>
      </c>
      <c r="AS3" s="115" t="s">
        <v>231</v>
      </c>
      <c r="AT3" s="30" t="s">
        <v>154</v>
      </c>
      <c r="AU3" s="33" t="s">
        <v>156</v>
      </c>
      <c r="AV3" s="115" t="s">
        <v>231</v>
      </c>
      <c r="AW3" s="30" t="s">
        <v>151</v>
      </c>
      <c r="AX3" s="33" t="s">
        <v>153</v>
      </c>
      <c r="AY3" s="134" t="s">
        <v>231</v>
      </c>
      <c r="AZ3" s="30" t="s">
        <v>166</v>
      </c>
      <c r="BA3" s="33" t="s">
        <v>169</v>
      </c>
      <c r="BB3" s="153" t="s">
        <v>231</v>
      </c>
      <c r="BC3" s="33" t="s">
        <v>179</v>
      </c>
      <c r="BD3" s="115" t="s">
        <v>231</v>
      </c>
      <c r="BE3" s="63" t="s">
        <v>163</v>
      </c>
      <c r="BF3" s="33" t="s">
        <v>165</v>
      </c>
      <c r="BG3" s="115" t="s">
        <v>231</v>
      </c>
      <c r="BH3" s="30" t="s">
        <v>145</v>
      </c>
      <c r="BI3" s="33" t="s">
        <v>147</v>
      </c>
      <c r="BJ3" s="115" t="s">
        <v>231</v>
      </c>
      <c r="BK3" s="30" t="s">
        <v>160</v>
      </c>
      <c r="BL3" s="33" t="s">
        <v>162</v>
      </c>
      <c r="BM3" s="115" t="s">
        <v>231</v>
      </c>
      <c r="BN3" s="30" t="s">
        <v>129</v>
      </c>
      <c r="BO3" s="33" t="s">
        <v>131</v>
      </c>
      <c r="BP3" s="115" t="s">
        <v>231</v>
      </c>
      <c r="BQ3" s="49" t="s">
        <v>157</v>
      </c>
      <c r="BR3" s="33" t="s">
        <v>159</v>
      </c>
      <c r="BS3" s="115" t="s">
        <v>231</v>
      </c>
      <c r="BT3" s="50" t="s">
        <v>233</v>
      </c>
      <c r="BU3" s="33" t="s">
        <v>172</v>
      </c>
      <c r="BV3" s="115" t="s">
        <v>231</v>
      </c>
      <c r="BW3" s="30" t="s">
        <v>183</v>
      </c>
      <c r="BX3" s="33" t="s">
        <v>185</v>
      </c>
      <c r="BY3" s="115" t="s">
        <v>231</v>
      </c>
      <c r="BZ3" s="30" t="s">
        <v>173</v>
      </c>
      <c r="CA3" s="33" t="s">
        <v>175</v>
      </c>
      <c r="CB3" s="134" t="s">
        <v>231</v>
      </c>
      <c r="CC3" s="30" t="s">
        <v>186</v>
      </c>
      <c r="CD3" s="33" t="s">
        <v>205</v>
      </c>
      <c r="CE3" s="41" t="s">
        <v>231</v>
      </c>
      <c r="CF3" s="30" t="s">
        <v>187</v>
      </c>
      <c r="CG3" s="33" t="s">
        <v>206</v>
      </c>
      <c r="CH3" s="41" t="s">
        <v>231</v>
      </c>
      <c r="CI3" s="30" t="s">
        <v>188</v>
      </c>
      <c r="CJ3" s="33" t="s">
        <v>207</v>
      </c>
      <c r="CK3" s="38" t="s">
        <v>231</v>
      </c>
      <c r="CL3" s="26" t="s">
        <v>189</v>
      </c>
      <c r="CM3" s="33" t="s">
        <v>203</v>
      </c>
      <c r="CN3" s="26" t="s">
        <v>231</v>
      </c>
      <c r="CO3" s="30" t="s">
        <v>208</v>
      </c>
      <c r="CP3" s="26" t="s">
        <v>222</v>
      </c>
      <c r="CQ3" s="26" t="s">
        <v>231</v>
      </c>
      <c r="CR3" s="30" t="s">
        <v>190</v>
      </c>
      <c r="CS3" s="33" t="s">
        <v>209</v>
      </c>
      <c r="CT3" s="38" t="s">
        <v>231</v>
      </c>
      <c r="CU3" s="30" t="s">
        <v>191</v>
      </c>
      <c r="CV3" s="26" t="s">
        <v>210</v>
      </c>
      <c r="CW3" s="26" t="s">
        <v>231</v>
      </c>
      <c r="CX3" s="30" t="s">
        <v>192</v>
      </c>
      <c r="CY3" s="33" t="s">
        <v>211</v>
      </c>
      <c r="CZ3" s="41" t="s">
        <v>231</v>
      </c>
      <c r="DA3" s="30" t="s">
        <v>193</v>
      </c>
      <c r="DB3" s="33" t="s">
        <v>212</v>
      </c>
      <c r="DC3" s="41" t="s">
        <v>231</v>
      </c>
      <c r="DD3" s="30" t="s">
        <v>194</v>
      </c>
      <c r="DE3" s="33" t="s">
        <v>213</v>
      </c>
      <c r="DF3" s="41" t="s">
        <v>231</v>
      </c>
      <c r="DG3" s="30" t="s">
        <v>195</v>
      </c>
      <c r="DH3" s="33" t="s">
        <v>214</v>
      </c>
      <c r="DI3" s="41" t="s">
        <v>231</v>
      </c>
      <c r="DJ3" s="30" t="s">
        <v>196</v>
      </c>
      <c r="DK3" s="33" t="s">
        <v>215</v>
      </c>
      <c r="DL3" s="38"/>
      <c r="DM3" s="29" t="s">
        <v>197</v>
      </c>
      <c r="DN3" s="26" t="s">
        <v>216</v>
      </c>
      <c r="DO3" s="26" t="s">
        <v>231</v>
      </c>
      <c r="DP3" s="30" t="s">
        <v>198</v>
      </c>
      <c r="DQ3" s="33" t="s">
        <v>217</v>
      </c>
      <c r="DR3" s="38" t="s">
        <v>231</v>
      </c>
      <c r="DS3" s="30" t="s">
        <v>199</v>
      </c>
      <c r="DT3" s="33" t="s">
        <v>218</v>
      </c>
      <c r="DU3" s="33" t="s">
        <v>231</v>
      </c>
      <c r="DV3" s="33" t="s">
        <v>204</v>
      </c>
      <c r="DW3" s="33" t="s">
        <v>223</v>
      </c>
      <c r="DX3" s="38" t="s">
        <v>231</v>
      </c>
      <c r="DY3" s="30" t="s">
        <v>200</v>
      </c>
      <c r="DZ3" s="33" t="s">
        <v>219</v>
      </c>
      <c r="EA3" s="41" t="s">
        <v>231</v>
      </c>
      <c r="EB3" s="30" t="s">
        <v>201</v>
      </c>
      <c r="EC3" s="33" t="s">
        <v>220</v>
      </c>
      <c r="ED3" s="41" t="s">
        <v>231</v>
      </c>
      <c r="EE3" s="30" t="s">
        <v>202</v>
      </c>
      <c r="EF3" s="33" t="s">
        <v>221</v>
      </c>
      <c r="EG3" s="533" t="s">
        <v>231</v>
      </c>
      <c r="EH3" s="524"/>
    </row>
    <row r="4" spans="1:138" s="159" customFormat="1" ht="11.25">
      <c r="A4" s="36" t="s">
        <v>38</v>
      </c>
      <c r="B4" s="156"/>
      <c r="C4" s="157"/>
      <c r="D4" s="39">
        <v>41535</v>
      </c>
      <c r="E4" s="34">
        <v>41535</v>
      </c>
      <c r="F4" s="99"/>
      <c r="G4" s="48">
        <v>41535</v>
      </c>
      <c r="H4" s="34">
        <v>41535</v>
      </c>
      <c r="I4" s="99"/>
      <c r="J4" s="39">
        <v>41534</v>
      </c>
      <c r="K4" s="34">
        <v>41534</v>
      </c>
      <c r="L4" s="135"/>
      <c r="M4" s="51">
        <v>41534</v>
      </c>
      <c r="N4" s="59"/>
      <c r="O4" s="152"/>
      <c r="P4" s="59">
        <v>41534</v>
      </c>
      <c r="Q4" s="99"/>
      <c r="R4" s="48">
        <v>41534</v>
      </c>
      <c r="S4" s="34">
        <v>41534</v>
      </c>
      <c r="T4" s="99"/>
      <c r="U4" s="39">
        <v>41534</v>
      </c>
      <c r="V4" s="34">
        <v>41534</v>
      </c>
      <c r="W4" s="135"/>
      <c r="X4" s="39">
        <v>41534</v>
      </c>
      <c r="Y4" s="34">
        <v>41534</v>
      </c>
      <c r="Z4" s="152"/>
      <c r="AA4" s="34">
        <v>41534</v>
      </c>
      <c r="AB4" s="99"/>
      <c r="AC4" s="48">
        <v>41534</v>
      </c>
      <c r="AD4" s="34">
        <v>41534</v>
      </c>
      <c r="AE4" s="99"/>
      <c r="AF4" s="39">
        <v>41534</v>
      </c>
      <c r="AG4" s="34">
        <v>41534</v>
      </c>
      <c r="AH4" s="99"/>
      <c r="AI4" s="39">
        <v>41535</v>
      </c>
      <c r="AJ4" s="34">
        <v>41535</v>
      </c>
      <c r="AK4" s="135"/>
      <c r="AL4" s="39">
        <v>41535</v>
      </c>
      <c r="AM4" s="34">
        <v>41535</v>
      </c>
      <c r="AN4" s="152"/>
      <c r="AO4" s="34">
        <v>41535</v>
      </c>
      <c r="AP4" s="99"/>
      <c r="AQ4" s="48">
        <v>41536</v>
      </c>
      <c r="AR4" s="34">
        <v>41536</v>
      </c>
      <c r="AS4" s="99"/>
      <c r="AT4" s="39">
        <v>41536</v>
      </c>
      <c r="AU4" s="34">
        <v>41536</v>
      </c>
      <c r="AV4" s="99"/>
      <c r="AW4" s="39">
        <v>41536</v>
      </c>
      <c r="AX4" s="34">
        <v>41536</v>
      </c>
      <c r="AY4" s="135"/>
      <c r="AZ4" s="39">
        <v>41536</v>
      </c>
      <c r="BA4" s="34">
        <v>41536</v>
      </c>
      <c r="BB4" s="152"/>
      <c r="BC4" s="34">
        <v>41536</v>
      </c>
      <c r="BD4" s="99"/>
      <c r="BE4" s="48">
        <v>41536</v>
      </c>
      <c r="BF4" s="34">
        <v>41536</v>
      </c>
      <c r="BG4" s="99"/>
      <c r="BH4" s="39">
        <v>41535</v>
      </c>
      <c r="BI4" s="34">
        <v>41535</v>
      </c>
      <c r="BJ4" s="99"/>
      <c r="BK4" s="39">
        <v>41536</v>
      </c>
      <c r="BL4" s="34">
        <v>41536</v>
      </c>
      <c r="BM4" s="99"/>
      <c r="BN4" s="39">
        <v>41535</v>
      </c>
      <c r="BO4" s="34">
        <v>41535</v>
      </c>
      <c r="BP4" s="99"/>
      <c r="BQ4" s="39">
        <v>41536</v>
      </c>
      <c r="BR4" s="34">
        <v>41536</v>
      </c>
      <c r="BS4" s="99"/>
      <c r="BT4" s="51">
        <v>41536</v>
      </c>
      <c r="BU4" s="34">
        <v>41536</v>
      </c>
      <c r="BV4" s="99"/>
      <c r="BW4" s="39">
        <v>41535</v>
      </c>
      <c r="BX4" s="34">
        <v>41535</v>
      </c>
      <c r="BY4" s="99"/>
      <c r="BZ4" s="39">
        <v>41537</v>
      </c>
      <c r="CA4" s="34">
        <v>41537</v>
      </c>
      <c r="CB4" s="135"/>
      <c r="CC4" s="39">
        <v>41544</v>
      </c>
      <c r="CD4" s="34">
        <v>41545</v>
      </c>
      <c r="CE4" s="142"/>
      <c r="CF4" s="39">
        <v>41547</v>
      </c>
      <c r="CG4" s="34">
        <v>41547</v>
      </c>
      <c r="CH4" s="142"/>
      <c r="CI4" s="39">
        <v>41547</v>
      </c>
      <c r="CJ4" s="34">
        <v>41547</v>
      </c>
      <c r="CK4" s="40"/>
      <c r="CL4" s="8">
        <v>41545</v>
      </c>
      <c r="CM4" s="13">
        <v>41545</v>
      </c>
      <c r="CN4" s="8"/>
      <c r="CO4" s="31">
        <v>41545</v>
      </c>
      <c r="CP4" s="8">
        <v>41545</v>
      </c>
      <c r="CQ4" s="8"/>
      <c r="CR4" s="39">
        <v>41545</v>
      </c>
      <c r="CS4" s="34">
        <v>41545</v>
      </c>
      <c r="CT4" s="40"/>
      <c r="CU4" s="31">
        <v>41545</v>
      </c>
      <c r="CV4" s="8">
        <v>41545</v>
      </c>
      <c r="CW4" s="8"/>
      <c r="CX4" s="39">
        <v>41546</v>
      </c>
      <c r="CY4" s="34">
        <v>41546</v>
      </c>
      <c r="CZ4" s="142"/>
      <c r="DA4" s="39">
        <v>41547</v>
      </c>
      <c r="DB4" s="34">
        <v>41547</v>
      </c>
      <c r="DC4" s="142"/>
      <c r="DD4" s="39">
        <v>41547</v>
      </c>
      <c r="DE4" s="34">
        <v>41547</v>
      </c>
      <c r="DF4" s="142"/>
      <c r="DG4" s="39">
        <v>41546</v>
      </c>
      <c r="DH4" s="34">
        <v>41546</v>
      </c>
      <c r="DI4" s="142"/>
      <c r="DJ4" s="39">
        <v>41546</v>
      </c>
      <c r="DK4" s="34">
        <v>41546</v>
      </c>
      <c r="DL4" s="40"/>
      <c r="DM4" s="15">
        <v>41546</v>
      </c>
      <c r="DN4" s="8">
        <v>41546</v>
      </c>
      <c r="DO4" s="8"/>
      <c r="DP4" s="39">
        <v>41546</v>
      </c>
      <c r="DQ4" s="34">
        <v>41546</v>
      </c>
      <c r="DR4" s="40"/>
      <c r="DS4" s="39">
        <v>41546</v>
      </c>
      <c r="DT4" s="34">
        <v>41546</v>
      </c>
      <c r="DU4" s="34"/>
      <c r="DV4" s="34">
        <v>41546</v>
      </c>
      <c r="DW4" s="34">
        <v>41546</v>
      </c>
      <c r="DX4" s="40"/>
      <c r="DY4" s="39">
        <v>41547</v>
      </c>
      <c r="DZ4" s="34">
        <v>41547</v>
      </c>
      <c r="EA4" s="142"/>
      <c r="EB4" s="39">
        <v>41547</v>
      </c>
      <c r="EC4" s="34">
        <v>41547</v>
      </c>
      <c r="ED4" s="142"/>
      <c r="EE4" s="39">
        <v>41547</v>
      </c>
      <c r="EF4" s="34">
        <v>41547</v>
      </c>
      <c r="EG4" s="534"/>
      <c r="EH4" s="524"/>
    </row>
    <row r="5" spans="1:138" s="159" customFormat="1" thickBot="1">
      <c r="A5" s="525" t="s">
        <v>68</v>
      </c>
      <c r="B5" s="526"/>
      <c r="C5" s="526"/>
      <c r="D5" s="527"/>
      <c r="E5" s="528"/>
      <c r="F5" s="529"/>
      <c r="G5" s="528"/>
      <c r="H5" s="528"/>
      <c r="I5" s="529"/>
      <c r="J5" s="528"/>
      <c r="K5" s="528"/>
      <c r="L5" s="529"/>
      <c r="M5" s="528"/>
      <c r="N5" s="528"/>
      <c r="O5" s="529"/>
      <c r="P5" s="528"/>
      <c r="Q5" s="529"/>
      <c r="R5" s="528"/>
      <c r="S5" s="528"/>
      <c r="T5" s="529"/>
      <c r="U5" s="528"/>
      <c r="V5" s="528"/>
      <c r="W5" s="529"/>
      <c r="X5" s="528"/>
      <c r="Y5" s="528"/>
      <c r="Z5" s="529"/>
      <c r="AA5" s="528"/>
      <c r="AB5" s="529"/>
      <c r="AC5" s="528"/>
      <c r="AD5" s="528"/>
      <c r="AE5" s="529"/>
      <c r="AF5" s="528"/>
      <c r="AG5" s="528"/>
      <c r="AH5" s="529"/>
      <c r="AI5" s="528"/>
      <c r="AJ5" s="528"/>
      <c r="AK5" s="529"/>
      <c r="AL5" s="528"/>
      <c r="AM5" s="528"/>
      <c r="AN5" s="529"/>
      <c r="AO5" s="528"/>
      <c r="AP5" s="529"/>
      <c r="AQ5" s="528"/>
      <c r="AR5" s="528"/>
      <c r="AS5" s="529"/>
      <c r="AT5" s="528"/>
      <c r="AU5" s="528"/>
      <c r="AV5" s="529"/>
      <c r="AW5" s="528"/>
      <c r="AX5" s="528"/>
      <c r="AY5" s="529"/>
      <c r="AZ5" s="528"/>
      <c r="BA5" s="528"/>
      <c r="BB5" s="529"/>
      <c r="BC5" s="528"/>
      <c r="BD5" s="529"/>
      <c r="BE5" s="527"/>
      <c r="BF5" s="527"/>
      <c r="BG5" s="529"/>
      <c r="BH5" s="527"/>
      <c r="BI5" s="527"/>
      <c r="BJ5" s="529"/>
      <c r="BK5" s="527"/>
      <c r="BL5" s="527"/>
      <c r="BM5" s="529"/>
      <c r="BN5" s="527"/>
      <c r="BO5" s="527"/>
      <c r="BP5" s="529"/>
      <c r="BQ5" s="527"/>
      <c r="BR5" s="527"/>
      <c r="BS5" s="529"/>
      <c r="BT5" s="527"/>
      <c r="BU5" s="527"/>
      <c r="BV5" s="529"/>
      <c r="BW5" s="527"/>
      <c r="BX5" s="527"/>
      <c r="BY5" s="529"/>
      <c r="BZ5" s="527"/>
      <c r="CA5" s="527"/>
      <c r="CB5" s="529"/>
      <c r="CC5" s="527"/>
      <c r="CD5" s="527"/>
      <c r="CE5" s="527"/>
      <c r="CF5" s="527"/>
      <c r="CG5" s="527"/>
      <c r="CH5" s="527"/>
      <c r="CI5" s="527"/>
      <c r="CJ5" s="527"/>
      <c r="CK5" s="527"/>
      <c r="CL5" s="527"/>
      <c r="CM5" s="527"/>
      <c r="CN5" s="527"/>
      <c r="CO5" s="527"/>
      <c r="CP5" s="527"/>
      <c r="CQ5" s="527"/>
      <c r="CR5" s="527"/>
      <c r="CS5" s="527"/>
      <c r="CT5" s="527"/>
      <c r="CU5" s="527"/>
      <c r="CV5" s="527"/>
      <c r="CW5" s="527"/>
      <c r="CX5" s="527"/>
      <c r="CY5" s="527"/>
      <c r="CZ5" s="527"/>
      <c r="DA5" s="527"/>
      <c r="DB5" s="527"/>
      <c r="DC5" s="527"/>
      <c r="DD5" s="527"/>
      <c r="DE5" s="527"/>
      <c r="DF5" s="527"/>
      <c r="DG5" s="527"/>
      <c r="DH5" s="527"/>
      <c r="DI5" s="527"/>
      <c r="DJ5" s="527"/>
      <c r="DK5" s="527"/>
      <c r="DL5" s="527"/>
      <c r="DM5" s="527"/>
      <c r="DN5" s="527"/>
      <c r="DO5" s="527"/>
      <c r="DP5" s="527"/>
      <c r="DQ5" s="527"/>
      <c r="DR5" s="527"/>
      <c r="DS5" s="527"/>
      <c r="DT5" s="527"/>
      <c r="DU5" s="527"/>
      <c r="DV5" s="527"/>
      <c r="DW5" s="527"/>
      <c r="DX5" s="527"/>
      <c r="DY5" s="527"/>
      <c r="DZ5" s="527"/>
      <c r="EA5" s="527"/>
      <c r="EB5" s="527"/>
      <c r="EC5" s="527"/>
      <c r="ED5" s="527"/>
      <c r="EE5" s="527"/>
      <c r="EF5" s="527"/>
      <c r="EG5" s="530"/>
      <c r="EH5" s="524"/>
    </row>
    <row r="6" spans="1:138" s="158" customFormat="1" ht="15" customHeight="1">
      <c r="A6" s="343" t="s">
        <v>71</v>
      </c>
      <c r="B6" s="160" t="s">
        <v>228</v>
      </c>
      <c r="C6" s="161">
        <v>1E-3</v>
      </c>
      <c r="D6" s="162">
        <v>2.3E-3</v>
      </c>
      <c r="E6" s="163" t="s">
        <v>121</v>
      </c>
      <c r="F6" s="164" t="s">
        <v>232</v>
      </c>
      <c r="G6" s="165">
        <v>4.0899999999999999E-2</v>
      </c>
      <c r="H6" s="166">
        <v>2.86E-2</v>
      </c>
      <c r="I6" s="164">
        <f>+(H6-G6)/(AVERAGE(G6:H6))</f>
        <v>-0.35395683453237403</v>
      </c>
      <c r="J6" s="165">
        <v>2.0999999999999999E-3</v>
      </c>
      <c r="K6" s="163" t="s">
        <v>119</v>
      </c>
      <c r="L6" s="167" t="s">
        <v>232</v>
      </c>
      <c r="M6" s="165">
        <v>9.4000000000000004E-3</v>
      </c>
      <c r="N6" s="168">
        <v>7.0000000000000001E-3</v>
      </c>
      <c r="O6" s="169">
        <f>+(N6-M6)/(AVERAGE(M6:N6))</f>
        <v>-0.29268292682926828</v>
      </c>
      <c r="P6" s="166">
        <v>6.1000000000000004E-3</v>
      </c>
      <c r="Q6" s="164">
        <f>+(P6-M6)/(AVERAGE(M6:P6))</f>
        <v>4.8855788761002036E-2</v>
      </c>
      <c r="R6" s="170">
        <v>3.0999999999999999E-3</v>
      </c>
      <c r="S6" s="166">
        <v>2.8999999999999998E-3</v>
      </c>
      <c r="T6" s="167" t="s">
        <v>232</v>
      </c>
      <c r="U6" s="165">
        <v>4.2200000000000001E-2</v>
      </c>
      <c r="V6" s="166">
        <v>3.1099999999999999E-2</v>
      </c>
      <c r="W6" s="167">
        <f>+(V6-U6)/(AVERAGE(U6:V6))</f>
        <v>-0.30286493860845842</v>
      </c>
      <c r="X6" s="162" t="s">
        <v>119</v>
      </c>
      <c r="Y6" s="163" t="s">
        <v>119</v>
      </c>
      <c r="Z6" s="169" t="s">
        <v>232</v>
      </c>
      <c r="AA6" s="163" t="s">
        <v>119</v>
      </c>
      <c r="AB6" s="164" t="s">
        <v>232</v>
      </c>
      <c r="AC6" s="171" t="s">
        <v>119</v>
      </c>
      <c r="AD6" s="163" t="s">
        <v>119</v>
      </c>
      <c r="AE6" s="172" t="s">
        <v>232</v>
      </c>
      <c r="AF6" s="165">
        <v>3.0999999999999999E-3</v>
      </c>
      <c r="AG6" s="163" t="s">
        <v>119</v>
      </c>
      <c r="AH6" s="164" t="s">
        <v>232</v>
      </c>
      <c r="AI6" s="162">
        <v>4.1399999999999999E-2</v>
      </c>
      <c r="AJ6" s="166">
        <v>3.1E-2</v>
      </c>
      <c r="AK6" s="167" t="s">
        <v>232</v>
      </c>
      <c r="AL6" s="165">
        <v>9.3799999999999994E-2</v>
      </c>
      <c r="AM6" s="166">
        <v>0.09</v>
      </c>
      <c r="AN6" s="169">
        <f>+(AM6-AL6)/(AVERAGE(AL6:AM6))</f>
        <v>-4.1349292709466787E-2</v>
      </c>
      <c r="AO6" s="166">
        <v>9.2299999999999993E-2</v>
      </c>
      <c r="AP6" s="164">
        <f>+(AO6-AL6)/(AVERAGE(AL6:AO6))</f>
        <v>-2.5559028423178545E-2</v>
      </c>
      <c r="AQ6" s="170">
        <v>1.2999999999999999E-3</v>
      </c>
      <c r="AR6" s="163" t="s">
        <v>121</v>
      </c>
      <c r="AS6" s="164" t="s">
        <v>232</v>
      </c>
      <c r="AT6" s="165">
        <v>2.2000000000000001E-3</v>
      </c>
      <c r="AU6" s="163" t="s">
        <v>119</v>
      </c>
      <c r="AV6" s="164" t="s">
        <v>232</v>
      </c>
      <c r="AW6" s="162" t="s">
        <v>119</v>
      </c>
      <c r="AX6" s="163" t="s">
        <v>119</v>
      </c>
      <c r="AY6" s="172" t="s">
        <v>232</v>
      </c>
      <c r="AZ6" s="162">
        <v>9.7000000000000003E-3</v>
      </c>
      <c r="BA6" s="166">
        <v>0.01</v>
      </c>
      <c r="BB6" s="169">
        <f>+(BA6-AZ6)/(AVERAGE(AZ6:BA6))</f>
        <v>3.045685279187816E-2</v>
      </c>
      <c r="BC6" s="166">
        <v>7.4000000000000003E-3</v>
      </c>
      <c r="BD6" s="164">
        <f>+(BC6-AZ6)/(AVERAGE(AZ6:BC6))</f>
        <v>-0.15984195719085964</v>
      </c>
      <c r="BE6" s="171">
        <v>0.128</v>
      </c>
      <c r="BF6" s="166">
        <v>8.77E-2</v>
      </c>
      <c r="BG6" s="167">
        <f>+(BF6-BE6)/(AVERAGE(BE6:BF6))</f>
        <v>-0.37366713027352805</v>
      </c>
      <c r="BH6" s="165">
        <v>4.2099999999999999E-2</v>
      </c>
      <c r="BI6" s="166">
        <v>2.35E-2</v>
      </c>
      <c r="BJ6" s="167">
        <f>+(BI6-BH6)/(AVERAGE(BH6:BI6))</f>
        <v>-0.56707317073170738</v>
      </c>
      <c r="BK6" s="165">
        <v>1.9400000000000001E-2</v>
      </c>
      <c r="BL6" s="166">
        <v>1.6199999999999999E-2</v>
      </c>
      <c r="BM6" s="167">
        <f>+(BL6-BK6)/(AVERAGE(BK6:BL6))</f>
        <v>-0.17977528089887648</v>
      </c>
      <c r="BN6" s="165">
        <v>2.8E-3</v>
      </c>
      <c r="BO6" s="166">
        <v>1.4E-3</v>
      </c>
      <c r="BP6" s="167" t="s">
        <v>232</v>
      </c>
      <c r="BQ6" s="162">
        <v>1.09E-2</v>
      </c>
      <c r="BR6" s="166">
        <v>1.1299999999999999E-2</v>
      </c>
      <c r="BS6" s="167">
        <f>+(BR6-BQ6)/(AVERAGE(BQ6:BR6))</f>
        <v>3.603603603603598E-2</v>
      </c>
      <c r="BT6" s="173">
        <v>2.1299999999999999E-2</v>
      </c>
      <c r="BU6" s="163" t="s">
        <v>121</v>
      </c>
      <c r="BV6" s="164" t="s">
        <v>232</v>
      </c>
      <c r="BW6" s="165">
        <v>2.5000000000000001E-3</v>
      </c>
      <c r="BX6" s="163" t="s">
        <v>121</v>
      </c>
      <c r="BY6" s="164" t="s">
        <v>232</v>
      </c>
      <c r="BZ6" s="165">
        <v>4.87E-2</v>
      </c>
      <c r="CA6" s="166">
        <v>3.0300000000000001E-2</v>
      </c>
      <c r="CB6" s="167">
        <f>+(CA6-BZ6)/(AVERAGE(BZ6:CA6))</f>
        <v>-0.46582278481012657</v>
      </c>
      <c r="CC6" s="174">
        <v>1.67E-2</v>
      </c>
      <c r="CD6" s="168" t="s">
        <v>121</v>
      </c>
      <c r="CE6" s="167" t="s">
        <v>232</v>
      </c>
      <c r="CF6" s="173">
        <v>4.1000000000000003E-3</v>
      </c>
      <c r="CG6" s="168">
        <v>1.9E-3</v>
      </c>
      <c r="CH6" s="167" t="s">
        <v>232</v>
      </c>
      <c r="CI6" s="173">
        <v>6.7999999999999996E-3</v>
      </c>
      <c r="CJ6" s="168" t="s">
        <v>121</v>
      </c>
      <c r="CK6" s="164" t="s">
        <v>232</v>
      </c>
      <c r="CL6" s="174">
        <v>2.5399999999999999E-2</v>
      </c>
      <c r="CM6" s="175">
        <v>2.6200000000000001E-2</v>
      </c>
      <c r="CN6" s="164">
        <f t="shared" ref="CN6:CN39" si="0">+(CM6-CL6)/(AVERAGE(CL6:CM6))</f>
        <v>3.1007751937984579E-2</v>
      </c>
      <c r="CO6" s="176">
        <v>2.1000000000000001E-2</v>
      </c>
      <c r="CP6" s="177">
        <v>2.1000000000000001E-2</v>
      </c>
      <c r="CQ6" s="164">
        <f>+(CP6-CO6)/(AVERAGE(CO6:CP6))</f>
        <v>0</v>
      </c>
      <c r="CR6" s="174">
        <v>1.9400000000000001E-2</v>
      </c>
      <c r="CS6" s="178">
        <v>1.4999999999999999E-2</v>
      </c>
      <c r="CT6" s="167">
        <f>+(CS6-CR6)/(AVERAGE(CR6:CS6))</f>
        <v>-0.25581395348837216</v>
      </c>
      <c r="CU6" s="174">
        <v>5.5399999999999998E-2</v>
      </c>
      <c r="CV6" s="178">
        <v>4.9799999999999997E-2</v>
      </c>
      <c r="CW6" s="167">
        <f>+(CV6-CU6)/(AVERAGE(CU6:CV6))</f>
        <v>-0.10646387832699622</v>
      </c>
      <c r="CX6" s="174">
        <v>0.23699999999999999</v>
      </c>
      <c r="CY6" s="178">
        <v>0.21199999999999999</v>
      </c>
      <c r="CZ6" s="167">
        <f>+(CY6-CX6)/(AVERAGE(CX6:CY6))</f>
        <v>-0.11135857461024498</v>
      </c>
      <c r="DA6" s="174">
        <v>0.107</v>
      </c>
      <c r="DB6" s="178">
        <v>4.19E-2</v>
      </c>
      <c r="DC6" s="167">
        <f>+(DB6-DA6)/(AVERAGE(DA6:DB6))</f>
        <v>-0.87441235728676947</v>
      </c>
      <c r="DD6" s="174">
        <v>1.7899999999999999E-2</v>
      </c>
      <c r="DE6" s="178">
        <v>9.7999999999999997E-3</v>
      </c>
      <c r="DF6" s="167">
        <f>+(DE6-DD6)/(AVERAGE(DD6:DE6))</f>
        <v>-0.58483754512635377</v>
      </c>
      <c r="DG6" s="173">
        <v>4.8999999999999998E-3</v>
      </c>
      <c r="DH6" s="168">
        <v>4.7000000000000002E-3</v>
      </c>
      <c r="DI6" s="167" t="s">
        <v>232</v>
      </c>
      <c r="DJ6" s="174">
        <v>3.5499999999999997E-2</v>
      </c>
      <c r="DK6" s="168" t="s">
        <v>121</v>
      </c>
      <c r="DL6" s="164" t="s">
        <v>232</v>
      </c>
      <c r="DM6" s="173">
        <v>1.32E-2</v>
      </c>
      <c r="DN6" s="179" t="s">
        <v>121</v>
      </c>
      <c r="DO6" s="167" t="s">
        <v>232</v>
      </c>
      <c r="DP6" s="174">
        <v>5.9200000000000003E-2</v>
      </c>
      <c r="DQ6" s="178">
        <v>4.1300000000000003E-2</v>
      </c>
      <c r="DR6" s="167">
        <f t="shared" ref="DR6:DR37" si="1">+(DQ6-DP6)/(AVERAGE(DP6:DQ6))</f>
        <v>-0.35621890547263679</v>
      </c>
      <c r="DS6" s="352">
        <v>1.5900000000000001E-2</v>
      </c>
      <c r="DT6" s="353">
        <v>4.8999999999999998E-3</v>
      </c>
      <c r="DU6" s="172">
        <f t="shared" ref="DU6:DU37" si="2">+(DT6-DS6)/(AVERAGE(DS6:DT6))</f>
        <v>-1.0576923076923079</v>
      </c>
      <c r="DV6" s="354">
        <v>1.4200000000000001E-2</v>
      </c>
      <c r="DW6" s="355">
        <v>9.4999999999999998E-3</v>
      </c>
      <c r="DX6" s="172">
        <f t="shared" ref="DX6:DX37" si="3">+(DW6-DV6)/(AVERAGE(DV6:DW6))</f>
        <v>-0.39662447257383976</v>
      </c>
      <c r="DY6" s="173">
        <v>8.5000000000000006E-3</v>
      </c>
      <c r="DZ6" s="168">
        <v>5.4000000000000003E-3</v>
      </c>
      <c r="EA6" s="164">
        <f t="shared" ref="EA6:EA39" si="4">+(DZ6-DY6)/(AVERAGE(DY6:DZ6))</f>
        <v>-0.4460431654676259</v>
      </c>
      <c r="EB6" s="180">
        <v>7.9000000000000008E-3</v>
      </c>
      <c r="EC6" s="181">
        <v>3.7000000000000002E-3</v>
      </c>
      <c r="ED6" s="172">
        <f t="shared" ref="ED6:ED39" si="5">+(EC6-EB6)/(AVERAGE(EB6:EC6))</f>
        <v>-0.72413793103448276</v>
      </c>
      <c r="EE6" s="182">
        <v>0.46200000000000002</v>
      </c>
      <c r="EF6" s="183">
        <v>0.35</v>
      </c>
      <c r="EG6" s="164">
        <f t="shared" ref="EG6:EG39" si="6">+(EF6-EE6)/(AVERAGE(EE6:EF6))</f>
        <v>-0.27586206896551735</v>
      </c>
      <c r="EH6" s="532"/>
    </row>
    <row r="7" spans="1:138" s="158" customFormat="1" ht="15" customHeight="1">
      <c r="A7" s="344" t="s">
        <v>72</v>
      </c>
      <c r="B7" s="184" t="s">
        <v>228</v>
      </c>
      <c r="C7" s="185">
        <v>1E-4</v>
      </c>
      <c r="D7" s="186">
        <v>1.83E-3</v>
      </c>
      <c r="E7" s="187">
        <v>1.8400000000000001E-3</v>
      </c>
      <c r="F7" s="120">
        <f>+(E7-D7)/(AVERAGE(D7:E7))</f>
        <v>5.4495912806539655E-3</v>
      </c>
      <c r="G7" s="188">
        <v>5.1999999999999995E-4</v>
      </c>
      <c r="H7" s="187">
        <v>5.1999999999999995E-4</v>
      </c>
      <c r="I7" s="189">
        <f t="shared" ref="I7:I39" si="7">+(H7-G7)/(AVERAGE(G7:H7))</f>
        <v>0</v>
      </c>
      <c r="J7" s="190">
        <v>0.127</v>
      </c>
      <c r="K7" s="191">
        <v>0.13</v>
      </c>
      <c r="L7" s="121">
        <f>+(K7-J7)/(AVERAGE(J7:K7))</f>
        <v>2.3346303501945546E-2</v>
      </c>
      <c r="M7" s="186">
        <v>1.01E-2</v>
      </c>
      <c r="N7" s="192">
        <v>1.32E-2</v>
      </c>
      <c r="O7" s="140">
        <f t="shared" ref="O7:O39" si="8">+(N7-M7)/(AVERAGE(M7:N7))</f>
        <v>0.26609442060085836</v>
      </c>
      <c r="P7" s="193">
        <v>1.29E-2</v>
      </c>
      <c r="Q7" s="120">
        <f t="shared" ref="Q7:Q39" si="9">+(P7-M7)/(AVERAGE(M7:P7))</f>
        <v>3.70499725986944E-2</v>
      </c>
      <c r="R7" s="194">
        <v>2.1999999999999999E-2</v>
      </c>
      <c r="S7" s="193">
        <v>2.69E-2</v>
      </c>
      <c r="T7" s="121">
        <f>+(S7-R7)/(AVERAGE(R7:S7))</f>
        <v>0.2004089979550103</v>
      </c>
      <c r="U7" s="188">
        <v>8.0999999999999996E-4</v>
      </c>
      <c r="V7" s="187">
        <v>7.1000000000000002E-4</v>
      </c>
      <c r="W7" s="121">
        <f t="shared" ref="W7:W39" si="10">+(V7-U7)/(AVERAGE(U7:V7))</f>
        <v>-0.13157894736842096</v>
      </c>
      <c r="X7" s="188">
        <v>3.9699999999999996E-3</v>
      </c>
      <c r="Y7" s="187">
        <v>4.4000000000000003E-3</v>
      </c>
      <c r="Z7" s="140">
        <f>+(Y7-X7)/(AVERAGE(X7:Y7))</f>
        <v>0.10274790919952229</v>
      </c>
      <c r="AA7" s="130">
        <v>4.62E-3</v>
      </c>
      <c r="AB7" s="120">
        <f>+(AA7-X7)/(AVERAGE(X7,AA7))</f>
        <v>0.15133876600698495</v>
      </c>
      <c r="AC7" s="195">
        <v>0.65400000000000003</v>
      </c>
      <c r="AD7" s="191">
        <v>0.77700000000000002</v>
      </c>
      <c r="AE7" s="121">
        <f>+(AD7-AC7)/(AVERAGE(AC7:AD7))</f>
        <v>0.17190775681341719</v>
      </c>
      <c r="AF7" s="190">
        <v>0.222</v>
      </c>
      <c r="AG7" s="191">
        <v>0.26800000000000002</v>
      </c>
      <c r="AH7" s="120">
        <f>+(AG7-AF7)/(AVERAGE(AF7:AG7))</f>
        <v>0.18775510204081639</v>
      </c>
      <c r="AI7" s="186">
        <v>3.9399999999999999E-3</v>
      </c>
      <c r="AJ7" s="187">
        <v>5.2199999999999998E-3</v>
      </c>
      <c r="AK7" s="121">
        <f>+(AJ7-AI7)/(AVERAGE(AI7:AJ7))</f>
        <v>0.27947598253275108</v>
      </c>
      <c r="AL7" s="188">
        <v>2.5999999999999998E-4</v>
      </c>
      <c r="AM7" s="187">
        <v>2.7999999999999998E-4</v>
      </c>
      <c r="AN7" s="140" t="s">
        <v>232</v>
      </c>
      <c r="AO7" s="187">
        <v>2.5999999999999998E-4</v>
      </c>
      <c r="AP7" s="120">
        <f t="shared" ref="AP7:AP38" si="11">+(AO7-AL7)/(AVERAGE(AL7:AO7))</f>
        <v>0</v>
      </c>
      <c r="AQ7" s="194">
        <v>6.0999999999999999E-2</v>
      </c>
      <c r="AR7" s="193">
        <v>5.91E-2</v>
      </c>
      <c r="AS7" s="120">
        <f>+(AR7-AQ7)/(AVERAGE(AQ7:AR7))</f>
        <v>-3.1640299750208142E-2</v>
      </c>
      <c r="AT7" s="188">
        <v>3.6999999999999999E-4</v>
      </c>
      <c r="AU7" s="187">
        <v>4.0000000000000002E-4</v>
      </c>
      <c r="AV7" s="120" t="s">
        <v>232</v>
      </c>
      <c r="AW7" s="129">
        <v>2.2000000000000001E-4</v>
      </c>
      <c r="AX7" s="187">
        <v>2.1000000000000001E-4</v>
      </c>
      <c r="AY7" s="121" t="s">
        <v>232</v>
      </c>
      <c r="AZ7" s="186">
        <v>2.0000000000000001E-4</v>
      </c>
      <c r="BA7" s="187">
        <v>2.3000000000000001E-4</v>
      </c>
      <c r="BB7" s="140" t="s">
        <v>232</v>
      </c>
      <c r="BC7" s="187">
        <v>2.2000000000000001E-4</v>
      </c>
      <c r="BD7" s="120" t="s">
        <v>232</v>
      </c>
      <c r="BE7" s="195">
        <v>1.8000000000000001E-4</v>
      </c>
      <c r="BF7" s="187">
        <v>1.9000000000000001E-4</v>
      </c>
      <c r="BG7" s="121" t="s">
        <v>232</v>
      </c>
      <c r="BH7" s="188">
        <v>1.7000000000000001E-4</v>
      </c>
      <c r="BI7" s="187">
        <v>1.2E-4</v>
      </c>
      <c r="BJ7" s="121" t="s">
        <v>232</v>
      </c>
      <c r="BK7" s="188">
        <v>4.2000000000000002E-4</v>
      </c>
      <c r="BL7" s="187">
        <v>4.2000000000000002E-4</v>
      </c>
      <c r="BM7" s="121" t="s">
        <v>232</v>
      </c>
      <c r="BN7" s="188">
        <v>2.0000000000000001E-4</v>
      </c>
      <c r="BO7" s="187">
        <v>1.9000000000000001E-4</v>
      </c>
      <c r="BP7" s="121" t="s">
        <v>232</v>
      </c>
      <c r="BQ7" s="186">
        <v>5.8E-4</v>
      </c>
      <c r="BR7" s="187">
        <v>5.8E-4</v>
      </c>
      <c r="BS7" s="121">
        <f t="shared" ref="BS7:BS39" si="12">+(BR7-BQ7)/(AVERAGE(BQ7:BR7))</f>
        <v>0</v>
      </c>
      <c r="BT7" s="58" t="s">
        <v>115</v>
      </c>
      <c r="BU7" s="130" t="s">
        <v>115</v>
      </c>
      <c r="BV7" s="120" t="s">
        <v>232</v>
      </c>
      <c r="BW7" s="188">
        <v>2.1000000000000001E-4</v>
      </c>
      <c r="BX7" s="187">
        <v>2.2000000000000001E-4</v>
      </c>
      <c r="BY7" s="120" t="s">
        <v>232</v>
      </c>
      <c r="BZ7" s="188">
        <v>4.0999999999999999E-4</v>
      </c>
      <c r="CA7" s="187">
        <v>3.6999999999999999E-4</v>
      </c>
      <c r="CB7" s="121" t="s">
        <v>232</v>
      </c>
      <c r="CC7" s="131">
        <v>6.4999999999999997E-4</v>
      </c>
      <c r="CD7" s="139">
        <v>3.3E-4</v>
      </c>
      <c r="CE7" s="121">
        <f t="shared" ref="CE7:CE39" si="13">+(CD7-CC7)/(AVERAGE(CC7:CD7))</f>
        <v>-0.65306122448979587</v>
      </c>
      <c r="CF7" s="196">
        <v>3.8600000000000001E-3</v>
      </c>
      <c r="CG7" s="192">
        <v>3.9300000000000003E-3</v>
      </c>
      <c r="CH7" s="121">
        <f t="shared" ref="CH7:CH39" si="14">+(CG7-CF7)/(AVERAGE(CF7:CG7))</f>
        <v>1.7971758664955116E-2</v>
      </c>
      <c r="CI7" s="196">
        <v>2.9199999999999999E-3</v>
      </c>
      <c r="CJ7" s="192">
        <v>1.5100000000000001E-3</v>
      </c>
      <c r="CK7" s="120">
        <f t="shared" ref="CK7:CK39" si="15">+(CJ7-CI7)/(AVERAGE(CI7:CJ7))</f>
        <v>-0.63656884875846498</v>
      </c>
      <c r="CL7" s="131">
        <v>6.4999999999999997E-4</v>
      </c>
      <c r="CM7" s="138">
        <v>5.5999999999999995E-4</v>
      </c>
      <c r="CN7" s="120">
        <f t="shared" si="0"/>
        <v>-0.14876033057851243</v>
      </c>
      <c r="CO7" s="197">
        <v>8.4999999999999995E-4</v>
      </c>
      <c r="CP7" s="198">
        <v>8.1999999999999998E-4</v>
      </c>
      <c r="CQ7" s="120">
        <f t="shared" ref="CQ7:CQ39" si="16">+(CP7-CO7)/(AVERAGE(CO7:CP7))</f>
        <v>-3.5928143712574814E-2</v>
      </c>
      <c r="CR7" s="196">
        <v>1.74E-3</v>
      </c>
      <c r="CS7" s="192">
        <v>1.2899999999999999E-3</v>
      </c>
      <c r="CT7" s="121">
        <f t="shared" ref="CT7:CT39" si="17">+(CS7-CR7)/(AVERAGE(CR7:CS7))</f>
        <v>-0.29702970297029713</v>
      </c>
      <c r="CU7" s="131">
        <v>8.0999999999999996E-4</v>
      </c>
      <c r="CV7" s="139">
        <v>8.5999999999999998E-4</v>
      </c>
      <c r="CW7" s="121">
        <f t="shared" ref="CW7:CW39" si="18">+(CV7-CU7)/(AVERAGE(CU7:CV7))</f>
        <v>5.9880239520958112E-2</v>
      </c>
      <c r="CX7" s="196">
        <v>2.5200000000000001E-3</v>
      </c>
      <c r="CY7" s="192">
        <v>1.8E-3</v>
      </c>
      <c r="CZ7" s="121">
        <f t="shared" ref="CZ7:CZ39" si="19">+(CY7-CX7)/(AVERAGE(CX7:CY7))</f>
        <v>-0.33333333333333343</v>
      </c>
      <c r="DA7" s="131">
        <v>9.3999999999999997E-4</v>
      </c>
      <c r="DB7" s="139">
        <v>6.6E-4</v>
      </c>
      <c r="DC7" s="121">
        <f t="shared" ref="DC7:DC39" si="20">+(DB7-DA7)/(AVERAGE(DA7:DB7))</f>
        <v>-0.35</v>
      </c>
      <c r="DD7" s="196">
        <v>1.1299999999999999E-3</v>
      </c>
      <c r="DE7" s="192">
        <v>1.3500000000000001E-3</v>
      </c>
      <c r="DF7" s="121">
        <f t="shared" ref="DF7:DF39" si="21">+(DE7-DD7)/(AVERAGE(DD7:DE7))</f>
        <v>0.1774193548387098</v>
      </c>
      <c r="DG7" s="131">
        <v>9.7000000000000005E-4</v>
      </c>
      <c r="DH7" s="192">
        <v>1.34E-3</v>
      </c>
      <c r="DI7" s="121">
        <f t="shared" ref="DI7:DI39" si="22">+(DH7-DG7)/(AVERAGE(DG7:DH7))</f>
        <v>0.32034632034632032</v>
      </c>
      <c r="DJ7" s="131">
        <v>5.5000000000000003E-4</v>
      </c>
      <c r="DK7" s="139">
        <v>1.1E-4</v>
      </c>
      <c r="DL7" s="120" t="s">
        <v>232</v>
      </c>
      <c r="DM7" s="196">
        <v>1.0499999999999999E-3</v>
      </c>
      <c r="DN7" s="198">
        <v>3.6999999999999999E-4</v>
      </c>
      <c r="DO7" s="121">
        <f t="shared" ref="DO7:DO39" si="23">+(DN7-DM7)/(AVERAGE(DM7:DN7))</f>
        <v>-0.95774647887323949</v>
      </c>
      <c r="DP7" s="131">
        <v>6.7000000000000002E-4</v>
      </c>
      <c r="DQ7" s="139">
        <v>5.1999999999999995E-4</v>
      </c>
      <c r="DR7" s="121">
        <f t="shared" si="1"/>
        <v>-0.25210084033613456</v>
      </c>
      <c r="DS7" s="131">
        <v>6.8000000000000005E-4</v>
      </c>
      <c r="DT7" s="138">
        <v>7.6000000000000004E-4</v>
      </c>
      <c r="DU7" s="121">
        <f t="shared" si="2"/>
        <v>0.11111111111111109</v>
      </c>
      <c r="DV7" s="139">
        <v>8.4000000000000003E-4</v>
      </c>
      <c r="DW7" s="139">
        <v>6.7000000000000002E-4</v>
      </c>
      <c r="DX7" s="121">
        <f t="shared" si="3"/>
        <v>-0.2251655629139073</v>
      </c>
      <c r="DY7" s="131">
        <v>2.4199999999999998E-3</v>
      </c>
      <c r="DZ7" s="139">
        <v>2.2399999999999998E-3</v>
      </c>
      <c r="EA7" s="120">
        <f t="shared" si="4"/>
        <v>-7.7253218884120206E-2</v>
      </c>
      <c r="EB7" s="131">
        <v>8.9999999999999998E-4</v>
      </c>
      <c r="EC7" s="198">
        <v>9.3999999999999997E-4</v>
      </c>
      <c r="ED7" s="121">
        <f t="shared" si="5"/>
        <v>4.3478260869565209E-2</v>
      </c>
      <c r="EE7" s="131">
        <v>4.0000000000000002E-4</v>
      </c>
      <c r="EF7" s="139">
        <v>4.2999999999999999E-4</v>
      </c>
      <c r="EG7" s="120">
        <f t="shared" si="6"/>
        <v>7.2289156626505952E-2</v>
      </c>
      <c r="EH7" s="532"/>
    </row>
    <row r="8" spans="1:138" s="158" customFormat="1" ht="15" customHeight="1">
      <c r="A8" s="344" t="s">
        <v>73</v>
      </c>
      <c r="B8" s="130" t="s">
        <v>228</v>
      </c>
      <c r="C8" s="127">
        <v>1E-4</v>
      </c>
      <c r="D8" s="129">
        <v>1.4400000000000001E-3</v>
      </c>
      <c r="E8" s="130">
        <v>1.4400000000000001E-3</v>
      </c>
      <c r="F8" s="120">
        <f t="shared" ref="F8:F39" si="24">+(E8-D8)/(AVERAGE(D8:E8))</f>
        <v>0</v>
      </c>
      <c r="G8" s="129">
        <v>0.11799999999999999</v>
      </c>
      <c r="H8" s="130">
        <v>7.2800000000000004E-2</v>
      </c>
      <c r="I8" s="189">
        <f t="shared" si="7"/>
        <v>-0.47379454926624726</v>
      </c>
      <c r="J8" s="129">
        <v>16</v>
      </c>
      <c r="K8" s="130">
        <v>17.7</v>
      </c>
      <c r="L8" s="121">
        <f t="shared" ref="L8:L39" si="25">+(K8-J8)/(AVERAGE(J8:K8))</f>
        <v>0.10089020771513348</v>
      </c>
      <c r="M8" s="488">
        <v>6.65</v>
      </c>
      <c r="N8" s="489">
        <v>9.75</v>
      </c>
      <c r="O8" s="490">
        <f t="shared" si="8"/>
        <v>0.37804878048780488</v>
      </c>
      <c r="P8" s="130">
        <v>6.2</v>
      </c>
      <c r="Q8" s="120">
        <f t="shared" si="9"/>
        <v>-7.8335633159961823E-2</v>
      </c>
      <c r="R8" s="136">
        <v>3.98</v>
      </c>
      <c r="S8" s="130">
        <v>4.1500000000000004</v>
      </c>
      <c r="T8" s="121">
        <f t="shared" ref="T8:T39" si="26">+(S8-R8)/(AVERAGE(R8:S8))</f>
        <v>4.1820418204182128E-2</v>
      </c>
      <c r="U8" s="129">
        <v>8.6999999999999994E-2</v>
      </c>
      <c r="V8" s="130">
        <v>6.7100000000000007E-2</v>
      </c>
      <c r="W8" s="121">
        <f t="shared" si="10"/>
        <v>-0.25827384815055138</v>
      </c>
      <c r="X8" s="129">
        <v>11</v>
      </c>
      <c r="Y8" s="130">
        <v>9.15</v>
      </c>
      <c r="Z8" s="140">
        <f t="shared" ref="Z8:Z39" si="27">+(Y8-X8)/(AVERAGE(X8:Y8))</f>
        <v>-0.18362282878411909</v>
      </c>
      <c r="AA8" s="130">
        <v>11.7</v>
      </c>
      <c r="AB8" s="120">
        <f t="shared" ref="AB8:AB39" si="28">+(AA8-X8)/(AVERAGE(X8,AA8))</f>
        <v>6.1674008810572625E-2</v>
      </c>
      <c r="AC8" s="136">
        <v>3.55</v>
      </c>
      <c r="AD8" s="130">
        <v>3.78</v>
      </c>
      <c r="AE8" s="121">
        <f t="shared" ref="AE8:AE37" si="29">+(AD8-AC8)/(AVERAGE(AC8:AD8))</f>
        <v>6.2755798090040921E-2</v>
      </c>
      <c r="AF8" s="129">
        <v>1.42</v>
      </c>
      <c r="AG8" s="130">
        <v>1.04</v>
      </c>
      <c r="AH8" s="120">
        <f t="shared" ref="AH8:AH39" si="30">+(AG8-AF8)/(AVERAGE(AF8:AG8))</f>
        <v>-0.30894308943089421</v>
      </c>
      <c r="AI8" s="129">
        <v>0.51200000000000001</v>
      </c>
      <c r="AJ8" s="130">
        <v>0.41799999999999998</v>
      </c>
      <c r="AK8" s="121">
        <f t="shared" ref="AK8:AK39" si="31">+(AJ8-AI8)/(AVERAGE(AI8:AJ8))</f>
        <v>-0.20215053763440868</v>
      </c>
      <c r="AL8" s="129">
        <v>0.377</v>
      </c>
      <c r="AM8" s="130">
        <v>0.36899999999999999</v>
      </c>
      <c r="AN8" s="140">
        <f t="shared" ref="AN8:AN37" si="32">+(AM8-AL8)/(AVERAGE(AL8:AM8))</f>
        <v>-2.1447721179624683E-2</v>
      </c>
      <c r="AO8" s="130">
        <v>0.38600000000000001</v>
      </c>
      <c r="AP8" s="120">
        <f t="shared" si="11"/>
        <v>3.241630374955342E-2</v>
      </c>
      <c r="AQ8" s="136">
        <v>1.06E-2</v>
      </c>
      <c r="AR8" s="130">
        <v>1.06E-2</v>
      </c>
      <c r="AS8" s="120">
        <f t="shared" ref="AS8:AS37" si="33">+(AR8-AQ8)/(AVERAGE(AQ8:AR8))</f>
        <v>0</v>
      </c>
      <c r="AT8" s="129">
        <v>2.2499999999999999E-2</v>
      </c>
      <c r="AU8" s="130">
        <v>2.4299999999999999E-2</v>
      </c>
      <c r="AV8" s="120">
        <f>+(AU8-AT8)/(AVERAGE(AT8:AU8))</f>
        <v>7.6923076923076913E-2</v>
      </c>
      <c r="AW8" s="129">
        <v>6.13E-2</v>
      </c>
      <c r="AX8" s="130">
        <v>6.4899999999999999E-2</v>
      </c>
      <c r="AY8" s="121">
        <f>+(AX8-AW8)/(AVERAGE(AW8:AX8))</f>
        <v>5.7052297939778111E-2</v>
      </c>
      <c r="AZ8" s="129">
        <v>9.9400000000000002E-2</v>
      </c>
      <c r="BA8" s="130">
        <v>9.5500000000000002E-2</v>
      </c>
      <c r="BB8" s="140">
        <f>+(BA8-AZ8)/(AVERAGE(AZ8:BA8))</f>
        <v>-4.0020523345305287E-2</v>
      </c>
      <c r="BC8" s="130">
        <v>6.8699999999999997E-2</v>
      </c>
      <c r="BD8" s="120">
        <f t="shared" ref="BD8:BD39" si="34">+(BC8-AZ8)/(AVERAGE(AZ8:BC8))</f>
        <v>-0.54924540408356604</v>
      </c>
      <c r="BE8" s="136">
        <v>0.104</v>
      </c>
      <c r="BF8" s="130">
        <v>8.3699999999999997E-2</v>
      </c>
      <c r="BG8" s="121">
        <f t="shared" ref="BG8:BG38" si="35">+(BF8-BE8)/(AVERAGE(BE8:BF8))</f>
        <v>-0.21630261054874803</v>
      </c>
      <c r="BH8" s="129">
        <v>7.2700000000000004E-3</v>
      </c>
      <c r="BI8" s="130">
        <v>3.9300000000000003E-3</v>
      </c>
      <c r="BJ8" s="121">
        <f t="shared" ref="BJ8:BJ37" si="36">+(BI8-BH8)/(AVERAGE(BH8:BI8))</f>
        <v>-0.59642857142857131</v>
      </c>
      <c r="BK8" s="129">
        <v>1.0800000000000001E-2</v>
      </c>
      <c r="BL8" s="130">
        <v>1.04E-2</v>
      </c>
      <c r="BM8" s="121">
        <f t="shared" ref="BM8:BM39" si="37">+(BL8-BK8)/(AVERAGE(BK8:BL8))</f>
        <v>-3.7735849056603869E-2</v>
      </c>
      <c r="BN8" s="129">
        <v>1.6299999999999999E-3</v>
      </c>
      <c r="BO8" s="130">
        <v>1.5200000000000001E-3</v>
      </c>
      <c r="BP8" s="121">
        <f>+(BO8-BN8)/(AVERAGE(BN8:BO8))</f>
        <v>-6.9841269841269746E-2</v>
      </c>
      <c r="BQ8" s="129">
        <v>1.2700000000000001E-3</v>
      </c>
      <c r="BR8" s="130">
        <v>1.2099999999999999E-3</v>
      </c>
      <c r="BS8" s="121">
        <f t="shared" si="12"/>
        <v>-4.8387096774193672E-2</v>
      </c>
      <c r="BT8" s="131">
        <v>4.4000000000000002E-4</v>
      </c>
      <c r="BU8" s="130" t="s">
        <v>115</v>
      </c>
      <c r="BV8" s="120" t="s">
        <v>232</v>
      </c>
      <c r="BW8" s="129">
        <v>2.4299999999999999E-3</v>
      </c>
      <c r="BX8" s="130">
        <v>2.7799999999999999E-3</v>
      </c>
      <c r="BY8" s="120">
        <f>+(BX8-BW8)/(AVERAGE(BW8:BX8))</f>
        <v>0.13435700575815743</v>
      </c>
      <c r="BZ8" s="129">
        <v>9.1399999999999995E-2</v>
      </c>
      <c r="CA8" s="130">
        <v>7.2400000000000006E-2</v>
      </c>
      <c r="CB8" s="121">
        <f t="shared" ref="CB8:CB37" si="38">+(CA8-BZ8)/(AVERAGE(BZ8:CA8))</f>
        <v>-0.23199023199023186</v>
      </c>
      <c r="CC8" s="199">
        <v>0.186</v>
      </c>
      <c r="CD8" s="109">
        <v>1.35E-2</v>
      </c>
      <c r="CE8" s="121">
        <f t="shared" si="13"/>
        <v>-1.7293233082706765</v>
      </c>
      <c r="CF8" s="196">
        <v>6.4799999999999996E-3</v>
      </c>
      <c r="CG8" s="192">
        <v>6.4700000000000001E-3</v>
      </c>
      <c r="CH8" s="121">
        <f t="shared" si="14"/>
        <v>-1.5444015444014815E-3</v>
      </c>
      <c r="CI8" s="108">
        <v>4.3799999999999999E-2</v>
      </c>
      <c r="CJ8" s="109">
        <v>1.43E-2</v>
      </c>
      <c r="CK8" s="120">
        <f t="shared" si="15"/>
        <v>-1.0154905335628226</v>
      </c>
      <c r="CL8" s="199">
        <v>0.22500000000000001</v>
      </c>
      <c r="CM8" s="200">
        <v>0.223</v>
      </c>
      <c r="CN8" s="120">
        <f t="shared" si="0"/>
        <v>-8.9285714285714367E-3</v>
      </c>
      <c r="CO8" s="201">
        <v>0.22500000000000001</v>
      </c>
      <c r="CP8" s="202">
        <v>0.222</v>
      </c>
      <c r="CQ8" s="120">
        <f t="shared" si="16"/>
        <v>-1.3422818791946321E-2</v>
      </c>
      <c r="CR8" s="199">
        <v>0.13100000000000001</v>
      </c>
      <c r="CS8" s="203">
        <v>0.13600000000000001</v>
      </c>
      <c r="CT8" s="121">
        <f t="shared" si="17"/>
        <v>3.745318352059928E-2</v>
      </c>
      <c r="CU8" s="199">
        <v>0.10299999999999999</v>
      </c>
      <c r="CV8" s="109">
        <v>9.3600000000000003E-2</v>
      </c>
      <c r="CW8" s="121">
        <f t="shared" si="18"/>
        <v>-9.5625635808748652E-2</v>
      </c>
      <c r="CX8" s="108">
        <v>6.5199999999999994E-2</v>
      </c>
      <c r="CY8" s="109">
        <v>4.2500000000000003E-2</v>
      </c>
      <c r="CZ8" s="121">
        <f t="shared" si="19"/>
        <v>-0.42154131847725151</v>
      </c>
      <c r="DA8" s="108">
        <v>1.26E-2</v>
      </c>
      <c r="DB8" s="192">
        <v>3.5200000000000001E-3</v>
      </c>
      <c r="DC8" s="121">
        <f t="shared" si="20"/>
        <v>-1.1265508684863523</v>
      </c>
      <c r="DD8" s="196">
        <v>2.5200000000000001E-3</v>
      </c>
      <c r="DE8" s="192">
        <v>2.0999999999999999E-3</v>
      </c>
      <c r="DF8" s="121">
        <f t="shared" si="21"/>
        <v>-0.18181818181818193</v>
      </c>
      <c r="DG8" s="108">
        <v>2.46E-2</v>
      </c>
      <c r="DH8" s="109">
        <v>2.1399999999999999E-2</v>
      </c>
      <c r="DI8" s="121">
        <f t="shared" si="22"/>
        <v>-0.13913043478260875</v>
      </c>
      <c r="DJ8" s="108">
        <v>2.58E-2</v>
      </c>
      <c r="DK8" s="192">
        <v>1.25E-3</v>
      </c>
      <c r="DL8" s="120">
        <f t="shared" ref="DL8:DL39" si="39">+(DK8-DJ8)/(AVERAGE(DJ8:DK8))</f>
        <v>-1.8151571164510165</v>
      </c>
      <c r="DM8" s="108">
        <v>1.34E-2</v>
      </c>
      <c r="DN8" s="204">
        <v>1.56E-3</v>
      </c>
      <c r="DO8" s="121">
        <f t="shared" si="23"/>
        <v>-1.5828877005347592</v>
      </c>
      <c r="DP8" s="108">
        <v>1.09E-2</v>
      </c>
      <c r="DQ8" s="192">
        <v>7.6699999999999997E-3</v>
      </c>
      <c r="DR8" s="121">
        <f t="shared" si="1"/>
        <v>-0.34787291330102321</v>
      </c>
      <c r="DS8" s="108">
        <v>9.0499999999999997E-2</v>
      </c>
      <c r="DT8" s="205">
        <v>3.6700000000000003E-2</v>
      </c>
      <c r="DU8" s="121">
        <f t="shared" si="2"/>
        <v>-0.8459119496855344</v>
      </c>
      <c r="DV8" s="109">
        <v>8.7599999999999997E-2</v>
      </c>
      <c r="DW8" s="109">
        <v>6.0299999999999999E-2</v>
      </c>
      <c r="DX8" s="121">
        <f t="shared" si="3"/>
        <v>-0.36916835699797157</v>
      </c>
      <c r="DY8" s="196">
        <v>2.7200000000000002E-3</v>
      </c>
      <c r="DZ8" s="192">
        <v>2.7699999999999999E-3</v>
      </c>
      <c r="EA8" s="120">
        <f t="shared" si="4"/>
        <v>1.8214936247723024E-2</v>
      </c>
      <c r="EB8" s="196">
        <v>1.09E-3</v>
      </c>
      <c r="EC8" s="204">
        <v>1.23E-3</v>
      </c>
      <c r="ED8" s="121">
        <f t="shared" si="5"/>
        <v>0.12068965517241373</v>
      </c>
      <c r="EE8" s="131">
        <v>7.2999999999999996E-4</v>
      </c>
      <c r="EF8" s="139">
        <v>6.6E-4</v>
      </c>
      <c r="EG8" s="120">
        <f t="shared" si="6"/>
        <v>-0.10071942446043161</v>
      </c>
      <c r="EH8" s="532"/>
    </row>
    <row r="9" spans="1:138" s="158" customFormat="1" ht="15" customHeight="1">
      <c r="A9" s="344" t="s">
        <v>74</v>
      </c>
      <c r="B9" s="184" t="s">
        <v>228</v>
      </c>
      <c r="C9" s="206">
        <v>5.0000000000000002E-5</v>
      </c>
      <c r="D9" s="188">
        <v>9.2200000000000004E-2</v>
      </c>
      <c r="E9" s="193">
        <v>9.5399999999999999E-2</v>
      </c>
      <c r="F9" s="120">
        <f t="shared" si="24"/>
        <v>3.4115138592750477E-2</v>
      </c>
      <c r="G9" s="190">
        <v>0.115</v>
      </c>
      <c r="H9" s="191">
        <v>0.11</v>
      </c>
      <c r="I9" s="189">
        <f t="shared" si="7"/>
        <v>-4.4444444444444481E-2</v>
      </c>
      <c r="J9" s="188">
        <v>3.81E-3</v>
      </c>
      <c r="K9" s="187">
        <v>3.7100000000000002E-3</v>
      </c>
      <c r="L9" s="121">
        <f t="shared" si="25"/>
        <v>-2.6595744680851015E-2</v>
      </c>
      <c r="M9" s="190">
        <v>0.14499999999999999</v>
      </c>
      <c r="N9" s="109">
        <v>0.155</v>
      </c>
      <c r="O9" s="140">
        <f t="shared" si="8"/>
        <v>6.6666666666666735E-2</v>
      </c>
      <c r="P9" s="191">
        <v>0.123</v>
      </c>
      <c r="Q9" s="120">
        <f t="shared" si="9"/>
        <v>-0.17971409121851592</v>
      </c>
      <c r="R9" s="195">
        <v>0.20799999999999999</v>
      </c>
      <c r="S9" s="191">
        <v>0.19500000000000001</v>
      </c>
      <c r="T9" s="121">
        <f t="shared" si="26"/>
        <v>-6.4516129032257979E-2</v>
      </c>
      <c r="U9" s="190">
        <v>0.11600000000000001</v>
      </c>
      <c r="V9" s="191">
        <v>0.11</v>
      </c>
      <c r="W9" s="121">
        <f t="shared" si="10"/>
        <v>-5.3097345132743411E-2</v>
      </c>
      <c r="X9" s="188">
        <v>6.7600000000000004E-3</v>
      </c>
      <c r="Y9" s="187">
        <v>6.7099999999999998E-3</v>
      </c>
      <c r="Z9" s="140">
        <f t="shared" si="27"/>
        <v>-7.4239049740164164E-3</v>
      </c>
      <c r="AA9" s="207">
        <v>6.9699999999999996E-3</v>
      </c>
      <c r="AB9" s="120">
        <f t="shared" si="28"/>
        <v>3.0589949016751532E-2</v>
      </c>
      <c r="AC9" s="208">
        <v>9.9799999999999993E-3</v>
      </c>
      <c r="AD9" s="193">
        <v>1.06E-2</v>
      </c>
      <c r="AE9" s="121">
        <f t="shared" si="29"/>
        <v>6.0252672497570527E-2</v>
      </c>
      <c r="AF9" s="188">
        <v>7.0499999999999998E-3</v>
      </c>
      <c r="AG9" s="187">
        <v>6.4400000000000004E-3</v>
      </c>
      <c r="AH9" s="120">
        <f t="shared" si="30"/>
        <v>-9.0437361008154096E-2</v>
      </c>
      <c r="AI9" s="190">
        <v>2.3599999999999999E-2</v>
      </c>
      <c r="AJ9" s="193">
        <v>2.0500000000000001E-2</v>
      </c>
      <c r="AK9" s="121">
        <f t="shared" si="31"/>
        <v>-0.14058956916099766</v>
      </c>
      <c r="AL9" s="190">
        <v>0.107</v>
      </c>
      <c r="AM9" s="191">
        <v>0.106</v>
      </c>
      <c r="AN9" s="140">
        <f t="shared" si="32"/>
        <v>-9.3896713615023563E-3</v>
      </c>
      <c r="AO9" s="191">
        <v>0.109</v>
      </c>
      <c r="AP9" s="120">
        <f t="shared" si="11"/>
        <v>2.559096506773198E-2</v>
      </c>
      <c r="AQ9" s="194">
        <v>1.2699999999999999E-2</v>
      </c>
      <c r="AR9" s="193">
        <v>1.23E-2</v>
      </c>
      <c r="AS9" s="120">
        <f t="shared" si="33"/>
        <v>-3.1999999999999945E-2</v>
      </c>
      <c r="AT9" s="188">
        <v>7.8100000000000001E-3</v>
      </c>
      <c r="AU9" s="187">
        <v>8.6E-3</v>
      </c>
      <c r="AV9" s="120">
        <f>+(AU9-AT9)/(AVERAGE(AT9:AU9))</f>
        <v>9.6282754418037769E-2</v>
      </c>
      <c r="AW9" s="186">
        <v>8.8500000000000002E-3</v>
      </c>
      <c r="AX9" s="187">
        <v>9.1900000000000003E-3</v>
      </c>
      <c r="AY9" s="121">
        <f t="shared" ref="AY9:AY37" si="40">+(AX9-AW9)/(AVERAGE(AW9:AX9))</f>
        <v>3.7694013303769404E-2</v>
      </c>
      <c r="AZ9" s="186">
        <v>5.1799999999999999E-2</v>
      </c>
      <c r="BA9" s="193">
        <v>5.2999999999999999E-2</v>
      </c>
      <c r="BB9" s="140">
        <f t="shared" ref="BB9:BB37" si="41">+(BA9-AZ9)/(AVERAGE(AZ9:BA9))</f>
        <v>2.2900763358778619E-2</v>
      </c>
      <c r="BC9" s="193">
        <v>5.16E-2</v>
      </c>
      <c r="BD9" s="120">
        <f t="shared" si="34"/>
        <v>-4.4617768770967526E-3</v>
      </c>
      <c r="BE9" s="195">
        <v>0.16600000000000001</v>
      </c>
      <c r="BF9" s="191">
        <v>0.14799999999999999</v>
      </c>
      <c r="BG9" s="121">
        <f t="shared" si="35"/>
        <v>-0.11464968152866252</v>
      </c>
      <c r="BH9" s="190">
        <v>0.13200000000000001</v>
      </c>
      <c r="BI9" s="191">
        <v>0.126</v>
      </c>
      <c r="BJ9" s="121">
        <f t="shared" si="36"/>
        <v>-4.6511627906976785E-2</v>
      </c>
      <c r="BK9" s="186">
        <v>9.5799999999999996E-2</v>
      </c>
      <c r="BL9" s="193">
        <v>9.7600000000000006E-2</v>
      </c>
      <c r="BM9" s="121">
        <f t="shared" si="37"/>
        <v>1.861427094105491E-2</v>
      </c>
      <c r="BN9" s="186">
        <v>4.5100000000000001E-2</v>
      </c>
      <c r="BO9" s="193">
        <v>4.6300000000000001E-2</v>
      </c>
      <c r="BP9" s="121">
        <f t="shared" ref="BP9:BP39" si="42">+(BO9-BN9)/(AVERAGE(BN9:BO9))</f>
        <v>2.6258205689277888E-2</v>
      </c>
      <c r="BQ9" s="188">
        <v>2.69E-2</v>
      </c>
      <c r="BR9" s="193">
        <v>2.64E-2</v>
      </c>
      <c r="BS9" s="121">
        <f t="shared" si="12"/>
        <v>-1.8761726078799265E-2</v>
      </c>
      <c r="BT9" s="131">
        <v>9.5600000000000008E-3</v>
      </c>
      <c r="BU9" s="187">
        <v>9.3900000000000008E-3</v>
      </c>
      <c r="BV9" s="120">
        <f>+(BU9-BT9)/(AVERAGE(BT9:BU9))</f>
        <v>-1.7941952506596307E-2</v>
      </c>
      <c r="BW9" s="190">
        <v>0.124</v>
      </c>
      <c r="BX9" s="191">
        <v>0.127</v>
      </c>
      <c r="BY9" s="120">
        <f t="shared" ref="BY9:BY37" si="43">+(BX9-BW9)/(AVERAGE(BW9:BX9))</f>
        <v>2.3904382470119542E-2</v>
      </c>
      <c r="BZ9" s="190">
        <v>0.29599999999999999</v>
      </c>
      <c r="CA9" s="191">
        <v>0.252</v>
      </c>
      <c r="CB9" s="121">
        <f t="shared" si="38"/>
        <v>-0.16058394160583933</v>
      </c>
      <c r="CC9" s="199">
        <v>0.21099999999999999</v>
      </c>
      <c r="CD9" s="203">
        <v>0.14699999999999999</v>
      </c>
      <c r="CE9" s="121">
        <f t="shared" si="13"/>
        <v>-0.35754189944134079</v>
      </c>
      <c r="CF9" s="108">
        <v>3.5700000000000003E-2</v>
      </c>
      <c r="CG9" s="109">
        <v>3.4799999999999998E-2</v>
      </c>
      <c r="CH9" s="121">
        <f t="shared" si="14"/>
        <v>-2.5531914893617159E-2</v>
      </c>
      <c r="CI9" s="108">
        <v>7.0999999999999994E-2</v>
      </c>
      <c r="CJ9" s="109">
        <v>5.7799999999999997E-2</v>
      </c>
      <c r="CK9" s="120">
        <f t="shared" si="15"/>
        <v>-0.20496894409937882</v>
      </c>
      <c r="CL9" s="199">
        <v>0.33200000000000002</v>
      </c>
      <c r="CM9" s="200">
        <v>0.32900000000000001</v>
      </c>
      <c r="CN9" s="120">
        <f t="shared" si="0"/>
        <v>-9.0771558245083279E-3</v>
      </c>
      <c r="CO9" s="201">
        <v>0.33100000000000002</v>
      </c>
      <c r="CP9" s="202">
        <v>0.32200000000000001</v>
      </c>
      <c r="CQ9" s="120">
        <f t="shared" si="16"/>
        <v>-2.7565084226646271E-2</v>
      </c>
      <c r="CR9" s="108">
        <v>9.3299999999999994E-2</v>
      </c>
      <c r="CS9" s="109">
        <v>8.9899999999999994E-2</v>
      </c>
      <c r="CT9" s="121">
        <f t="shared" si="17"/>
        <v>-3.7117903930131015E-2</v>
      </c>
      <c r="CU9" s="108">
        <v>8.2000000000000003E-2</v>
      </c>
      <c r="CV9" s="109">
        <v>8.0199999999999994E-2</v>
      </c>
      <c r="CW9" s="121" t="s">
        <v>232</v>
      </c>
      <c r="CX9" s="199">
        <v>0.36199999999999999</v>
      </c>
      <c r="CY9" s="203">
        <v>0.308</v>
      </c>
      <c r="CZ9" s="121">
        <f t="shared" si="19"/>
        <v>-0.16119402985074627</v>
      </c>
      <c r="DA9" s="199">
        <v>0.129</v>
      </c>
      <c r="DB9" s="109">
        <v>5.5500000000000001E-2</v>
      </c>
      <c r="DC9" s="121">
        <f t="shared" si="20"/>
        <v>-0.79674796747967491</v>
      </c>
      <c r="DD9" s="108">
        <v>3.3799999999999997E-2</v>
      </c>
      <c r="DE9" s="109">
        <v>3.0300000000000001E-2</v>
      </c>
      <c r="DF9" s="121">
        <f t="shared" si="21"/>
        <v>-0.10920436817472688</v>
      </c>
      <c r="DG9" s="199">
        <v>0.19800000000000001</v>
      </c>
      <c r="DH9" s="203">
        <v>0.185</v>
      </c>
      <c r="DI9" s="121">
        <f t="shared" si="22"/>
        <v>-6.7885117493472646E-2</v>
      </c>
      <c r="DJ9" s="108">
        <v>6.5100000000000005E-2</v>
      </c>
      <c r="DK9" s="109">
        <v>7.1400000000000005E-2</v>
      </c>
      <c r="DL9" s="120">
        <f t="shared" si="39"/>
        <v>9.2307692307692299E-2</v>
      </c>
      <c r="DM9" s="108">
        <v>7.9000000000000001E-2</v>
      </c>
      <c r="DN9" s="209">
        <v>6.9599999999999995E-2</v>
      </c>
      <c r="DO9" s="121">
        <f t="shared" si="23"/>
        <v>-0.12651413189771205</v>
      </c>
      <c r="DP9" s="199">
        <v>0.106</v>
      </c>
      <c r="DQ9" s="109">
        <v>9.8199999999999996E-2</v>
      </c>
      <c r="DR9" s="121">
        <f t="shared" si="1"/>
        <v>-7.6395690499510296E-2</v>
      </c>
      <c r="DS9" s="199">
        <v>0.161</v>
      </c>
      <c r="DT9" s="200">
        <v>0.14199999999999999</v>
      </c>
      <c r="DU9" s="121">
        <f t="shared" si="2"/>
        <v>-0.12541254125412551</v>
      </c>
      <c r="DV9" s="203">
        <v>0.16200000000000001</v>
      </c>
      <c r="DW9" s="203">
        <v>0.14299999999999999</v>
      </c>
      <c r="DX9" s="121">
        <f t="shared" si="3"/>
        <v>-0.12459016393442635</v>
      </c>
      <c r="DY9" s="108">
        <v>4.7600000000000003E-2</v>
      </c>
      <c r="DZ9" s="109">
        <v>4.8099999999999997E-2</v>
      </c>
      <c r="EA9" s="120">
        <f t="shared" si="4"/>
        <v>1.0449320794148243E-2</v>
      </c>
      <c r="EB9" s="108">
        <v>3.4099999999999998E-2</v>
      </c>
      <c r="EC9" s="209">
        <v>3.6400000000000002E-2</v>
      </c>
      <c r="ED9" s="121">
        <f t="shared" si="5"/>
        <v>6.5248226950354704E-2</v>
      </c>
      <c r="EE9" s="108">
        <v>1.7500000000000002E-2</v>
      </c>
      <c r="EF9" s="109">
        <v>1.83E-2</v>
      </c>
      <c r="EG9" s="120">
        <f t="shared" si="6"/>
        <v>4.4692737430167523E-2</v>
      </c>
      <c r="EH9" s="532"/>
    </row>
    <row r="10" spans="1:138" s="158" customFormat="1" ht="15" customHeight="1">
      <c r="A10" s="344" t="s">
        <v>75</v>
      </c>
      <c r="B10" s="184" t="s">
        <v>228</v>
      </c>
      <c r="C10" s="185">
        <v>1E-4</v>
      </c>
      <c r="D10" s="186" t="s">
        <v>120</v>
      </c>
      <c r="E10" s="130" t="s">
        <v>115</v>
      </c>
      <c r="F10" s="120" t="s">
        <v>232</v>
      </c>
      <c r="G10" s="129" t="s">
        <v>120</v>
      </c>
      <c r="H10" s="130" t="s">
        <v>120</v>
      </c>
      <c r="I10" s="189" t="s">
        <v>232</v>
      </c>
      <c r="J10" s="129" t="s">
        <v>120</v>
      </c>
      <c r="K10" s="130" t="s">
        <v>120</v>
      </c>
      <c r="L10" s="121" t="s">
        <v>232</v>
      </c>
      <c r="M10" s="129" t="s">
        <v>115</v>
      </c>
      <c r="N10" s="110" t="s">
        <v>115</v>
      </c>
      <c r="O10" s="140" t="s">
        <v>232</v>
      </c>
      <c r="P10" s="130" t="s">
        <v>115</v>
      </c>
      <c r="Q10" s="120" t="s">
        <v>232</v>
      </c>
      <c r="R10" s="136" t="s">
        <v>115</v>
      </c>
      <c r="S10" s="130" t="s">
        <v>115</v>
      </c>
      <c r="T10" s="121" t="s">
        <v>232</v>
      </c>
      <c r="U10" s="129" t="s">
        <v>115</v>
      </c>
      <c r="V10" s="130" t="s">
        <v>115</v>
      </c>
      <c r="W10" s="121" t="s">
        <v>232</v>
      </c>
      <c r="X10" s="129" t="s">
        <v>120</v>
      </c>
      <c r="Y10" s="130" t="s">
        <v>120</v>
      </c>
      <c r="Z10" s="140" t="s">
        <v>232</v>
      </c>
      <c r="AA10" s="187" t="s">
        <v>120</v>
      </c>
      <c r="AB10" s="120" t="s">
        <v>232</v>
      </c>
      <c r="AC10" s="136" t="s">
        <v>120</v>
      </c>
      <c r="AD10" s="130" t="s">
        <v>120</v>
      </c>
      <c r="AE10" s="121" t="s">
        <v>232</v>
      </c>
      <c r="AF10" s="129" t="s">
        <v>120</v>
      </c>
      <c r="AG10" s="130" t="s">
        <v>120</v>
      </c>
      <c r="AH10" s="120" t="s">
        <v>232</v>
      </c>
      <c r="AI10" s="186" t="s">
        <v>120</v>
      </c>
      <c r="AJ10" s="130" t="s">
        <v>120</v>
      </c>
      <c r="AK10" s="121" t="s">
        <v>232</v>
      </c>
      <c r="AL10" s="129" t="s">
        <v>115</v>
      </c>
      <c r="AM10" s="130" t="s">
        <v>115</v>
      </c>
      <c r="AN10" s="140" t="s">
        <v>232</v>
      </c>
      <c r="AO10" s="130" t="s">
        <v>115</v>
      </c>
      <c r="AP10" s="120" t="s">
        <v>232</v>
      </c>
      <c r="AQ10" s="136" t="s">
        <v>115</v>
      </c>
      <c r="AR10" s="130" t="s">
        <v>115</v>
      </c>
      <c r="AS10" s="120" t="s">
        <v>232</v>
      </c>
      <c r="AT10" s="129" t="s">
        <v>120</v>
      </c>
      <c r="AU10" s="130" t="s">
        <v>120</v>
      </c>
      <c r="AV10" s="120" t="s">
        <v>232</v>
      </c>
      <c r="AW10" s="188" t="s">
        <v>120</v>
      </c>
      <c r="AX10" s="130" t="s">
        <v>120</v>
      </c>
      <c r="AY10" s="121" t="s">
        <v>232</v>
      </c>
      <c r="AZ10" s="186" t="s">
        <v>115</v>
      </c>
      <c r="BA10" s="130" t="s">
        <v>120</v>
      </c>
      <c r="BB10" s="140" t="s">
        <v>232</v>
      </c>
      <c r="BC10" s="130" t="s">
        <v>115</v>
      </c>
      <c r="BD10" s="120" t="s">
        <v>232</v>
      </c>
      <c r="BE10" s="195" t="s">
        <v>115</v>
      </c>
      <c r="BF10" s="130" t="s">
        <v>115</v>
      </c>
      <c r="BG10" s="121" t="s">
        <v>232</v>
      </c>
      <c r="BH10" s="129" t="s">
        <v>115</v>
      </c>
      <c r="BI10" s="130" t="s">
        <v>115</v>
      </c>
      <c r="BJ10" s="121" t="s">
        <v>232</v>
      </c>
      <c r="BK10" s="129" t="s">
        <v>120</v>
      </c>
      <c r="BL10" s="130" t="s">
        <v>120</v>
      </c>
      <c r="BM10" s="121" t="s">
        <v>232</v>
      </c>
      <c r="BN10" s="129" t="s">
        <v>115</v>
      </c>
      <c r="BO10" s="130" t="s">
        <v>115</v>
      </c>
      <c r="BP10" s="121" t="s">
        <v>232</v>
      </c>
      <c r="BQ10" s="186" t="s">
        <v>115</v>
      </c>
      <c r="BR10" s="130" t="s">
        <v>115</v>
      </c>
      <c r="BS10" s="121" t="s">
        <v>232</v>
      </c>
      <c r="BT10" s="58" t="s">
        <v>115</v>
      </c>
      <c r="BU10" s="130" t="s">
        <v>115</v>
      </c>
      <c r="BV10" s="120" t="s">
        <v>232</v>
      </c>
      <c r="BW10" s="129" t="s">
        <v>115</v>
      </c>
      <c r="BX10" s="130" t="s">
        <v>115</v>
      </c>
      <c r="BY10" s="120" t="s">
        <v>232</v>
      </c>
      <c r="BZ10" s="129" t="s">
        <v>115</v>
      </c>
      <c r="CA10" s="130" t="s">
        <v>115</v>
      </c>
      <c r="CB10" s="121" t="s">
        <v>232</v>
      </c>
      <c r="CC10" s="58" t="s">
        <v>115</v>
      </c>
      <c r="CD10" s="110" t="s">
        <v>115</v>
      </c>
      <c r="CE10" s="121" t="s">
        <v>232</v>
      </c>
      <c r="CF10" s="58" t="s">
        <v>115</v>
      </c>
      <c r="CG10" s="110" t="s">
        <v>115</v>
      </c>
      <c r="CH10" s="121" t="s">
        <v>232</v>
      </c>
      <c r="CI10" s="58" t="s">
        <v>115</v>
      </c>
      <c r="CJ10" s="110" t="s">
        <v>115</v>
      </c>
      <c r="CK10" s="120" t="s">
        <v>232</v>
      </c>
      <c r="CL10" s="58" t="s">
        <v>115</v>
      </c>
      <c r="CM10" s="210" t="s">
        <v>115</v>
      </c>
      <c r="CN10" s="120" t="s">
        <v>232</v>
      </c>
      <c r="CO10" s="211" t="s">
        <v>115</v>
      </c>
      <c r="CP10" s="212" t="s">
        <v>115</v>
      </c>
      <c r="CQ10" s="120" t="s">
        <v>232</v>
      </c>
      <c r="CR10" s="58" t="s">
        <v>115</v>
      </c>
      <c r="CS10" s="110" t="s">
        <v>115</v>
      </c>
      <c r="CT10" s="121" t="s">
        <v>232</v>
      </c>
      <c r="CU10" s="58" t="s">
        <v>115</v>
      </c>
      <c r="CV10" s="110" t="s">
        <v>115</v>
      </c>
      <c r="CW10" s="121" t="s">
        <v>232</v>
      </c>
      <c r="CX10" s="58" t="s">
        <v>115</v>
      </c>
      <c r="CY10" s="110" t="s">
        <v>115</v>
      </c>
      <c r="CZ10" s="121" t="s">
        <v>232</v>
      </c>
      <c r="DA10" s="58" t="s">
        <v>115</v>
      </c>
      <c r="DB10" s="110" t="s">
        <v>115</v>
      </c>
      <c r="DC10" s="121" t="s">
        <v>232</v>
      </c>
      <c r="DD10" s="58" t="s">
        <v>115</v>
      </c>
      <c r="DE10" s="110" t="s">
        <v>115</v>
      </c>
      <c r="DF10" s="121" t="s">
        <v>232</v>
      </c>
      <c r="DG10" s="58" t="s">
        <v>115</v>
      </c>
      <c r="DH10" s="110" t="s">
        <v>115</v>
      </c>
      <c r="DI10" s="121" t="s">
        <v>232</v>
      </c>
      <c r="DJ10" s="58" t="s">
        <v>115</v>
      </c>
      <c r="DK10" s="110" t="s">
        <v>115</v>
      </c>
      <c r="DL10" s="120" t="s">
        <v>232</v>
      </c>
      <c r="DM10" s="58" t="s">
        <v>115</v>
      </c>
      <c r="DN10" s="212" t="s">
        <v>115</v>
      </c>
      <c r="DO10" s="121" t="s">
        <v>232</v>
      </c>
      <c r="DP10" s="58" t="s">
        <v>115</v>
      </c>
      <c r="DQ10" s="110" t="s">
        <v>115</v>
      </c>
      <c r="DR10" s="121" t="s">
        <v>232</v>
      </c>
      <c r="DS10" s="58" t="s">
        <v>115</v>
      </c>
      <c r="DT10" s="210" t="s">
        <v>115</v>
      </c>
      <c r="DU10" s="121" t="s">
        <v>232</v>
      </c>
      <c r="DV10" s="110" t="s">
        <v>115</v>
      </c>
      <c r="DW10" s="110" t="s">
        <v>115</v>
      </c>
      <c r="DX10" s="121" t="s">
        <v>232</v>
      </c>
      <c r="DY10" s="58" t="s">
        <v>115</v>
      </c>
      <c r="DZ10" s="110" t="s">
        <v>115</v>
      </c>
      <c r="EA10" s="120" t="s">
        <v>232</v>
      </c>
      <c r="EB10" s="58" t="s">
        <v>115</v>
      </c>
      <c r="EC10" s="212" t="s">
        <v>115</v>
      </c>
      <c r="ED10" s="121" t="s">
        <v>232</v>
      </c>
      <c r="EE10" s="131">
        <v>2.2000000000000001E-4</v>
      </c>
      <c r="EF10" s="139">
        <v>2.1000000000000001E-4</v>
      </c>
      <c r="EG10" s="120" t="s">
        <v>232</v>
      </c>
      <c r="EH10" s="532"/>
    </row>
    <row r="11" spans="1:138" s="158" customFormat="1" ht="15" customHeight="1">
      <c r="A11" s="344" t="s">
        <v>76</v>
      </c>
      <c r="B11" s="184" t="s">
        <v>228</v>
      </c>
      <c r="C11" s="185">
        <v>5.0000000000000001E-4</v>
      </c>
      <c r="D11" s="129" t="s">
        <v>121</v>
      </c>
      <c r="E11" s="130" t="s">
        <v>116</v>
      </c>
      <c r="F11" s="120" t="s">
        <v>232</v>
      </c>
      <c r="G11" s="129" t="s">
        <v>121</v>
      </c>
      <c r="H11" s="130" t="s">
        <v>121</v>
      </c>
      <c r="I11" s="189" t="s">
        <v>232</v>
      </c>
      <c r="J11" s="129" t="s">
        <v>121</v>
      </c>
      <c r="K11" s="130" t="s">
        <v>121</v>
      </c>
      <c r="L11" s="121" t="s">
        <v>232</v>
      </c>
      <c r="M11" s="129" t="s">
        <v>116</v>
      </c>
      <c r="N11" s="110" t="s">
        <v>116</v>
      </c>
      <c r="O11" s="140" t="s">
        <v>232</v>
      </c>
      <c r="P11" s="130" t="s">
        <v>116</v>
      </c>
      <c r="Q11" s="120" t="s">
        <v>232</v>
      </c>
      <c r="R11" s="136" t="s">
        <v>116</v>
      </c>
      <c r="S11" s="130" t="s">
        <v>116</v>
      </c>
      <c r="T11" s="121" t="s">
        <v>232</v>
      </c>
      <c r="U11" s="129" t="s">
        <v>116</v>
      </c>
      <c r="V11" s="130" t="s">
        <v>116</v>
      </c>
      <c r="W11" s="121" t="s">
        <v>232</v>
      </c>
      <c r="X11" s="129" t="s">
        <v>121</v>
      </c>
      <c r="Y11" s="130" t="s">
        <v>121</v>
      </c>
      <c r="Z11" s="140" t="s">
        <v>232</v>
      </c>
      <c r="AA11" s="130" t="s">
        <v>121</v>
      </c>
      <c r="AB11" s="120" t="s">
        <v>232</v>
      </c>
      <c r="AC11" s="136" t="s">
        <v>121</v>
      </c>
      <c r="AD11" s="130" t="s">
        <v>121</v>
      </c>
      <c r="AE11" s="121" t="s">
        <v>232</v>
      </c>
      <c r="AF11" s="129" t="s">
        <v>121</v>
      </c>
      <c r="AG11" s="130" t="s">
        <v>121</v>
      </c>
      <c r="AH11" s="120" t="s">
        <v>232</v>
      </c>
      <c r="AI11" s="129" t="s">
        <v>121</v>
      </c>
      <c r="AJ11" s="130" t="s">
        <v>121</v>
      </c>
      <c r="AK11" s="121" t="s">
        <v>232</v>
      </c>
      <c r="AL11" s="129" t="s">
        <v>116</v>
      </c>
      <c r="AM11" s="130" t="s">
        <v>116</v>
      </c>
      <c r="AN11" s="140" t="s">
        <v>232</v>
      </c>
      <c r="AO11" s="130" t="s">
        <v>116</v>
      </c>
      <c r="AP11" s="120" t="s">
        <v>232</v>
      </c>
      <c r="AQ11" s="136" t="s">
        <v>116</v>
      </c>
      <c r="AR11" s="130" t="s">
        <v>116</v>
      </c>
      <c r="AS11" s="120" t="s">
        <v>232</v>
      </c>
      <c r="AT11" s="129" t="s">
        <v>121</v>
      </c>
      <c r="AU11" s="130" t="s">
        <v>121</v>
      </c>
      <c r="AV11" s="120" t="s">
        <v>232</v>
      </c>
      <c r="AW11" s="129" t="s">
        <v>121</v>
      </c>
      <c r="AX11" s="130" t="s">
        <v>121</v>
      </c>
      <c r="AY11" s="121" t="s">
        <v>232</v>
      </c>
      <c r="AZ11" s="129" t="s">
        <v>116</v>
      </c>
      <c r="BA11" s="130" t="s">
        <v>121</v>
      </c>
      <c r="BB11" s="140" t="s">
        <v>232</v>
      </c>
      <c r="BC11" s="130" t="s">
        <v>116</v>
      </c>
      <c r="BD11" s="120" t="s">
        <v>232</v>
      </c>
      <c r="BE11" s="136" t="s">
        <v>116</v>
      </c>
      <c r="BF11" s="130" t="s">
        <v>116</v>
      </c>
      <c r="BG11" s="121" t="s">
        <v>232</v>
      </c>
      <c r="BH11" s="129" t="s">
        <v>116</v>
      </c>
      <c r="BI11" s="130" t="s">
        <v>116</v>
      </c>
      <c r="BJ11" s="121" t="s">
        <v>232</v>
      </c>
      <c r="BK11" s="129" t="s">
        <v>121</v>
      </c>
      <c r="BL11" s="130" t="s">
        <v>121</v>
      </c>
      <c r="BM11" s="121" t="s">
        <v>232</v>
      </c>
      <c r="BN11" s="129" t="s">
        <v>116</v>
      </c>
      <c r="BO11" s="130" t="s">
        <v>116</v>
      </c>
      <c r="BP11" s="121" t="s">
        <v>232</v>
      </c>
      <c r="BQ11" s="129" t="s">
        <v>116</v>
      </c>
      <c r="BR11" s="130" t="s">
        <v>116</v>
      </c>
      <c r="BS11" s="121" t="s">
        <v>232</v>
      </c>
      <c r="BT11" s="58" t="s">
        <v>116</v>
      </c>
      <c r="BU11" s="130" t="s">
        <v>116</v>
      </c>
      <c r="BV11" s="120" t="s">
        <v>232</v>
      </c>
      <c r="BW11" s="129" t="s">
        <v>116</v>
      </c>
      <c r="BX11" s="130" t="s">
        <v>116</v>
      </c>
      <c r="BY11" s="120" t="s">
        <v>232</v>
      </c>
      <c r="BZ11" s="129" t="s">
        <v>116</v>
      </c>
      <c r="CA11" s="130" t="s">
        <v>116</v>
      </c>
      <c r="CB11" s="121" t="s">
        <v>232</v>
      </c>
      <c r="CC11" s="58" t="s">
        <v>116</v>
      </c>
      <c r="CD11" s="110" t="s">
        <v>116</v>
      </c>
      <c r="CE11" s="121" t="s">
        <v>232</v>
      </c>
      <c r="CF11" s="58" t="s">
        <v>116</v>
      </c>
      <c r="CG11" s="110" t="s">
        <v>116</v>
      </c>
      <c r="CH11" s="121" t="s">
        <v>232</v>
      </c>
      <c r="CI11" s="58" t="s">
        <v>116</v>
      </c>
      <c r="CJ11" s="110" t="s">
        <v>116</v>
      </c>
      <c r="CK11" s="120" t="s">
        <v>232</v>
      </c>
      <c r="CL11" s="58" t="s">
        <v>116</v>
      </c>
      <c r="CM11" s="210" t="s">
        <v>116</v>
      </c>
      <c r="CN11" s="120" t="s">
        <v>232</v>
      </c>
      <c r="CO11" s="211" t="s">
        <v>116</v>
      </c>
      <c r="CP11" s="212" t="s">
        <v>116</v>
      </c>
      <c r="CQ11" s="120" t="s">
        <v>232</v>
      </c>
      <c r="CR11" s="58" t="s">
        <v>116</v>
      </c>
      <c r="CS11" s="110" t="s">
        <v>116</v>
      </c>
      <c r="CT11" s="121" t="s">
        <v>232</v>
      </c>
      <c r="CU11" s="58" t="s">
        <v>116</v>
      </c>
      <c r="CV11" s="110" t="s">
        <v>116</v>
      </c>
      <c r="CW11" s="121" t="s">
        <v>232</v>
      </c>
      <c r="CX11" s="58" t="s">
        <v>116</v>
      </c>
      <c r="CY11" s="110" t="s">
        <v>116</v>
      </c>
      <c r="CZ11" s="121" t="s">
        <v>232</v>
      </c>
      <c r="DA11" s="58" t="s">
        <v>116</v>
      </c>
      <c r="DB11" s="110" t="s">
        <v>116</v>
      </c>
      <c r="DC11" s="121" t="s">
        <v>232</v>
      </c>
      <c r="DD11" s="58" t="s">
        <v>116</v>
      </c>
      <c r="DE11" s="110" t="s">
        <v>116</v>
      </c>
      <c r="DF11" s="121" t="s">
        <v>232</v>
      </c>
      <c r="DG11" s="58" t="s">
        <v>116</v>
      </c>
      <c r="DH11" s="110" t="s">
        <v>116</v>
      </c>
      <c r="DI11" s="121" t="s">
        <v>232</v>
      </c>
      <c r="DJ11" s="58" t="s">
        <v>116</v>
      </c>
      <c r="DK11" s="110" t="s">
        <v>116</v>
      </c>
      <c r="DL11" s="120" t="s">
        <v>232</v>
      </c>
      <c r="DM11" s="58" t="s">
        <v>116</v>
      </c>
      <c r="DN11" s="212" t="s">
        <v>116</v>
      </c>
      <c r="DO11" s="121" t="s">
        <v>232</v>
      </c>
      <c r="DP11" s="58" t="s">
        <v>116</v>
      </c>
      <c r="DQ11" s="110" t="s">
        <v>116</v>
      </c>
      <c r="DR11" s="121" t="s">
        <v>232</v>
      </c>
      <c r="DS11" s="58" t="s">
        <v>116</v>
      </c>
      <c r="DT11" s="210" t="s">
        <v>116</v>
      </c>
      <c r="DU11" s="121" t="s">
        <v>232</v>
      </c>
      <c r="DV11" s="110" t="s">
        <v>116</v>
      </c>
      <c r="DW11" s="110" t="s">
        <v>116</v>
      </c>
      <c r="DX11" s="121" t="s">
        <v>232</v>
      </c>
      <c r="DY11" s="58" t="s">
        <v>116</v>
      </c>
      <c r="DZ11" s="110" t="s">
        <v>116</v>
      </c>
      <c r="EA11" s="120" t="s">
        <v>232</v>
      </c>
      <c r="EB11" s="58" t="s">
        <v>116</v>
      </c>
      <c r="EC11" s="212" t="s">
        <v>116</v>
      </c>
      <c r="ED11" s="121" t="s">
        <v>232</v>
      </c>
      <c r="EE11" s="58" t="s">
        <v>121</v>
      </c>
      <c r="EF11" s="110" t="s">
        <v>121</v>
      </c>
      <c r="EG11" s="120" t="s">
        <v>232</v>
      </c>
      <c r="EH11" s="532"/>
    </row>
    <row r="12" spans="1:138" s="158" customFormat="1" ht="15" customHeight="1">
      <c r="A12" s="344" t="s">
        <v>77</v>
      </c>
      <c r="B12" s="184" t="s">
        <v>228</v>
      </c>
      <c r="C12" s="213">
        <v>0.01</v>
      </c>
      <c r="D12" s="129" t="s">
        <v>112</v>
      </c>
      <c r="E12" s="191">
        <v>1.6E-2</v>
      </c>
      <c r="F12" s="120" t="s">
        <v>232</v>
      </c>
      <c r="G12" s="190">
        <v>0.106</v>
      </c>
      <c r="H12" s="191">
        <v>9.5000000000000001E-2</v>
      </c>
      <c r="I12" s="189">
        <f t="shared" si="7"/>
        <v>-0.10945273631840791</v>
      </c>
      <c r="J12" s="129" t="s">
        <v>112</v>
      </c>
      <c r="K12" s="130" t="s">
        <v>112</v>
      </c>
      <c r="L12" s="121" t="s">
        <v>232</v>
      </c>
      <c r="M12" s="190">
        <v>5.3999999999999999E-2</v>
      </c>
      <c r="N12" s="109">
        <v>5.6000000000000001E-2</v>
      </c>
      <c r="O12" s="140">
        <f t="shared" si="8"/>
        <v>3.6363636363636397E-2</v>
      </c>
      <c r="P12" s="191">
        <v>4.8000000000000001E-2</v>
      </c>
      <c r="Q12" s="120">
        <f t="shared" si="9"/>
        <v>-0.12347988774555653</v>
      </c>
      <c r="R12" s="195">
        <v>3.5999999999999997E-2</v>
      </c>
      <c r="S12" s="191">
        <v>4.3999999999999997E-2</v>
      </c>
      <c r="T12" s="121" t="s">
        <v>232</v>
      </c>
      <c r="U12" s="190">
        <v>0.10100000000000001</v>
      </c>
      <c r="V12" s="191">
        <v>0.10199999999999999</v>
      </c>
      <c r="W12" s="121">
        <f t="shared" si="10"/>
        <v>9.8522167487683446E-3</v>
      </c>
      <c r="X12" s="190">
        <v>9.5000000000000001E-2</v>
      </c>
      <c r="Y12" s="191">
        <v>0.10100000000000001</v>
      </c>
      <c r="Z12" s="140">
        <f t="shared" si="27"/>
        <v>6.1224489795918421E-2</v>
      </c>
      <c r="AA12" s="130">
        <v>9.8000000000000004E-2</v>
      </c>
      <c r="AB12" s="120">
        <f t="shared" si="28"/>
        <v>3.1088082901554431E-2</v>
      </c>
      <c r="AC12" s="195">
        <v>0.152</v>
      </c>
      <c r="AD12" s="191">
        <v>0.183</v>
      </c>
      <c r="AE12" s="121">
        <f t="shared" si="29"/>
        <v>0.18507462686567167</v>
      </c>
      <c r="AF12" s="190">
        <v>0.251</v>
      </c>
      <c r="AG12" s="191">
        <v>0.255</v>
      </c>
      <c r="AH12" s="120">
        <f t="shared" si="30"/>
        <v>1.581027667984191E-2</v>
      </c>
      <c r="AI12" s="129">
        <v>6.2E-2</v>
      </c>
      <c r="AJ12" s="191">
        <v>5.7000000000000002E-2</v>
      </c>
      <c r="AK12" s="121">
        <f t="shared" si="31"/>
        <v>-8.4033613445378116E-2</v>
      </c>
      <c r="AL12" s="129" t="s">
        <v>111</v>
      </c>
      <c r="AM12" s="130" t="s">
        <v>111</v>
      </c>
      <c r="AN12" s="140" t="s">
        <v>232</v>
      </c>
      <c r="AO12" s="130" t="s">
        <v>111</v>
      </c>
      <c r="AP12" s="120" t="s">
        <v>232</v>
      </c>
      <c r="AQ12" s="195">
        <v>8.5000000000000006E-2</v>
      </c>
      <c r="AR12" s="191">
        <v>8.2000000000000003E-2</v>
      </c>
      <c r="AS12" s="120">
        <f t="shared" si="33"/>
        <v>-3.5928143712574877E-2</v>
      </c>
      <c r="AT12" s="190">
        <v>4.2999999999999997E-2</v>
      </c>
      <c r="AU12" s="191">
        <v>4.3999999999999997E-2</v>
      </c>
      <c r="AV12" s="120">
        <f t="shared" ref="AV12:AV39" si="44">+(AU12-AT12)/(AVERAGE(AT12:AU12))</f>
        <v>2.2988505747126457E-2</v>
      </c>
      <c r="AW12" s="129" t="s">
        <v>112</v>
      </c>
      <c r="AX12" s="130" t="s">
        <v>112</v>
      </c>
      <c r="AY12" s="121" t="s">
        <v>232</v>
      </c>
      <c r="AZ12" s="129">
        <v>0.32400000000000001</v>
      </c>
      <c r="BA12" s="191">
        <v>0.36399999999999999</v>
      </c>
      <c r="BB12" s="140">
        <f t="shared" si="41"/>
        <v>0.11627906976744182</v>
      </c>
      <c r="BC12" s="191">
        <v>0.34599999999999997</v>
      </c>
      <c r="BD12" s="120">
        <f t="shared" si="34"/>
        <v>7.6503174153895792E-2</v>
      </c>
      <c r="BE12" s="136">
        <v>2.1999999999999999E-2</v>
      </c>
      <c r="BF12" s="191">
        <v>2.1999999999999999E-2</v>
      </c>
      <c r="BG12" s="121" t="s">
        <v>232</v>
      </c>
      <c r="BH12" s="190">
        <v>0.02</v>
      </c>
      <c r="BI12" s="191">
        <v>1.9E-2</v>
      </c>
      <c r="BJ12" s="121" t="s">
        <v>232</v>
      </c>
      <c r="BK12" s="190">
        <v>0.127</v>
      </c>
      <c r="BL12" s="191">
        <v>0.125</v>
      </c>
      <c r="BM12" s="121">
        <f t="shared" si="37"/>
        <v>-1.5873015873015886E-2</v>
      </c>
      <c r="BN12" s="190">
        <v>1.4999999999999999E-2</v>
      </c>
      <c r="BO12" s="191">
        <v>1.4E-2</v>
      </c>
      <c r="BP12" s="121">
        <f t="shared" si="42"/>
        <v>-6.8965517241379254E-2</v>
      </c>
      <c r="BQ12" s="129" t="s">
        <v>111</v>
      </c>
      <c r="BR12" s="130" t="s">
        <v>111</v>
      </c>
      <c r="BS12" s="121" t="s">
        <v>232</v>
      </c>
      <c r="BT12" s="58" t="s">
        <v>111</v>
      </c>
      <c r="BU12" s="130" t="s">
        <v>111</v>
      </c>
      <c r="BV12" s="120" t="s">
        <v>232</v>
      </c>
      <c r="BW12" s="190">
        <v>1.4999999999999999E-2</v>
      </c>
      <c r="BX12" s="191">
        <v>1.4999999999999999E-2</v>
      </c>
      <c r="BY12" s="120" t="s">
        <v>232</v>
      </c>
      <c r="BZ12" s="190">
        <v>1.7000000000000001E-2</v>
      </c>
      <c r="CA12" s="191">
        <v>1.7000000000000001E-2</v>
      </c>
      <c r="CB12" s="121" t="s">
        <v>232</v>
      </c>
      <c r="CC12" s="108">
        <v>2.5999999999999999E-2</v>
      </c>
      <c r="CD12" s="109">
        <v>1.9E-2</v>
      </c>
      <c r="CE12" s="121">
        <f t="shared" si="13"/>
        <v>-0.31111111111111112</v>
      </c>
      <c r="CF12" s="108">
        <v>0.55000000000000004</v>
      </c>
      <c r="CG12" s="109">
        <v>0.56399999999999995</v>
      </c>
      <c r="CH12" s="121">
        <f t="shared" si="14"/>
        <v>2.5134649910233221E-2</v>
      </c>
      <c r="CI12" s="108">
        <v>0.19400000000000001</v>
      </c>
      <c r="CJ12" s="109">
        <v>0.255</v>
      </c>
      <c r="CK12" s="120">
        <f t="shared" si="15"/>
        <v>0.27171492204899778</v>
      </c>
      <c r="CL12" s="108">
        <v>9.2999999999999999E-2</v>
      </c>
      <c r="CM12" s="205">
        <v>7.6999999999999999E-2</v>
      </c>
      <c r="CN12" s="120">
        <f t="shared" si="0"/>
        <v>-0.18823529411764708</v>
      </c>
      <c r="CO12" s="201">
        <v>0.379</v>
      </c>
      <c r="CP12" s="202">
        <v>0.32</v>
      </c>
      <c r="CQ12" s="120">
        <f t="shared" si="16"/>
        <v>-0.16881258941344776</v>
      </c>
      <c r="CR12" s="199">
        <v>0.30199999999999999</v>
      </c>
      <c r="CS12" s="203">
        <v>0.17199999999999999</v>
      </c>
      <c r="CT12" s="121">
        <f t="shared" si="17"/>
        <v>-0.54852320675105493</v>
      </c>
      <c r="CU12" s="199">
        <v>0.749</v>
      </c>
      <c r="CV12" s="203">
        <v>0.76600000000000001</v>
      </c>
      <c r="CW12" s="121">
        <f t="shared" si="18"/>
        <v>2.244224422442246E-2</v>
      </c>
      <c r="CX12" s="199">
        <v>0.65500000000000003</v>
      </c>
      <c r="CY12" s="203">
        <v>0.68200000000000005</v>
      </c>
      <c r="CZ12" s="121">
        <f t="shared" si="19"/>
        <v>4.038893044128649E-2</v>
      </c>
      <c r="DA12" s="199">
        <v>0.373</v>
      </c>
      <c r="DB12" s="109">
        <v>0.08</v>
      </c>
      <c r="DC12" s="121">
        <f t="shared" si="20"/>
        <v>-1.2935982339955849</v>
      </c>
      <c r="DD12" s="108">
        <v>2.3E-2</v>
      </c>
      <c r="DE12" s="109">
        <v>0.02</v>
      </c>
      <c r="DF12" s="121" t="s">
        <v>232</v>
      </c>
      <c r="DG12" s="199">
        <v>0.155</v>
      </c>
      <c r="DH12" s="203">
        <v>0.18</v>
      </c>
      <c r="DI12" s="121">
        <f t="shared" si="22"/>
        <v>0.14925373134328357</v>
      </c>
      <c r="DJ12" s="199">
        <v>0.28399999999999997</v>
      </c>
      <c r="DK12" s="203">
        <v>0.113</v>
      </c>
      <c r="DL12" s="120">
        <f t="shared" si="39"/>
        <v>-0.8614609571788413</v>
      </c>
      <c r="DM12" s="199">
        <v>0.72199999999999998</v>
      </c>
      <c r="DN12" s="202">
        <v>0.33700000000000002</v>
      </c>
      <c r="DO12" s="121">
        <f t="shared" si="23"/>
        <v>-0.72710103871576959</v>
      </c>
      <c r="DP12" s="199">
        <v>0.159</v>
      </c>
      <c r="DQ12" s="203">
        <v>0.1</v>
      </c>
      <c r="DR12" s="121">
        <f t="shared" si="1"/>
        <v>-0.45559845559845558</v>
      </c>
      <c r="DS12" s="199">
        <v>5.2999999999999999E-2</v>
      </c>
      <c r="DT12" s="205">
        <v>5.7000000000000002E-2</v>
      </c>
      <c r="DU12" s="121">
        <f t="shared" si="2"/>
        <v>7.2727272727272793E-2</v>
      </c>
      <c r="DV12" s="109">
        <v>3.9E-2</v>
      </c>
      <c r="DW12" s="109">
        <v>6.7000000000000004E-2</v>
      </c>
      <c r="DX12" s="121">
        <f t="shared" si="3"/>
        <v>0.52830188679245282</v>
      </c>
      <c r="DY12" s="108">
        <v>2.1000000000000001E-2</v>
      </c>
      <c r="DZ12" s="109">
        <v>0.02</v>
      </c>
      <c r="EA12" s="120" t="s">
        <v>232</v>
      </c>
      <c r="EB12" s="58" t="s">
        <v>111</v>
      </c>
      <c r="EC12" s="209">
        <v>1.0999999999999999E-2</v>
      </c>
      <c r="ED12" s="121" t="s">
        <v>232</v>
      </c>
      <c r="EE12" s="58" t="s">
        <v>112</v>
      </c>
      <c r="EF12" s="110" t="s">
        <v>112</v>
      </c>
      <c r="EG12" s="120" t="s">
        <v>232</v>
      </c>
      <c r="EH12" s="532"/>
    </row>
    <row r="13" spans="1:138" s="158" customFormat="1" ht="15" customHeight="1">
      <c r="A13" s="344" t="s">
        <v>78</v>
      </c>
      <c r="B13" s="184" t="s">
        <v>228</v>
      </c>
      <c r="C13" s="206">
        <v>1.0000000000000001E-5</v>
      </c>
      <c r="D13" s="129">
        <v>1.0399999999999999E-4</v>
      </c>
      <c r="E13" s="214">
        <v>1.1400000000000001E-4</v>
      </c>
      <c r="F13" s="120">
        <f t="shared" si="24"/>
        <v>9.1743119266055162E-2</v>
      </c>
      <c r="G13" s="215">
        <v>3.8099999999999999E-4</v>
      </c>
      <c r="H13" s="214">
        <v>3.1500000000000001E-4</v>
      </c>
      <c r="I13" s="189">
        <f t="shared" si="7"/>
        <v>-0.18965517241379304</v>
      </c>
      <c r="J13" s="215">
        <v>7.2000000000000002E-5</v>
      </c>
      <c r="K13" s="214">
        <v>7.7000000000000001E-5</v>
      </c>
      <c r="L13" s="121">
        <f t="shared" si="25"/>
        <v>6.7114093959731544E-2</v>
      </c>
      <c r="M13" s="215">
        <v>1.12E-4</v>
      </c>
      <c r="N13" s="216">
        <v>8.5000000000000006E-5</v>
      </c>
      <c r="O13" s="140">
        <f t="shared" si="8"/>
        <v>-0.27411167512690343</v>
      </c>
      <c r="P13" s="214">
        <v>6.0999999999999999E-5</v>
      </c>
      <c r="Q13" s="120">
        <f t="shared" si="9"/>
        <v>7.4492336064311225E-4</v>
      </c>
      <c r="R13" s="217">
        <v>6.29E-4</v>
      </c>
      <c r="S13" s="214">
        <v>6.3400000000000001E-4</v>
      </c>
      <c r="T13" s="121">
        <f t="shared" si="26"/>
        <v>7.9176563737134008E-3</v>
      </c>
      <c r="U13" s="215">
        <v>3.28E-4</v>
      </c>
      <c r="V13" s="214">
        <v>3.19E-4</v>
      </c>
      <c r="W13" s="121">
        <f t="shared" si="10"/>
        <v>-2.7820710973724891E-2</v>
      </c>
      <c r="X13" s="215">
        <v>8.25E-4</v>
      </c>
      <c r="Y13" s="214">
        <v>9.3999999999999997E-4</v>
      </c>
      <c r="Z13" s="140">
        <f t="shared" si="27"/>
        <v>0.13031161473087816</v>
      </c>
      <c r="AA13" s="191">
        <v>9.0799999999999995E-4</v>
      </c>
      <c r="AB13" s="120">
        <f t="shared" si="28"/>
        <v>9.5787651471436766E-2</v>
      </c>
      <c r="AC13" s="217">
        <v>3.1799999999999998E-4</v>
      </c>
      <c r="AD13" s="214">
        <v>3.3300000000000002E-4</v>
      </c>
      <c r="AE13" s="121">
        <f t="shared" si="29"/>
        <v>4.608294930875588E-2</v>
      </c>
      <c r="AF13" s="215">
        <v>5.0000000000000002E-5</v>
      </c>
      <c r="AG13" s="214">
        <v>5.1E-5</v>
      </c>
      <c r="AH13" s="120">
        <f t="shared" si="30"/>
        <v>1.9801980198019747E-2</v>
      </c>
      <c r="AI13" s="188">
        <v>1.27E-4</v>
      </c>
      <c r="AJ13" s="214">
        <v>2.0799999999999999E-4</v>
      </c>
      <c r="AK13" s="121">
        <f t="shared" si="31"/>
        <v>0.48358208955223875</v>
      </c>
      <c r="AL13" s="129" t="s">
        <v>117</v>
      </c>
      <c r="AM13" s="130" t="s">
        <v>117</v>
      </c>
      <c r="AN13" s="140" t="s">
        <v>232</v>
      </c>
      <c r="AO13" s="214">
        <v>1.5999999999999999E-5</v>
      </c>
      <c r="AP13" s="120" t="s">
        <v>232</v>
      </c>
      <c r="AQ13" s="194">
        <v>1.9400000000000001E-2</v>
      </c>
      <c r="AR13" s="193">
        <v>1.9199999999999998E-2</v>
      </c>
      <c r="AS13" s="120">
        <f t="shared" si="33"/>
        <v>-1.0362694300518253E-2</v>
      </c>
      <c r="AT13" s="129" t="s">
        <v>124</v>
      </c>
      <c r="AU13" s="130" t="s">
        <v>124</v>
      </c>
      <c r="AV13" s="120" t="s">
        <v>232</v>
      </c>
      <c r="AW13" s="129">
        <v>5.5000000000000002E-5</v>
      </c>
      <c r="AX13" s="214">
        <v>5.3000000000000001E-5</v>
      </c>
      <c r="AY13" s="121">
        <f t="shared" si="40"/>
        <v>-3.7037037037037063E-2</v>
      </c>
      <c r="AZ13" s="190" t="s">
        <v>117</v>
      </c>
      <c r="BA13" s="130" t="s">
        <v>124</v>
      </c>
      <c r="BB13" s="140" t="s">
        <v>232</v>
      </c>
      <c r="BC13" s="130" t="s">
        <v>117</v>
      </c>
      <c r="BD13" s="120" t="s">
        <v>232</v>
      </c>
      <c r="BE13" s="195">
        <v>4.8000000000000001E-5</v>
      </c>
      <c r="BF13" s="214">
        <v>5.7000000000000003E-5</v>
      </c>
      <c r="BG13" s="121" t="s">
        <v>232</v>
      </c>
      <c r="BH13" s="215">
        <v>3.4E-5</v>
      </c>
      <c r="BI13" s="214">
        <v>2.3E-5</v>
      </c>
      <c r="BJ13" s="121">
        <f t="shared" si="36"/>
        <v>-0.38596491228070173</v>
      </c>
      <c r="BK13" s="215">
        <v>4.1E-5</v>
      </c>
      <c r="BL13" s="214">
        <v>6.6000000000000005E-5</v>
      </c>
      <c r="BM13" s="121" t="s">
        <v>232</v>
      </c>
      <c r="BN13" s="215">
        <v>5.8E-5</v>
      </c>
      <c r="BO13" s="214">
        <v>5.7000000000000003E-5</v>
      </c>
      <c r="BP13" s="121">
        <f t="shared" si="42"/>
        <v>-1.7391304347826039E-2</v>
      </c>
      <c r="BQ13" s="129">
        <v>2.05E-4</v>
      </c>
      <c r="BR13" s="214">
        <v>1.7000000000000001E-4</v>
      </c>
      <c r="BS13" s="121">
        <f t="shared" si="12"/>
        <v>-0.18666666666666656</v>
      </c>
      <c r="BT13" s="131">
        <v>4.3699999999999998E-3</v>
      </c>
      <c r="BU13" s="187">
        <v>4.4799999999999996E-3</v>
      </c>
      <c r="BV13" s="120">
        <f t="shared" ref="BV13:BV39" si="45">+(BU13-BT13)/(AVERAGE(BT13:BU13))</f>
        <v>2.4858757062146859E-2</v>
      </c>
      <c r="BW13" s="215">
        <v>4.4499999999999997E-4</v>
      </c>
      <c r="BX13" s="214">
        <v>3.9500000000000001E-4</v>
      </c>
      <c r="BY13" s="120">
        <f t="shared" si="43"/>
        <v>-0.11904761904761897</v>
      </c>
      <c r="BZ13" s="215">
        <v>2.1999999999999999E-5</v>
      </c>
      <c r="CA13" s="214">
        <v>2.0000000000000002E-5</v>
      </c>
      <c r="CB13" s="121">
        <f t="shared" si="38"/>
        <v>-9.5238095238095122E-2</v>
      </c>
      <c r="CC13" s="218">
        <v>8.6000000000000003E-5</v>
      </c>
      <c r="CD13" s="110" t="s">
        <v>117</v>
      </c>
      <c r="CE13" s="121" t="s">
        <v>232</v>
      </c>
      <c r="CF13" s="196">
        <v>1.6999999999999999E-3</v>
      </c>
      <c r="CG13" s="192">
        <v>1.42E-3</v>
      </c>
      <c r="CH13" s="121">
        <f t="shared" si="14"/>
        <v>-0.1794871794871794</v>
      </c>
      <c r="CI13" s="131">
        <v>1.64E-4</v>
      </c>
      <c r="CJ13" s="139">
        <v>2.6800000000000001E-4</v>
      </c>
      <c r="CK13" s="120">
        <f t="shared" si="15"/>
        <v>0.48148148148148151</v>
      </c>
      <c r="CL13" s="58" t="s">
        <v>117</v>
      </c>
      <c r="CM13" s="219">
        <v>1.5E-5</v>
      </c>
      <c r="CN13" s="120" t="s">
        <v>232</v>
      </c>
      <c r="CO13" s="220">
        <v>1.8E-5</v>
      </c>
      <c r="CP13" s="212" t="s">
        <v>117</v>
      </c>
      <c r="CQ13" s="120" t="s">
        <v>232</v>
      </c>
      <c r="CR13" s="131">
        <v>1.22E-4</v>
      </c>
      <c r="CS13" s="216">
        <v>1.1E-5</v>
      </c>
      <c r="CT13" s="121">
        <f t="shared" si="17"/>
        <v>-1.6691729323308271</v>
      </c>
      <c r="CU13" s="218">
        <v>2.9E-5</v>
      </c>
      <c r="CV13" s="216">
        <v>1.4E-5</v>
      </c>
      <c r="CW13" s="121" t="s">
        <v>232</v>
      </c>
      <c r="CX13" s="131">
        <v>2.81E-4</v>
      </c>
      <c r="CY13" s="139">
        <v>2.7599999999999999E-4</v>
      </c>
      <c r="CZ13" s="121">
        <f t="shared" si="19"/>
        <v>-1.7953321364452473E-2</v>
      </c>
      <c r="DA13" s="131">
        <v>2.9999999999999997E-4</v>
      </c>
      <c r="DB13" s="139">
        <v>1.5200000000000001E-4</v>
      </c>
      <c r="DC13" s="121">
        <f t="shared" si="20"/>
        <v>-0.65486725663716805</v>
      </c>
      <c r="DD13" s="131">
        <v>2.5099999999999998E-4</v>
      </c>
      <c r="DE13" s="139">
        <v>1.37E-4</v>
      </c>
      <c r="DF13" s="121">
        <f t="shared" si="21"/>
        <v>-0.58762886597938135</v>
      </c>
      <c r="DG13" s="58" t="s">
        <v>117</v>
      </c>
      <c r="DH13" s="110" t="s">
        <v>117</v>
      </c>
      <c r="DI13" s="121" t="s">
        <v>232</v>
      </c>
      <c r="DJ13" s="218">
        <v>2.1999999999999999E-5</v>
      </c>
      <c r="DK13" s="110" t="s">
        <v>117</v>
      </c>
      <c r="DL13" s="120" t="s">
        <v>232</v>
      </c>
      <c r="DM13" s="131">
        <v>2.9599999999999998E-4</v>
      </c>
      <c r="DN13" s="221">
        <v>2.0000000000000002E-5</v>
      </c>
      <c r="DO13" s="121" t="s">
        <v>232</v>
      </c>
      <c r="DP13" s="58" t="s">
        <v>117</v>
      </c>
      <c r="DQ13" s="216">
        <v>1.0000000000000001E-5</v>
      </c>
      <c r="DR13" s="121" t="s">
        <v>232</v>
      </c>
      <c r="DS13" s="218">
        <v>2.0999999999999999E-5</v>
      </c>
      <c r="DT13" s="219">
        <v>2.8E-5</v>
      </c>
      <c r="DU13" s="121" t="s">
        <v>232</v>
      </c>
      <c r="DV13" s="216">
        <v>1.2999999999999999E-5</v>
      </c>
      <c r="DW13" s="216">
        <v>2.6999999999999999E-5</v>
      </c>
      <c r="DX13" s="121" t="s">
        <v>232</v>
      </c>
      <c r="DY13" s="196">
        <v>1.08E-3</v>
      </c>
      <c r="DZ13" s="139">
        <v>9.6699999999999998E-4</v>
      </c>
      <c r="EA13" s="120">
        <f t="shared" si="4"/>
        <v>-0.1104054714215926</v>
      </c>
      <c r="EB13" s="131">
        <v>5.8E-4</v>
      </c>
      <c r="EC13" s="198">
        <v>5.7899999999999998E-4</v>
      </c>
      <c r="ED13" s="121">
        <f t="shared" si="5"/>
        <v>-1.7256255392580232E-3</v>
      </c>
      <c r="EE13" s="199">
        <v>0.14499999999999999</v>
      </c>
      <c r="EF13" s="203">
        <v>0.15</v>
      </c>
      <c r="EG13" s="120">
        <f t="shared" si="6"/>
        <v>3.3898305084745797E-2</v>
      </c>
      <c r="EH13" s="532"/>
    </row>
    <row r="14" spans="1:138" s="158" customFormat="1" ht="15" customHeight="1">
      <c r="A14" s="345" t="s">
        <v>79</v>
      </c>
      <c r="B14" s="222" t="s">
        <v>228</v>
      </c>
      <c r="C14" s="119">
        <v>0.05</v>
      </c>
      <c r="D14" s="223">
        <v>310</v>
      </c>
      <c r="E14" s="222">
        <v>295</v>
      </c>
      <c r="F14" s="120">
        <f t="shared" si="24"/>
        <v>-4.9586776859504134E-2</v>
      </c>
      <c r="G14" s="223">
        <v>428</v>
      </c>
      <c r="H14" s="222">
        <v>451</v>
      </c>
      <c r="I14" s="189">
        <f t="shared" si="7"/>
        <v>5.2332195676905571E-2</v>
      </c>
      <c r="J14" s="223">
        <v>75.900000000000006</v>
      </c>
      <c r="K14" s="222">
        <v>77.2</v>
      </c>
      <c r="L14" s="121">
        <f t="shared" si="25"/>
        <v>1.6982364467668151E-2</v>
      </c>
      <c r="M14" s="223">
        <v>132</v>
      </c>
      <c r="N14" s="224">
        <v>146</v>
      </c>
      <c r="O14" s="140">
        <f t="shared" si="8"/>
        <v>0.10071942446043165</v>
      </c>
      <c r="P14" s="222">
        <v>135</v>
      </c>
      <c r="Q14" s="120">
        <f t="shared" si="9"/>
        <v>2.9048605910729525E-2</v>
      </c>
      <c r="R14" s="225">
        <v>132</v>
      </c>
      <c r="S14" s="222">
        <v>125</v>
      </c>
      <c r="T14" s="121">
        <f t="shared" si="26"/>
        <v>-5.4474708171206226E-2</v>
      </c>
      <c r="U14" s="223">
        <v>257</v>
      </c>
      <c r="V14" s="222">
        <v>269</v>
      </c>
      <c r="W14" s="121">
        <f t="shared" si="10"/>
        <v>4.5627376425855515E-2</v>
      </c>
      <c r="X14" s="223">
        <v>476</v>
      </c>
      <c r="Y14" s="222">
        <v>495</v>
      </c>
      <c r="Z14" s="140">
        <f t="shared" si="27"/>
        <v>3.9134912461380018E-2</v>
      </c>
      <c r="AA14" s="222">
        <v>492</v>
      </c>
      <c r="AB14" s="120">
        <f t="shared" si="28"/>
        <v>3.3057851239669422E-2</v>
      </c>
      <c r="AC14" s="225">
        <v>487</v>
      </c>
      <c r="AD14" s="222">
        <v>515</v>
      </c>
      <c r="AE14" s="121">
        <f t="shared" si="29"/>
        <v>5.588822355289421E-2</v>
      </c>
      <c r="AF14" s="223">
        <v>479</v>
      </c>
      <c r="AG14" s="222">
        <v>507</v>
      </c>
      <c r="AH14" s="120">
        <f t="shared" si="30"/>
        <v>5.6795131845841784E-2</v>
      </c>
      <c r="AI14" s="223">
        <v>247</v>
      </c>
      <c r="AJ14" s="222">
        <v>220</v>
      </c>
      <c r="AK14" s="121">
        <f t="shared" si="31"/>
        <v>-0.11563169164882227</v>
      </c>
      <c r="AL14" s="223">
        <v>29.1</v>
      </c>
      <c r="AM14" s="222">
        <v>24.4</v>
      </c>
      <c r="AN14" s="140">
        <f t="shared" si="32"/>
        <v>-0.17570093457943936</v>
      </c>
      <c r="AO14" s="222">
        <v>26.3</v>
      </c>
      <c r="AP14" s="120">
        <f t="shared" si="11"/>
        <v>-0.14066057888682837</v>
      </c>
      <c r="AQ14" s="225">
        <v>249</v>
      </c>
      <c r="AR14" s="222">
        <v>249</v>
      </c>
      <c r="AS14" s="120">
        <f t="shared" si="33"/>
        <v>0</v>
      </c>
      <c r="AT14" s="223">
        <v>365</v>
      </c>
      <c r="AU14" s="222">
        <v>378</v>
      </c>
      <c r="AV14" s="120">
        <f t="shared" si="44"/>
        <v>3.4993270524899055E-2</v>
      </c>
      <c r="AW14" s="223">
        <v>366</v>
      </c>
      <c r="AX14" s="222">
        <v>374</v>
      </c>
      <c r="AY14" s="121">
        <f t="shared" si="40"/>
        <v>2.1621621621621623E-2</v>
      </c>
      <c r="AZ14" s="223">
        <v>306</v>
      </c>
      <c r="BA14" s="222">
        <v>325</v>
      </c>
      <c r="BB14" s="140">
        <f t="shared" si="41"/>
        <v>6.0221870047543584E-2</v>
      </c>
      <c r="BC14" s="222">
        <v>308</v>
      </c>
      <c r="BD14" s="120">
        <f t="shared" si="34"/>
        <v>8.5191554425218582E-3</v>
      </c>
      <c r="BE14" s="225">
        <v>251</v>
      </c>
      <c r="BF14" s="222">
        <v>270</v>
      </c>
      <c r="BG14" s="121">
        <f t="shared" si="35"/>
        <v>7.293666026871401E-2</v>
      </c>
      <c r="BH14" s="223">
        <v>208</v>
      </c>
      <c r="BI14" s="222">
        <v>215</v>
      </c>
      <c r="BJ14" s="121" t="s">
        <v>232</v>
      </c>
      <c r="BK14" s="223">
        <v>454</v>
      </c>
      <c r="BL14" s="222">
        <v>459</v>
      </c>
      <c r="BM14" s="121">
        <f t="shared" si="37"/>
        <v>1.0952902519167579E-2</v>
      </c>
      <c r="BN14" s="223">
        <v>172</v>
      </c>
      <c r="BO14" s="222">
        <v>172</v>
      </c>
      <c r="BP14" s="121">
        <f t="shared" si="42"/>
        <v>0</v>
      </c>
      <c r="BQ14" s="223">
        <v>52</v>
      </c>
      <c r="BR14" s="222">
        <v>48.6</v>
      </c>
      <c r="BS14" s="121">
        <f t="shared" si="12"/>
        <v>-6.7594433399602361E-2</v>
      </c>
      <c r="BT14" s="226">
        <v>226</v>
      </c>
      <c r="BU14" s="222">
        <v>220</v>
      </c>
      <c r="BV14" s="120">
        <f t="shared" si="45"/>
        <v>-2.6905829596412557E-2</v>
      </c>
      <c r="BW14" s="223">
        <v>132</v>
      </c>
      <c r="BX14" s="222">
        <v>127</v>
      </c>
      <c r="BY14" s="120">
        <f t="shared" si="43"/>
        <v>-3.8610038610038609E-2</v>
      </c>
      <c r="BZ14" s="223">
        <v>118</v>
      </c>
      <c r="CA14" s="222">
        <v>128</v>
      </c>
      <c r="CB14" s="121">
        <f t="shared" si="38"/>
        <v>8.1300813008130079E-2</v>
      </c>
      <c r="CC14" s="227">
        <v>150</v>
      </c>
      <c r="CD14" s="224">
        <v>147</v>
      </c>
      <c r="CE14" s="121">
        <f t="shared" si="13"/>
        <v>-2.0202020202020204E-2</v>
      </c>
      <c r="CF14" s="227">
        <v>171</v>
      </c>
      <c r="CG14" s="224">
        <v>167</v>
      </c>
      <c r="CH14" s="121">
        <f t="shared" si="14"/>
        <v>-2.3668639053254437E-2</v>
      </c>
      <c r="CI14" s="227">
        <v>179</v>
      </c>
      <c r="CJ14" s="224">
        <v>155</v>
      </c>
      <c r="CK14" s="120">
        <f t="shared" si="15"/>
        <v>-0.1437125748502994</v>
      </c>
      <c r="CL14" s="227">
        <v>199</v>
      </c>
      <c r="CM14" s="228">
        <v>197</v>
      </c>
      <c r="CN14" s="120">
        <f t="shared" si="0"/>
        <v>-1.0101010101010102E-2</v>
      </c>
      <c r="CO14" s="229">
        <v>194</v>
      </c>
      <c r="CP14" s="230">
        <v>193</v>
      </c>
      <c r="CQ14" s="120">
        <f t="shared" si="16"/>
        <v>-5.1679586563307496E-3</v>
      </c>
      <c r="CR14" s="227">
        <v>63.1</v>
      </c>
      <c r="CS14" s="224">
        <v>55.4</v>
      </c>
      <c r="CT14" s="121">
        <f t="shared" si="17"/>
        <v>-0.12995780590717304</v>
      </c>
      <c r="CU14" s="227">
        <v>74</v>
      </c>
      <c r="CV14" s="224">
        <v>69.8</v>
      </c>
      <c r="CW14" s="121">
        <f t="shared" si="18"/>
        <v>-5.8414464534075138E-2</v>
      </c>
      <c r="CX14" s="227">
        <v>112</v>
      </c>
      <c r="CY14" s="224">
        <v>101</v>
      </c>
      <c r="CZ14" s="121">
        <f t="shared" si="19"/>
        <v>-0.10328638497652583</v>
      </c>
      <c r="DA14" s="227">
        <v>49.6</v>
      </c>
      <c r="DB14" s="224">
        <v>25.7</v>
      </c>
      <c r="DC14" s="121">
        <f t="shared" si="20"/>
        <v>-0.63479415670650741</v>
      </c>
      <c r="DD14" s="227">
        <v>44.6</v>
      </c>
      <c r="DE14" s="224">
        <v>40.5</v>
      </c>
      <c r="DF14" s="121">
        <f t="shared" si="21"/>
        <v>-9.6357226792009434E-2</v>
      </c>
      <c r="DG14" s="227">
        <v>163</v>
      </c>
      <c r="DH14" s="224">
        <v>166</v>
      </c>
      <c r="DI14" s="121">
        <f t="shared" si="22"/>
        <v>1.82370820668693E-2</v>
      </c>
      <c r="DJ14" s="227">
        <v>129</v>
      </c>
      <c r="DK14" s="224">
        <v>119</v>
      </c>
      <c r="DL14" s="120">
        <f t="shared" si="39"/>
        <v>-8.0645161290322578E-2</v>
      </c>
      <c r="DM14" s="227">
        <v>135</v>
      </c>
      <c r="DN14" s="230">
        <v>129</v>
      </c>
      <c r="DO14" s="121">
        <f t="shared" si="23"/>
        <v>-4.5454545454545456E-2</v>
      </c>
      <c r="DP14" s="227">
        <v>36.4</v>
      </c>
      <c r="DQ14" s="224">
        <v>31.1</v>
      </c>
      <c r="DR14" s="121">
        <f t="shared" si="1"/>
        <v>-0.15703703703703695</v>
      </c>
      <c r="DS14" s="227">
        <v>148</v>
      </c>
      <c r="DT14" s="228">
        <v>143</v>
      </c>
      <c r="DU14" s="121">
        <f t="shared" si="2"/>
        <v>-3.4364261168384883E-2</v>
      </c>
      <c r="DV14" s="224">
        <v>148</v>
      </c>
      <c r="DW14" s="224">
        <v>144</v>
      </c>
      <c r="DX14" s="121">
        <f t="shared" si="3"/>
        <v>-2.7397260273972601E-2</v>
      </c>
      <c r="DY14" s="227">
        <v>164</v>
      </c>
      <c r="DZ14" s="224">
        <v>167</v>
      </c>
      <c r="EA14" s="120">
        <f t="shared" si="4"/>
        <v>1.812688821752266E-2</v>
      </c>
      <c r="EB14" s="227">
        <v>71.2</v>
      </c>
      <c r="EC14" s="230">
        <v>66</v>
      </c>
      <c r="ED14" s="121">
        <f t="shared" si="5"/>
        <v>-7.5801749271137073E-2</v>
      </c>
      <c r="EE14" s="227">
        <v>428</v>
      </c>
      <c r="EF14" s="224">
        <v>444</v>
      </c>
      <c r="EG14" s="120">
        <f t="shared" si="6"/>
        <v>3.669724770642202E-2</v>
      </c>
      <c r="EH14" s="532"/>
    </row>
    <row r="15" spans="1:138" s="158" customFormat="1" ht="15" customHeight="1">
      <c r="A15" s="344" t="s">
        <v>80</v>
      </c>
      <c r="B15" s="184" t="s">
        <v>228</v>
      </c>
      <c r="C15" s="185">
        <v>1E-4</v>
      </c>
      <c r="D15" s="231">
        <v>5.0000000000000001E-4</v>
      </c>
      <c r="E15" s="187">
        <v>4.8000000000000001E-4</v>
      </c>
      <c r="F15" s="120">
        <f t="shared" si="24"/>
        <v>-4.0816326530612242E-2</v>
      </c>
      <c r="G15" s="188">
        <v>9.2000000000000003E-4</v>
      </c>
      <c r="H15" s="187">
        <v>5.9999999999999995E-4</v>
      </c>
      <c r="I15" s="189">
        <f t="shared" si="7"/>
        <v>-0.42105263157894746</v>
      </c>
      <c r="J15" s="129" t="s">
        <v>120</v>
      </c>
      <c r="K15" s="130" t="s">
        <v>120</v>
      </c>
      <c r="L15" s="121" t="s">
        <v>232</v>
      </c>
      <c r="M15" s="188">
        <v>1.82E-3</v>
      </c>
      <c r="N15" s="139">
        <v>1.8600000000000001E-3</v>
      </c>
      <c r="O15" s="140">
        <f t="shared" si="8"/>
        <v>2.1739130434782664E-2</v>
      </c>
      <c r="P15" s="187">
        <v>1.73E-3</v>
      </c>
      <c r="Q15" s="120">
        <f t="shared" si="9"/>
        <v>-1.3260093205002939E-2</v>
      </c>
      <c r="R15" s="208">
        <v>8.0000000000000004E-4</v>
      </c>
      <c r="S15" s="187">
        <v>7.3999999999999999E-4</v>
      </c>
      <c r="T15" s="121">
        <f t="shared" si="26"/>
        <v>-7.7922077922077976E-2</v>
      </c>
      <c r="U15" s="188">
        <v>1.6800000000000001E-3</v>
      </c>
      <c r="V15" s="187">
        <v>1.31E-3</v>
      </c>
      <c r="W15" s="121">
        <f t="shared" si="10"/>
        <v>-0.24749163879598668</v>
      </c>
      <c r="X15" s="129" t="s">
        <v>120</v>
      </c>
      <c r="Y15" s="130" t="s">
        <v>120</v>
      </c>
      <c r="Z15" s="140" t="s">
        <v>232</v>
      </c>
      <c r="AA15" s="232" t="s">
        <v>120</v>
      </c>
      <c r="AB15" s="120" t="s">
        <v>232</v>
      </c>
      <c r="AC15" s="136" t="s">
        <v>120</v>
      </c>
      <c r="AD15" s="130" t="s">
        <v>120</v>
      </c>
      <c r="AE15" s="121" t="s">
        <v>232</v>
      </c>
      <c r="AF15" s="129" t="s">
        <v>120</v>
      </c>
      <c r="AG15" s="130" t="s">
        <v>120</v>
      </c>
      <c r="AH15" s="120" t="s">
        <v>232</v>
      </c>
      <c r="AI15" s="231">
        <v>7.5000000000000002E-4</v>
      </c>
      <c r="AJ15" s="187">
        <v>7.2000000000000005E-4</v>
      </c>
      <c r="AK15" s="121">
        <f t="shared" si="31"/>
        <v>-4.0816326530612207E-2</v>
      </c>
      <c r="AL15" s="188">
        <v>1.1900000000000001E-3</v>
      </c>
      <c r="AM15" s="187">
        <v>1.14E-3</v>
      </c>
      <c r="AN15" s="140">
        <f t="shared" si="32"/>
        <v>-4.2918454935622428E-2</v>
      </c>
      <c r="AO15" s="187">
        <v>1.2199999999999999E-3</v>
      </c>
      <c r="AP15" s="120">
        <f t="shared" si="11"/>
        <v>-3.0481257188332733E-3</v>
      </c>
      <c r="AQ15" s="136" t="s">
        <v>115</v>
      </c>
      <c r="AR15" s="130" t="s">
        <v>115</v>
      </c>
      <c r="AS15" s="120" t="s">
        <v>232</v>
      </c>
      <c r="AT15" s="129" t="s">
        <v>120</v>
      </c>
      <c r="AU15" s="130" t="s">
        <v>120</v>
      </c>
      <c r="AV15" s="120" t="s">
        <v>232</v>
      </c>
      <c r="AW15" s="231" t="s">
        <v>120</v>
      </c>
      <c r="AX15" s="130" t="s">
        <v>120</v>
      </c>
      <c r="AY15" s="121" t="s">
        <v>232</v>
      </c>
      <c r="AZ15" s="231">
        <v>3.4000000000000002E-4</v>
      </c>
      <c r="BA15" s="187">
        <v>3.2000000000000003E-4</v>
      </c>
      <c r="BB15" s="140" t="s">
        <v>232</v>
      </c>
      <c r="BC15" s="187">
        <v>3.2000000000000003E-4</v>
      </c>
      <c r="BD15" s="120">
        <f t="shared" si="34"/>
        <v>-6.1224489795918359E-2</v>
      </c>
      <c r="BE15" s="233">
        <v>2.0500000000000002E-3</v>
      </c>
      <c r="BF15" s="187">
        <v>1.57E-3</v>
      </c>
      <c r="BG15" s="121">
        <f t="shared" si="35"/>
        <v>-0.26519337016574596</v>
      </c>
      <c r="BH15" s="188">
        <v>6.3000000000000003E-4</v>
      </c>
      <c r="BI15" s="187">
        <v>3.6000000000000002E-4</v>
      </c>
      <c r="BJ15" s="121">
        <f t="shared" si="36"/>
        <v>-0.54545454545454541</v>
      </c>
      <c r="BK15" s="188">
        <v>4.2999999999999999E-4</v>
      </c>
      <c r="BL15" s="187">
        <v>4.6000000000000001E-4</v>
      </c>
      <c r="BM15" s="121" t="s">
        <v>232</v>
      </c>
      <c r="BN15" s="188">
        <v>5.1000000000000004E-4</v>
      </c>
      <c r="BO15" s="187">
        <v>4.8999999999999998E-4</v>
      </c>
      <c r="BP15" s="121">
        <f t="shared" si="42"/>
        <v>-4.0000000000000105E-2</v>
      </c>
      <c r="BQ15" s="234">
        <v>1.6000000000000001E-4</v>
      </c>
      <c r="BR15" s="187">
        <v>1.2999999999999999E-4</v>
      </c>
      <c r="BS15" s="121">
        <f t="shared" si="12"/>
        <v>-0.20689655172413809</v>
      </c>
      <c r="BT15" s="58" t="s">
        <v>115</v>
      </c>
      <c r="BU15" s="130" t="s">
        <v>115</v>
      </c>
      <c r="BV15" s="120" t="s">
        <v>232</v>
      </c>
      <c r="BW15" s="188">
        <v>1.4999999999999999E-4</v>
      </c>
      <c r="BX15" s="187">
        <v>1.6000000000000001E-4</v>
      </c>
      <c r="BY15" s="120" t="s">
        <v>232</v>
      </c>
      <c r="BZ15" s="188">
        <v>7.6999999999999996E-4</v>
      </c>
      <c r="CA15" s="187">
        <v>5.5999999999999995E-4</v>
      </c>
      <c r="CB15" s="121">
        <f t="shared" si="38"/>
        <v>-0.31578947368421051</v>
      </c>
      <c r="CC15" s="131">
        <v>2.7E-4</v>
      </c>
      <c r="CD15" s="110" t="s">
        <v>115</v>
      </c>
      <c r="CE15" s="121" t="s">
        <v>232</v>
      </c>
      <c r="CF15" s="131">
        <v>7.1000000000000002E-4</v>
      </c>
      <c r="CG15" s="139">
        <v>6.4999999999999997E-4</v>
      </c>
      <c r="CH15" s="121">
        <f t="shared" si="14"/>
        <v>-8.823529411764712E-2</v>
      </c>
      <c r="CI15" s="131">
        <v>5.9999999999999995E-4</v>
      </c>
      <c r="CJ15" s="139">
        <v>2.9999999999999997E-4</v>
      </c>
      <c r="CK15" s="120" t="s">
        <v>232</v>
      </c>
      <c r="CL15" s="196">
        <v>1.81E-3</v>
      </c>
      <c r="CM15" s="235">
        <v>1.82E-3</v>
      </c>
      <c r="CN15" s="120">
        <f t="shared" si="0"/>
        <v>5.5096418732782518E-3</v>
      </c>
      <c r="CO15" s="236">
        <v>2.3900000000000002E-3</v>
      </c>
      <c r="CP15" s="204">
        <v>2.2300000000000002E-3</v>
      </c>
      <c r="CQ15" s="120">
        <f t="shared" si="16"/>
        <v>-6.926406926406925E-2</v>
      </c>
      <c r="CR15" s="131">
        <v>9.3999999999999997E-4</v>
      </c>
      <c r="CS15" s="139">
        <v>6.0999999999999997E-4</v>
      </c>
      <c r="CT15" s="121">
        <f t="shared" si="17"/>
        <v>-0.42580645161290326</v>
      </c>
      <c r="CU15" s="196">
        <v>2.16E-3</v>
      </c>
      <c r="CV15" s="192">
        <v>1.7799999999999999E-3</v>
      </c>
      <c r="CW15" s="121">
        <f t="shared" si="18"/>
        <v>-0.19289340101522851</v>
      </c>
      <c r="CX15" s="196">
        <v>9.7599999999999996E-3</v>
      </c>
      <c r="CY15" s="139">
        <v>6.4000000000000003E-3</v>
      </c>
      <c r="CZ15" s="121">
        <f t="shared" si="19"/>
        <v>-0.41584158415841571</v>
      </c>
      <c r="DA15" s="196">
        <v>1.17E-2</v>
      </c>
      <c r="DB15" s="139">
        <v>2.9099999999999998E-3</v>
      </c>
      <c r="DC15" s="121">
        <f t="shared" si="20"/>
        <v>-1.2032854209445587</v>
      </c>
      <c r="DD15" s="131">
        <v>4.4999999999999999E-4</v>
      </c>
      <c r="DE15" s="110" t="s">
        <v>115</v>
      </c>
      <c r="DF15" s="121" t="s">
        <v>232</v>
      </c>
      <c r="DG15" s="131">
        <v>1.9000000000000001E-4</v>
      </c>
      <c r="DH15" s="139">
        <v>1.4999999999999999E-4</v>
      </c>
      <c r="DI15" s="121" t="s">
        <v>232</v>
      </c>
      <c r="DJ15" s="131">
        <v>1.3999999999999999E-4</v>
      </c>
      <c r="DK15" s="110" t="s">
        <v>115</v>
      </c>
      <c r="DL15" s="120" t="s">
        <v>232</v>
      </c>
      <c r="DM15" s="131">
        <v>8.4000000000000003E-4</v>
      </c>
      <c r="DN15" s="212" t="s">
        <v>115</v>
      </c>
      <c r="DO15" s="121" t="s">
        <v>232</v>
      </c>
      <c r="DP15" s="131">
        <v>9.1E-4</v>
      </c>
      <c r="DQ15" s="139">
        <v>8.0999999999999996E-4</v>
      </c>
      <c r="DR15" s="121">
        <f t="shared" si="1"/>
        <v>-0.11627906976744191</v>
      </c>
      <c r="DS15" s="131">
        <v>2.1000000000000001E-4</v>
      </c>
      <c r="DT15" s="210" t="s">
        <v>115</v>
      </c>
      <c r="DU15" s="121" t="s">
        <v>232</v>
      </c>
      <c r="DV15" s="110" t="s">
        <v>115</v>
      </c>
      <c r="DW15" s="110" t="s">
        <v>115</v>
      </c>
      <c r="DX15" s="121" t="s">
        <v>232</v>
      </c>
      <c r="DY15" s="131">
        <v>5.6999999999999998E-4</v>
      </c>
      <c r="DZ15" s="139">
        <v>5.4000000000000001E-4</v>
      </c>
      <c r="EA15" s="120">
        <f t="shared" si="4"/>
        <v>-5.4054054054054008E-2</v>
      </c>
      <c r="EB15" s="131">
        <v>2.7999999999999998E-4</v>
      </c>
      <c r="EC15" s="198">
        <v>2.5000000000000001E-4</v>
      </c>
      <c r="ED15" s="121">
        <f t="shared" si="5"/>
        <v>-0.11320754716981121</v>
      </c>
      <c r="EE15" s="131">
        <v>2.5999999999999998E-4</v>
      </c>
      <c r="EF15" s="139">
        <v>2.5000000000000001E-4</v>
      </c>
      <c r="EG15" s="120" t="s">
        <v>232</v>
      </c>
      <c r="EH15" s="532"/>
    </row>
    <row r="16" spans="1:138" s="158" customFormat="1" ht="15" customHeight="1">
      <c r="A16" s="344" t="s">
        <v>81</v>
      </c>
      <c r="B16" s="184" t="s">
        <v>228</v>
      </c>
      <c r="C16" s="185">
        <v>1E-4</v>
      </c>
      <c r="D16" s="188">
        <v>2.7999999999999998E-4</v>
      </c>
      <c r="E16" s="187">
        <v>3.6000000000000002E-4</v>
      </c>
      <c r="F16" s="120">
        <f t="shared" si="24"/>
        <v>0.25000000000000017</v>
      </c>
      <c r="G16" s="186">
        <v>1.52E-2</v>
      </c>
      <c r="H16" s="193">
        <v>1.54E-2</v>
      </c>
      <c r="I16" s="189">
        <f t="shared" si="7"/>
        <v>1.3071895424836635E-2</v>
      </c>
      <c r="J16" s="186">
        <v>1.5299999999999999E-2</v>
      </c>
      <c r="K16" s="193">
        <v>1.8100000000000002E-2</v>
      </c>
      <c r="L16" s="121">
        <f t="shared" si="25"/>
        <v>0.16766467065868276</v>
      </c>
      <c r="M16" s="188">
        <v>3.5000000000000001E-3</v>
      </c>
      <c r="N16" s="139">
        <v>3.5500000000000002E-3</v>
      </c>
      <c r="O16" s="140">
        <f t="shared" si="8"/>
        <v>1.4184397163120603E-2</v>
      </c>
      <c r="P16" s="187">
        <v>3.7399999999999998E-3</v>
      </c>
      <c r="Q16" s="120">
        <f t="shared" si="9"/>
        <v>3.8439366272977338E-2</v>
      </c>
      <c r="R16" s="208">
        <v>1.47E-3</v>
      </c>
      <c r="S16" s="187">
        <v>1.42E-3</v>
      </c>
      <c r="T16" s="121">
        <f t="shared" si="26"/>
        <v>-3.4602076124567414E-2</v>
      </c>
      <c r="U16" s="188">
        <v>5.8199999999999997E-3</v>
      </c>
      <c r="V16" s="187">
        <v>5.79E-3</v>
      </c>
      <c r="W16" s="121">
        <f t="shared" si="10"/>
        <v>-5.1679586563306889E-3</v>
      </c>
      <c r="X16" s="186">
        <v>1.1900000000000001E-2</v>
      </c>
      <c r="Y16" s="193">
        <v>1.2200000000000001E-2</v>
      </c>
      <c r="Z16" s="140">
        <f t="shared" si="27"/>
        <v>2.4896265560165966E-2</v>
      </c>
      <c r="AA16" s="130">
        <v>1.2500000000000001E-2</v>
      </c>
      <c r="AB16" s="120">
        <f t="shared" si="28"/>
        <v>4.9180327868852444E-2</v>
      </c>
      <c r="AC16" s="208">
        <v>1.5499999999999999E-3</v>
      </c>
      <c r="AD16" s="187">
        <v>1.65E-3</v>
      </c>
      <c r="AE16" s="121">
        <f t="shared" si="29"/>
        <v>6.2500000000000028E-2</v>
      </c>
      <c r="AF16" s="188">
        <v>1.1900000000000001E-3</v>
      </c>
      <c r="AG16" s="187">
        <v>1.2600000000000001E-3</v>
      </c>
      <c r="AH16" s="120">
        <f t="shared" si="30"/>
        <v>5.714285714285712E-2</v>
      </c>
      <c r="AI16" s="188">
        <v>2.18E-2</v>
      </c>
      <c r="AJ16" s="193">
        <v>1.9199999999999998E-2</v>
      </c>
      <c r="AK16" s="121">
        <f t="shared" si="31"/>
        <v>-0.12682926829268301</v>
      </c>
      <c r="AL16" s="188">
        <v>8.9999999999999998E-4</v>
      </c>
      <c r="AM16" s="187">
        <v>9.6000000000000002E-4</v>
      </c>
      <c r="AN16" s="140">
        <f t="shared" si="32"/>
        <v>6.4516129032258118E-2</v>
      </c>
      <c r="AO16" s="187">
        <v>9.6000000000000002E-4</v>
      </c>
      <c r="AP16" s="120">
        <f t="shared" si="11"/>
        <v>3.5642084487070161E-3</v>
      </c>
      <c r="AQ16" s="208">
        <v>1.2999999999999999E-4</v>
      </c>
      <c r="AR16" s="130" t="s">
        <v>115</v>
      </c>
      <c r="AS16" s="120" t="s">
        <v>232</v>
      </c>
      <c r="AT16" s="129" t="s">
        <v>120</v>
      </c>
      <c r="AU16" s="130" t="s">
        <v>120</v>
      </c>
      <c r="AV16" s="120" t="s">
        <v>232</v>
      </c>
      <c r="AW16" s="129" t="s">
        <v>120</v>
      </c>
      <c r="AX16" s="130" t="s">
        <v>120</v>
      </c>
      <c r="AY16" s="121" t="s">
        <v>232</v>
      </c>
      <c r="AZ16" s="188">
        <v>2.0600000000000002E-3</v>
      </c>
      <c r="BA16" s="187">
        <v>2.0400000000000001E-3</v>
      </c>
      <c r="BB16" s="140">
        <f t="shared" si="41"/>
        <v>-9.756097560975634E-3</v>
      </c>
      <c r="BC16" s="187">
        <v>1.8799999999999999E-3</v>
      </c>
      <c r="BD16" s="120">
        <f t="shared" si="34"/>
        <v>0.19067303965895785</v>
      </c>
      <c r="BE16" s="208">
        <v>1.35E-2</v>
      </c>
      <c r="BF16" s="193">
        <v>1.35E-2</v>
      </c>
      <c r="BG16" s="121">
        <f t="shared" si="35"/>
        <v>0</v>
      </c>
      <c r="BH16" s="186">
        <v>1.17E-2</v>
      </c>
      <c r="BI16" s="193">
        <v>1.0200000000000001E-2</v>
      </c>
      <c r="BJ16" s="121">
        <f t="shared" si="36"/>
        <v>-0.13698630136986295</v>
      </c>
      <c r="BK16" s="186">
        <v>1.9900000000000001E-2</v>
      </c>
      <c r="BL16" s="193">
        <v>2.0500000000000001E-2</v>
      </c>
      <c r="BM16" s="121">
        <f t="shared" si="37"/>
        <v>2.9702970297029691E-2</v>
      </c>
      <c r="BN16" s="188">
        <v>6.8000000000000005E-4</v>
      </c>
      <c r="BO16" s="187">
        <v>6.4000000000000005E-4</v>
      </c>
      <c r="BP16" s="121">
        <f t="shared" si="42"/>
        <v>-6.0606060606060601E-2</v>
      </c>
      <c r="BQ16" s="188" t="s">
        <v>115</v>
      </c>
      <c r="BR16" s="130" t="s">
        <v>115</v>
      </c>
      <c r="BS16" s="121" t="s">
        <v>232</v>
      </c>
      <c r="BT16" s="131">
        <v>6.8500000000000002E-3</v>
      </c>
      <c r="BU16" s="187">
        <v>6.9499999999999996E-3</v>
      </c>
      <c r="BV16" s="120">
        <f t="shared" si="45"/>
        <v>1.4492753623188318E-2</v>
      </c>
      <c r="BW16" s="188">
        <v>2.4000000000000001E-4</v>
      </c>
      <c r="BX16" s="187">
        <v>1.3999999999999999E-4</v>
      </c>
      <c r="BY16" s="120" t="s">
        <v>232</v>
      </c>
      <c r="BZ16" s="188">
        <v>1.5900000000000001E-3</v>
      </c>
      <c r="CA16" s="187">
        <v>1.75E-3</v>
      </c>
      <c r="CB16" s="121">
        <f t="shared" si="38"/>
        <v>9.5808383233532926E-2</v>
      </c>
      <c r="CC16" s="196">
        <v>2.3400000000000001E-3</v>
      </c>
      <c r="CD16" s="192">
        <v>1.67E-3</v>
      </c>
      <c r="CE16" s="121">
        <f t="shared" si="13"/>
        <v>-0.33416458852867836</v>
      </c>
      <c r="CF16" s="196">
        <v>4.3E-3</v>
      </c>
      <c r="CG16" s="192">
        <v>4.2700000000000004E-3</v>
      </c>
      <c r="CH16" s="121">
        <f t="shared" si="14"/>
        <v>-7.00116686114344E-3</v>
      </c>
      <c r="CI16" s="108">
        <v>1.0800000000000001E-2</v>
      </c>
      <c r="CJ16" s="109">
        <v>1.21E-2</v>
      </c>
      <c r="CK16" s="120">
        <f t="shared" si="15"/>
        <v>0.11353711790393005</v>
      </c>
      <c r="CL16" s="196">
        <v>4.4400000000000004E-3</v>
      </c>
      <c r="CM16" s="235">
        <v>4.3099999999999996E-3</v>
      </c>
      <c r="CN16" s="120">
        <f t="shared" si="0"/>
        <v>-2.9714285714285887E-2</v>
      </c>
      <c r="CO16" s="236">
        <v>4.6899999999999997E-3</v>
      </c>
      <c r="CP16" s="204">
        <v>4.7499999999999999E-3</v>
      </c>
      <c r="CQ16" s="120">
        <f t="shared" si="16"/>
        <v>1.2711864406779693E-2</v>
      </c>
      <c r="CR16" s="196">
        <v>3.2000000000000002E-3</v>
      </c>
      <c r="CS16" s="192">
        <v>2.99E-3</v>
      </c>
      <c r="CT16" s="121">
        <f t="shared" si="17"/>
        <v>-6.7851373182552535E-2</v>
      </c>
      <c r="CU16" s="196">
        <v>4.3499999999999997E-3</v>
      </c>
      <c r="CV16" s="192">
        <v>3.8800000000000002E-3</v>
      </c>
      <c r="CW16" s="121">
        <f t="shared" si="18"/>
        <v>-0.11421628189550413</v>
      </c>
      <c r="CX16" s="108">
        <v>2.6800000000000001E-2</v>
      </c>
      <c r="CY16" s="192">
        <v>2.4199999999999999E-2</v>
      </c>
      <c r="CZ16" s="121">
        <f t="shared" si="19"/>
        <v>-0.10196078431372554</v>
      </c>
      <c r="DA16" s="131">
        <v>3.1199999999999999E-3</v>
      </c>
      <c r="DB16" s="139">
        <v>1.0399999999999999E-3</v>
      </c>
      <c r="DC16" s="121">
        <f t="shared" si="20"/>
        <v>-1.0000000000000002</v>
      </c>
      <c r="DD16" s="131">
        <v>3.1E-4</v>
      </c>
      <c r="DE16" s="139">
        <v>1.3999999999999999E-4</v>
      </c>
      <c r="DF16" s="121">
        <f t="shared" si="21"/>
        <v>-0.75555555555555565</v>
      </c>
      <c r="DG16" s="131">
        <v>5.9999999999999995E-4</v>
      </c>
      <c r="DH16" s="139">
        <v>8.0999999999999996E-4</v>
      </c>
      <c r="DI16" s="121">
        <f t="shared" si="22"/>
        <v>0.29787234042553196</v>
      </c>
      <c r="DJ16" s="196">
        <v>7.5300000000000002E-3</v>
      </c>
      <c r="DK16" s="192">
        <v>4.3499999999999997E-3</v>
      </c>
      <c r="DL16" s="120">
        <f t="shared" si="39"/>
        <v>-0.53535353535353547</v>
      </c>
      <c r="DM16" s="196">
        <v>7.7600000000000004E-3</v>
      </c>
      <c r="DN16" s="204">
        <v>3.8700000000000002E-3</v>
      </c>
      <c r="DO16" s="121">
        <f t="shared" si="23"/>
        <v>-0.66895958727429061</v>
      </c>
      <c r="DP16" s="131">
        <v>9.8999999999999999E-4</v>
      </c>
      <c r="DQ16" s="139">
        <v>6.3000000000000003E-4</v>
      </c>
      <c r="DR16" s="121">
        <f t="shared" si="1"/>
        <v>-0.44444444444444442</v>
      </c>
      <c r="DS16" s="196">
        <v>1.33E-3</v>
      </c>
      <c r="DT16" s="235">
        <v>1.4300000000000001E-3</v>
      </c>
      <c r="DU16" s="121">
        <f t="shared" si="2"/>
        <v>7.2463768115942059E-2</v>
      </c>
      <c r="DV16" s="192">
        <v>1.3799999999999999E-3</v>
      </c>
      <c r="DW16" s="192">
        <v>1.5499999999999999E-3</v>
      </c>
      <c r="DX16" s="121">
        <f t="shared" si="3"/>
        <v>0.11604095563139934</v>
      </c>
      <c r="DY16" s="196">
        <v>3.48E-3</v>
      </c>
      <c r="DZ16" s="192">
        <v>3.3700000000000002E-3</v>
      </c>
      <c r="EA16" s="120">
        <f t="shared" si="4"/>
        <v>-3.2116788321167843E-2</v>
      </c>
      <c r="EB16" s="196">
        <v>1.33E-3</v>
      </c>
      <c r="EC16" s="204">
        <v>1.2199999999999999E-3</v>
      </c>
      <c r="ED16" s="121">
        <f t="shared" si="5"/>
        <v>-8.6274509803921623E-2</v>
      </c>
      <c r="EE16" s="196">
        <v>7.1900000000000002E-3</v>
      </c>
      <c r="EF16" s="192">
        <v>7.4799999999999997E-3</v>
      </c>
      <c r="EG16" s="120">
        <f t="shared" si="6"/>
        <v>3.9536468984321671E-2</v>
      </c>
      <c r="EH16" s="532"/>
    </row>
    <row r="17" spans="1:138" s="158" customFormat="1" ht="15" customHeight="1">
      <c r="A17" s="344" t="s">
        <v>82</v>
      </c>
      <c r="B17" s="184" t="s">
        <v>228</v>
      </c>
      <c r="C17" s="185">
        <v>2.0000000000000001E-4</v>
      </c>
      <c r="D17" s="188">
        <v>2.98E-3</v>
      </c>
      <c r="E17" s="187">
        <v>3.2000000000000002E-3</v>
      </c>
      <c r="F17" s="120">
        <f t="shared" si="24"/>
        <v>7.1197411003236302E-2</v>
      </c>
      <c r="G17" s="188">
        <v>1.65E-3</v>
      </c>
      <c r="H17" s="187">
        <v>1.5E-3</v>
      </c>
      <c r="I17" s="189">
        <f t="shared" si="7"/>
        <v>-9.5238095238095205E-2</v>
      </c>
      <c r="J17" s="190">
        <v>0.17100000000000001</v>
      </c>
      <c r="K17" s="191">
        <v>0.28499999999999998</v>
      </c>
      <c r="L17" s="121">
        <f t="shared" si="25"/>
        <v>0.49999999999999989</v>
      </c>
      <c r="M17" s="188">
        <v>2.5500000000000002E-3</v>
      </c>
      <c r="N17" s="139">
        <v>1.6199999999999999E-3</v>
      </c>
      <c r="O17" s="140">
        <f t="shared" si="8"/>
        <v>-0.44604316546762601</v>
      </c>
      <c r="P17" s="187">
        <v>1.72E-3</v>
      </c>
      <c r="Q17" s="120">
        <f t="shared" si="9"/>
        <v>7.5428288615686269E-3</v>
      </c>
      <c r="R17" s="208">
        <v>2.7299999999999998E-3</v>
      </c>
      <c r="S17" s="187">
        <v>4.4799999999999996E-3</v>
      </c>
      <c r="T17" s="121">
        <f t="shared" si="26"/>
        <v>0.4854368932038835</v>
      </c>
      <c r="U17" s="188">
        <v>6.4000000000000005E-4</v>
      </c>
      <c r="V17" s="187">
        <v>9.1E-4</v>
      </c>
      <c r="W17" s="121">
        <f t="shared" si="10"/>
        <v>0.34838709677419344</v>
      </c>
      <c r="X17" s="188">
        <v>4.4999999999999999E-4</v>
      </c>
      <c r="Y17" s="130" t="s">
        <v>122</v>
      </c>
      <c r="Z17" s="140" t="s">
        <v>232</v>
      </c>
      <c r="AA17" s="193">
        <v>5.6999999999999998E-4</v>
      </c>
      <c r="AB17" s="120" t="s">
        <v>232</v>
      </c>
      <c r="AC17" s="208">
        <v>3.6900000000000001E-3</v>
      </c>
      <c r="AD17" s="187">
        <v>3.8E-3</v>
      </c>
      <c r="AE17" s="121">
        <f t="shared" si="29"/>
        <v>2.9372496662216249E-2</v>
      </c>
      <c r="AF17" s="188">
        <v>7.9000000000000001E-4</v>
      </c>
      <c r="AG17" s="130" t="s">
        <v>122</v>
      </c>
      <c r="AH17" s="120" t="s">
        <v>232</v>
      </c>
      <c r="AI17" s="186">
        <v>6.9300000000000004E-3</v>
      </c>
      <c r="AJ17" s="187">
        <v>6.8700000000000002E-3</v>
      </c>
      <c r="AK17" s="121">
        <f t="shared" si="31"/>
        <v>-8.6956521739130661E-3</v>
      </c>
      <c r="AL17" s="188">
        <v>2.1000000000000001E-4</v>
      </c>
      <c r="AM17" s="130" t="s">
        <v>120</v>
      </c>
      <c r="AN17" s="140" t="s">
        <v>232</v>
      </c>
      <c r="AO17" s="130" t="s">
        <v>120</v>
      </c>
      <c r="AP17" s="120" t="s">
        <v>232</v>
      </c>
      <c r="AQ17" s="208">
        <v>5.7099999999999998E-3</v>
      </c>
      <c r="AR17" s="187">
        <v>4.13E-3</v>
      </c>
      <c r="AS17" s="120">
        <f t="shared" si="33"/>
        <v>-0.32113821138211379</v>
      </c>
      <c r="AT17" s="188">
        <v>6.9999999999999999E-4</v>
      </c>
      <c r="AU17" s="187">
        <v>9.5E-4</v>
      </c>
      <c r="AV17" s="120" t="s">
        <v>232</v>
      </c>
      <c r="AW17" s="129">
        <v>4.0999999999999999E-4</v>
      </c>
      <c r="AX17" s="187">
        <v>4.0999999999999999E-4</v>
      </c>
      <c r="AY17" s="121" t="s">
        <v>232</v>
      </c>
      <c r="AZ17" s="188" t="s">
        <v>120</v>
      </c>
      <c r="BA17" s="130" t="s">
        <v>122</v>
      </c>
      <c r="BB17" s="140" t="s">
        <v>232</v>
      </c>
      <c r="BC17" s="130" t="s">
        <v>120</v>
      </c>
      <c r="BD17" s="120" t="s">
        <v>232</v>
      </c>
      <c r="BE17" s="194">
        <v>4.0000000000000002E-4</v>
      </c>
      <c r="BF17" s="187">
        <v>4.2999999999999999E-4</v>
      </c>
      <c r="BG17" s="121">
        <f t="shared" si="35"/>
        <v>7.2289156626505952E-2</v>
      </c>
      <c r="BH17" s="188">
        <v>1.5100000000000001E-3</v>
      </c>
      <c r="BI17" s="187">
        <v>1.07E-3</v>
      </c>
      <c r="BJ17" s="121">
        <f t="shared" si="36"/>
        <v>-0.34108527131782951</v>
      </c>
      <c r="BK17" s="129" t="s">
        <v>122</v>
      </c>
      <c r="BL17" s="187">
        <v>6.3000000000000003E-4</v>
      </c>
      <c r="BM17" s="121" t="s">
        <v>232</v>
      </c>
      <c r="BN17" s="188">
        <v>8.4399999999999996E-3</v>
      </c>
      <c r="BO17" s="187">
        <v>7.0800000000000004E-3</v>
      </c>
      <c r="BP17" s="121">
        <f t="shared" si="42"/>
        <v>-0.17525773195876279</v>
      </c>
      <c r="BQ17" s="129">
        <v>3.31E-3</v>
      </c>
      <c r="BR17" s="187">
        <v>2.8700000000000002E-3</v>
      </c>
      <c r="BS17" s="121">
        <f t="shared" si="12"/>
        <v>-0.14239482200647244</v>
      </c>
      <c r="BT17" s="131">
        <v>2.9999999999999997E-4</v>
      </c>
      <c r="BU17" s="130" t="s">
        <v>120</v>
      </c>
      <c r="BV17" s="120" t="s">
        <v>232</v>
      </c>
      <c r="BW17" s="188">
        <v>3.7699999999999999E-3</v>
      </c>
      <c r="BX17" s="187">
        <v>3.1700000000000001E-3</v>
      </c>
      <c r="BY17" s="120">
        <f t="shared" si="43"/>
        <v>-0.17291066282420745</v>
      </c>
      <c r="BZ17" s="188">
        <v>4.8000000000000001E-4</v>
      </c>
      <c r="CA17" s="187">
        <v>2.7999999999999998E-4</v>
      </c>
      <c r="CB17" s="121" t="s">
        <v>232</v>
      </c>
      <c r="CC17" s="131">
        <v>5.1999999999999995E-4</v>
      </c>
      <c r="CD17" s="110" t="s">
        <v>120</v>
      </c>
      <c r="CE17" s="121" t="s">
        <v>232</v>
      </c>
      <c r="CF17" s="199">
        <v>9.9500000000000005E-2</v>
      </c>
      <c r="CG17" s="109">
        <v>7.3999999999999996E-2</v>
      </c>
      <c r="CH17" s="121">
        <f t="shared" si="14"/>
        <v>-0.29394812680115284</v>
      </c>
      <c r="CI17" s="196">
        <v>2.32E-3</v>
      </c>
      <c r="CJ17" s="192">
        <v>4.7600000000000003E-3</v>
      </c>
      <c r="CK17" s="120">
        <f t="shared" si="15"/>
        <v>0.68926553672316393</v>
      </c>
      <c r="CL17" s="131">
        <v>6.3000000000000003E-4</v>
      </c>
      <c r="CM17" s="138">
        <v>3.2000000000000003E-4</v>
      </c>
      <c r="CN17" s="120" t="s">
        <v>232</v>
      </c>
      <c r="CO17" s="236">
        <v>1.1999999999999999E-3</v>
      </c>
      <c r="CP17" s="204">
        <v>1.24E-3</v>
      </c>
      <c r="CQ17" s="120">
        <f t="shared" si="16"/>
        <v>3.2786885245901724E-2</v>
      </c>
      <c r="CR17" s="196">
        <v>5.2900000000000004E-3</v>
      </c>
      <c r="CS17" s="192">
        <v>2.0899999999999998E-3</v>
      </c>
      <c r="CT17" s="121">
        <f t="shared" si="17"/>
        <v>-0.86720867208672103</v>
      </c>
      <c r="CU17" s="108">
        <v>1.5299999999999999E-2</v>
      </c>
      <c r="CV17" s="109">
        <v>1.12E-2</v>
      </c>
      <c r="CW17" s="121">
        <f t="shared" si="18"/>
        <v>-0.30943396226415093</v>
      </c>
      <c r="CX17" s="108">
        <v>4.2900000000000001E-2</v>
      </c>
      <c r="CY17" s="109">
        <v>3.4299999999999997E-2</v>
      </c>
      <c r="CZ17" s="121">
        <f t="shared" si="19"/>
        <v>-0.22279792746114002</v>
      </c>
      <c r="DA17" s="199">
        <v>0.123</v>
      </c>
      <c r="DB17" s="109">
        <v>4.1300000000000003E-2</v>
      </c>
      <c r="DC17" s="121">
        <f t="shared" si="20"/>
        <v>-0.99452221545952524</v>
      </c>
      <c r="DD17" s="108">
        <v>1.4E-2</v>
      </c>
      <c r="DE17" s="109">
        <v>1.06E-2</v>
      </c>
      <c r="DF17" s="121">
        <f t="shared" si="21"/>
        <v>-0.27642276422764228</v>
      </c>
      <c r="DG17" s="196">
        <v>1.0499999999999999E-3</v>
      </c>
      <c r="DH17" s="192">
        <v>1.4499999999999999E-3</v>
      </c>
      <c r="DI17" s="121">
        <f t="shared" si="22"/>
        <v>0.32</v>
      </c>
      <c r="DJ17" s="196">
        <v>2.6099999999999999E-3</v>
      </c>
      <c r="DK17" s="139">
        <v>2.5000000000000001E-4</v>
      </c>
      <c r="DL17" s="120" t="s">
        <v>232</v>
      </c>
      <c r="DM17" s="108">
        <v>5.2900000000000003E-2</v>
      </c>
      <c r="DN17" s="204">
        <v>2.0600000000000002E-3</v>
      </c>
      <c r="DO17" s="121">
        <f t="shared" si="23"/>
        <v>-1.8500727802037846</v>
      </c>
      <c r="DP17" s="196">
        <v>1.1299999999999999E-3</v>
      </c>
      <c r="DQ17" s="139">
        <v>3.6000000000000002E-4</v>
      </c>
      <c r="DR17" s="121">
        <f t="shared" si="1"/>
        <v>-1.0335570469798656</v>
      </c>
      <c r="DS17" s="131">
        <v>4.4000000000000002E-4</v>
      </c>
      <c r="DT17" s="138">
        <v>2.5000000000000001E-4</v>
      </c>
      <c r="DU17" s="121">
        <f t="shared" si="2"/>
        <v>-0.55072463768115942</v>
      </c>
      <c r="DV17" s="139">
        <v>2.7999999999999998E-4</v>
      </c>
      <c r="DW17" s="139">
        <v>5.9999999999999995E-4</v>
      </c>
      <c r="DX17" s="121">
        <f t="shared" si="3"/>
        <v>0.72727272727272729</v>
      </c>
      <c r="DY17" s="108">
        <v>0.01</v>
      </c>
      <c r="DZ17" s="192">
        <v>8.0000000000000002E-3</v>
      </c>
      <c r="EA17" s="120">
        <f t="shared" si="4"/>
        <v>-0.22222222222222221</v>
      </c>
      <c r="EB17" s="108">
        <v>1.26E-2</v>
      </c>
      <c r="EC17" s="209">
        <v>1.11E-2</v>
      </c>
      <c r="ED17" s="121">
        <f t="shared" si="5"/>
        <v>-0.12658227848101264</v>
      </c>
      <c r="EE17" s="199">
        <v>0.42</v>
      </c>
      <c r="EF17" s="203">
        <v>0.434</v>
      </c>
      <c r="EG17" s="120">
        <f t="shared" si="6"/>
        <v>3.2786885245901669E-2</v>
      </c>
      <c r="EH17" s="532"/>
    </row>
    <row r="18" spans="1:138" s="158" customFormat="1" ht="15" customHeight="1">
      <c r="A18" s="346" t="s">
        <v>83</v>
      </c>
      <c r="B18" s="124" t="s">
        <v>228</v>
      </c>
      <c r="C18" s="119">
        <v>0.01</v>
      </c>
      <c r="D18" s="122" t="s">
        <v>111</v>
      </c>
      <c r="E18" s="124" t="s">
        <v>111</v>
      </c>
      <c r="F18" s="120" t="s">
        <v>232</v>
      </c>
      <c r="G18" s="122">
        <v>56.1</v>
      </c>
      <c r="H18" s="124">
        <v>53.4</v>
      </c>
      <c r="I18" s="189">
        <f t="shared" si="7"/>
        <v>-4.9315068493150739E-2</v>
      </c>
      <c r="J18" s="244">
        <v>4.8000000000000001E-2</v>
      </c>
      <c r="K18" s="124">
        <v>6.7000000000000004E-2</v>
      </c>
      <c r="L18" s="121">
        <f t="shared" si="25"/>
        <v>0.33043478260869569</v>
      </c>
      <c r="M18" s="122">
        <v>8.81</v>
      </c>
      <c r="N18" s="123">
        <v>4.75</v>
      </c>
      <c r="O18" s="140">
        <f t="shared" si="8"/>
        <v>-0.59882005899705015</v>
      </c>
      <c r="P18" s="124">
        <v>6.47</v>
      </c>
      <c r="Q18" s="120">
        <f t="shared" si="9"/>
        <v>-0.48170003203196538</v>
      </c>
      <c r="R18" s="137">
        <v>3.49</v>
      </c>
      <c r="S18" s="124">
        <v>2.69</v>
      </c>
      <c r="T18" s="121">
        <f t="shared" si="26"/>
        <v>-0.25889967637540462</v>
      </c>
      <c r="U18" s="122">
        <v>27.9</v>
      </c>
      <c r="V18" s="124">
        <v>28.3</v>
      </c>
      <c r="W18" s="121">
        <f t="shared" si="10"/>
        <v>1.4234875444839933E-2</v>
      </c>
      <c r="X18" s="122">
        <v>18.600000000000001</v>
      </c>
      <c r="Y18" s="124">
        <v>15</v>
      </c>
      <c r="Z18" s="140">
        <f t="shared" si="27"/>
        <v>-0.21428571428571436</v>
      </c>
      <c r="AA18" s="124">
        <v>1.1000000000000001</v>
      </c>
      <c r="AB18" s="120">
        <f t="shared" si="28"/>
        <v>-1.7766497461928932</v>
      </c>
      <c r="AC18" s="137" t="s">
        <v>111</v>
      </c>
      <c r="AD18" s="124" t="s">
        <v>111</v>
      </c>
      <c r="AE18" s="121" t="s">
        <v>232</v>
      </c>
      <c r="AF18" s="122" t="s">
        <v>111</v>
      </c>
      <c r="AG18" s="124" t="s">
        <v>111</v>
      </c>
      <c r="AH18" s="120" t="s">
        <v>232</v>
      </c>
      <c r="AI18" s="122">
        <v>3.98</v>
      </c>
      <c r="AJ18" s="124">
        <v>3.18</v>
      </c>
      <c r="AK18" s="121">
        <f t="shared" si="31"/>
        <v>-0.22346368715083795</v>
      </c>
      <c r="AL18" s="122">
        <v>35.9</v>
      </c>
      <c r="AM18" s="124">
        <v>38.4</v>
      </c>
      <c r="AN18" s="140">
        <f t="shared" si="32"/>
        <v>6.7294751009421269E-2</v>
      </c>
      <c r="AO18" s="124">
        <v>33.700000000000003</v>
      </c>
      <c r="AP18" s="120">
        <f t="shared" si="11"/>
        <v>-8.1430742023065078E-2</v>
      </c>
      <c r="AQ18" s="137" t="s">
        <v>111</v>
      </c>
      <c r="AR18" s="124" t="s">
        <v>111</v>
      </c>
      <c r="AS18" s="120" t="s">
        <v>232</v>
      </c>
      <c r="AT18" s="122" t="s">
        <v>111</v>
      </c>
      <c r="AU18" s="124" t="s">
        <v>111</v>
      </c>
      <c r="AV18" s="120" t="s">
        <v>232</v>
      </c>
      <c r="AW18" s="122">
        <v>3.7999999999999999E-2</v>
      </c>
      <c r="AX18" s="124">
        <v>2.5000000000000001E-2</v>
      </c>
      <c r="AY18" s="121">
        <f t="shared" si="40"/>
        <v>-0.41269841269841262</v>
      </c>
      <c r="AZ18" s="122">
        <v>14.1</v>
      </c>
      <c r="BA18" s="124">
        <v>14.4</v>
      </c>
      <c r="BB18" s="140">
        <f t="shared" si="41"/>
        <v>2.105263157894742E-2</v>
      </c>
      <c r="BC18" s="124">
        <v>11.3</v>
      </c>
      <c r="BD18" s="120">
        <f t="shared" si="34"/>
        <v>-0.28125826063970383</v>
      </c>
      <c r="BE18" s="137">
        <v>52.1</v>
      </c>
      <c r="BF18" s="124">
        <v>50.9</v>
      </c>
      <c r="BG18" s="121">
        <f t="shared" si="35"/>
        <v>-2.3300970873786464E-2</v>
      </c>
      <c r="BH18" s="122">
        <v>51.3</v>
      </c>
      <c r="BI18" s="124">
        <v>42.8</v>
      </c>
      <c r="BJ18" s="121">
        <f t="shared" si="36"/>
        <v>-0.18065887353878854</v>
      </c>
      <c r="BK18" s="122">
        <v>18.8</v>
      </c>
      <c r="BL18" s="124">
        <v>17.8</v>
      </c>
      <c r="BM18" s="121">
        <f t="shared" si="37"/>
        <v>-5.4644808743169397E-2</v>
      </c>
      <c r="BN18" s="122" t="s">
        <v>111</v>
      </c>
      <c r="BO18" s="124" t="s">
        <v>111</v>
      </c>
      <c r="BP18" s="121" t="s">
        <v>232</v>
      </c>
      <c r="BQ18" s="122">
        <v>2.8000000000000001E-2</v>
      </c>
      <c r="BR18" s="124">
        <v>2.1999999999999999E-2</v>
      </c>
      <c r="BS18" s="121">
        <f t="shared" si="12"/>
        <v>-0.24000000000000007</v>
      </c>
      <c r="BT18" s="125">
        <v>18.899999999999999</v>
      </c>
      <c r="BU18" s="124">
        <v>3.75</v>
      </c>
      <c r="BV18" s="120">
        <f t="shared" si="45"/>
        <v>-1.3377483443708609</v>
      </c>
      <c r="BW18" s="122" t="s">
        <v>111</v>
      </c>
      <c r="BX18" s="124" t="s">
        <v>111</v>
      </c>
      <c r="BY18" s="120" t="s">
        <v>232</v>
      </c>
      <c r="BZ18" s="122">
        <v>82.7</v>
      </c>
      <c r="CA18" s="124">
        <v>72.8</v>
      </c>
      <c r="CB18" s="121">
        <f t="shared" si="38"/>
        <v>-0.127331189710611</v>
      </c>
      <c r="CC18" s="227">
        <v>34.799999999999997</v>
      </c>
      <c r="CD18" s="123">
        <v>5.93</v>
      </c>
      <c r="CE18" s="121">
        <f t="shared" si="13"/>
        <v>-1.4176282838202798</v>
      </c>
      <c r="CF18" s="108">
        <v>4.2000000000000003E-2</v>
      </c>
      <c r="CG18" s="109">
        <v>4.3999999999999997E-2</v>
      </c>
      <c r="CH18" s="121">
        <f t="shared" si="14"/>
        <v>4.6511627906976626E-2</v>
      </c>
      <c r="CI18" s="237">
        <v>6.86</v>
      </c>
      <c r="CJ18" s="123">
        <v>3.14</v>
      </c>
      <c r="CK18" s="120">
        <f t="shared" si="15"/>
        <v>-0.74399999999999999</v>
      </c>
      <c r="CL18" s="227">
        <v>18.2</v>
      </c>
      <c r="CM18" s="228">
        <v>17.7</v>
      </c>
      <c r="CN18" s="120">
        <f t="shared" si="0"/>
        <v>-2.7855153203342621E-2</v>
      </c>
      <c r="CO18" s="238">
        <v>9.08</v>
      </c>
      <c r="CP18" s="239">
        <v>6.24</v>
      </c>
      <c r="CQ18" s="120">
        <f t="shared" si="16"/>
        <v>-0.37075718015665793</v>
      </c>
      <c r="CR18" s="227">
        <v>11.5</v>
      </c>
      <c r="CS18" s="224">
        <v>11.4</v>
      </c>
      <c r="CT18" s="121">
        <f t="shared" si="17"/>
        <v>-8.7336244541484417E-3</v>
      </c>
      <c r="CU18" s="227">
        <v>21</v>
      </c>
      <c r="CV18" s="224">
        <v>19.3</v>
      </c>
      <c r="CW18" s="121">
        <f t="shared" si="18"/>
        <v>-8.4367245657568216E-2</v>
      </c>
      <c r="CX18" s="227">
        <v>82.9</v>
      </c>
      <c r="CY18" s="224">
        <v>55.7</v>
      </c>
      <c r="CZ18" s="121">
        <f t="shared" si="19"/>
        <v>-0.39249639249639245</v>
      </c>
      <c r="DA18" s="240">
        <v>6.49</v>
      </c>
      <c r="DB18" s="241">
        <v>1.27</v>
      </c>
      <c r="DC18" s="121">
        <f t="shared" si="20"/>
        <v>-1.3453608247422681</v>
      </c>
      <c r="DD18" s="108">
        <v>5.7000000000000002E-2</v>
      </c>
      <c r="DE18" s="109">
        <v>2.9000000000000001E-2</v>
      </c>
      <c r="DF18" s="121" t="s">
        <v>232</v>
      </c>
      <c r="DG18" s="237">
        <v>3.77</v>
      </c>
      <c r="DH18" s="123">
        <v>2.89</v>
      </c>
      <c r="DI18" s="121">
        <f t="shared" si="22"/>
        <v>-0.26426426426426425</v>
      </c>
      <c r="DJ18" s="227">
        <v>47.2</v>
      </c>
      <c r="DK18" s="123">
        <v>5.27</v>
      </c>
      <c r="DL18" s="120">
        <f t="shared" si="39"/>
        <v>-1.598246617114542</v>
      </c>
      <c r="DM18" s="227">
        <v>27.2</v>
      </c>
      <c r="DN18" s="239">
        <v>2.38</v>
      </c>
      <c r="DO18" s="121">
        <f t="shared" si="23"/>
        <v>-1.6781609195402301</v>
      </c>
      <c r="DP18" s="227">
        <v>20</v>
      </c>
      <c r="DQ18" s="224">
        <v>17.5</v>
      </c>
      <c r="DR18" s="121">
        <f t="shared" si="1"/>
        <v>-0.13333333333333333</v>
      </c>
      <c r="DS18" s="227">
        <v>26.1</v>
      </c>
      <c r="DT18" s="242">
        <v>4.71</v>
      </c>
      <c r="DU18" s="121">
        <f t="shared" si="2"/>
        <v>-1.3885102239532618</v>
      </c>
      <c r="DV18" s="224">
        <v>24.1</v>
      </c>
      <c r="DW18" s="123">
        <v>1.47</v>
      </c>
      <c r="DX18" s="121">
        <f t="shared" si="3"/>
        <v>-1.7700430191630818</v>
      </c>
      <c r="DY18" s="108">
        <v>1.7000000000000001E-2</v>
      </c>
      <c r="DZ18" s="123" t="s">
        <v>111</v>
      </c>
      <c r="EA18" s="120" t="s">
        <v>232</v>
      </c>
      <c r="EB18" s="237" t="s">
        <v>111</v>
      </c>
      <c r="EC18" s="239" t="s">
        <v>111</v>
      </c>
      <c r="ED18" s="121" t="s">
        <v>232</v>
      </c>
      <c r="EE18" s="237">
        <v>1.53</v>
      </c>
      <c r="EF18" s="123">
        <v>0.439</v>
      </c>
      <c r="EG18" s="120">
        <f t="shared" si="6"/>
        <v>-1.1081767394616555</v>
      </c>
      <c r="EH18" s="532"/>
    </row>
    <row r="19" spans="1:138" s="158" customFormat="1" ht="15" customHeight="1">
      <c r="A19" s="344" t="s">
        <v>84</v>
      </c>
      <c r="B19" s="184" t="s">
        <v>228</v>
      </c>
      <c r="C19" s="206">
        <v>5.0000000000000002E-5</v>
      </c>
      <c r="D19" s="129" t="s">
        <v>115</v>
      </c>
      <c r="E19" s="130" t="s">
        <v>181</v>
      </c>
      <c r="F19" s="120" t="s">
        <v>232</v>
      </c>
      <c r="G19" s="188">
        <v>1.2E-4</v>
      </c>
      <c r="H19" s="187">
        <v>1.2999999999999999E-4</v>
      </c>
      <c r="I19" s="189">
        <f t="shared" si="7"/>
        <v>7.9999999999999877E-2</v>
      </c>
      <c r="J19" s="188">
        <v>2.5200000000000001E-3</v>
      </c>
      <c r="K19" s="187">
        <v>2.15E-3</v>
      </c>
      <c r="L19" s="121">
        <f t="shared" si="25"/>
        <v>-0.15845824411134907</v>
      </c>
      <c r="M19" s="188">
        <v>4.7999999999999996E-3</v>
      </c>
      <c r="N19" s="139">
        <v>2.7599999999999999E-3</v>
      </c>
      <c r="O19" s="140">
        <f t="shared" si="8"/>
        <v>-0.53968253968253965</v>
      </c>
      <c r="P19" s="187">
        <v>2.4099999999999998E-3</v>
      </c>
      <c r="Q19" s="120">
        <f t="shared" si="9"/>
        <v>1.8047524428493562E-2</v>
      </c>
      <c r="R19" s="194">
        <v>1.0500000000000001E-2</v>
      </c>
      <c r="S19" s="193">
        <v>1.11E-2</v>
      </c>
      <c r="T19" s="121">
        <f t="shared" si="26"/>
        <v>5.5555555555555539E-2</v>
      </c>
      <c r="U19" s="215">
        <v>6.96E-4</v>
      </c>
      <c r="V19" s="214">
        <v>5.62E-4</v>
      </c>
      <c r="W19" s="121">
        <f t="shared" si="10"/>
        <v>-0.21303656597774245</v>
      </c>
      <c r="X19" s="188">
        <v>7.5000000000000002E-4</v>
      </c>
      <c r="Y19" s="187">
        <v>6.4000000000000005E-4</v>
      </c>
      <c r="Z19" s="140">
        <f t="shared" si="27"/>
        <v>-0.15827338129496396</v>
      </c>
      <c r="AA19" s="243">
        <v>7.5000000000000002E-4</v>
      </c>
      <c r="AB19" s="120">
        <f t="shared" si="28"/>
        <v>0</v>
      </c>
      <c r="AC19" s="208">
        <v>6.6E-4</v>
      </c>
      <c r="AD19" s="187">
        <v>7.2999999999999996E-4</v>
      </c>
      <c r="AE19" s="121">
        <f t="shared" si="29"/>
        <v>0.10071942446043161</v>
      </c>
      <c r="AF19" s="186">
        <v>1.6199999999999999E-2</v>
      </c>
      <c r="AG19" s="187">
        <v>1.5200000000000001E-3</v>
      </c>
      <c r="AH19" s="120">
        <f t="shared" si="30"/>
        <v>-1.6568848758465009</v>
      </c>
      <c r="AI19" s="244">
        <v>1.47E-3</v>
      </c>
      <c r="AJ19" s="187">
        <v>1.6199999999999999E-3</v>
      </c>
      <c r="AK19" s="121">
        <f t="shared" si="31"/>
        <v>9.7087378640776684E-2</v>
      </c>
      <c r="AL19" s="215">
        <v>1.55E-4</v>
      </c>
      <c r="AM19" s="214">
        <v>1.0900000000000001E-4</v>
      </c>
      <c r="AN19" s="140">
        <f t="shared" si="32"/>
        <v>-0.3484848484848484</v>
      </c>
      <c r="AO19" s="214">
        <v>1.26E-4</v>
      </c>
      <c r="AP19" s="120">
        <f t="shared" si="11"/>
        <v>3.3324250704919341E-4</v>
      </c>
      <c r="AQ19" s="208">
        <v>6.2300000000000003E-3</v>
      </c>
      <c r="AR19" s="187">
        <v>3.0200000000000001E-3</v>
      </c>
      <c r="AS19" s="120">
        <f t="shared" si="33"/>
        <v>-0.69405405405405396</v>
      </c>
      <c r="AT19" s="129" t="s">
        <v>115</v>
      </c>
      <c r="AU19" s="130" t="s">
        <v>115</v>
      </c>
      <c r="AV19" s="120" t="s">
        <v>232</v>
      </c>
      <c r="AW19" s="190" t="s">
        <v>115</v>
      </c>
      <c r="AX19" s="130" t="s">
        <v>115</v>
      </c>
      <c r="AY19" s="121" t="s">
        <v>232</v>
      </c>
      <c r="AZ19" s="234" t="s">
        <v>181</v>
      </c>
      <c r="BA19" s="130" t="s">
        <v>115</v>
      </c>
      <c r="BB19" s="140" t="s">
        <v>232</v>
      </c>
      <c r="BC19" s="130" t="s">
        <v>181</v>
      </c>
      <c r="BD19" s="120" t="s">
        <v>232</v>
      </c>
      <c r="BE19" s="245">
        <v>7.1000000000000005E-5</v>
      </c>
      <c r="BF19" s="214">
        <v>1.2E-4</v>
      </c>
      <c r="BG19" s="121" t="s">
        <v>232</v>
      </c>
      <c r="BH19" s="215">
        <v>4.28E-4</v>
      </c>
      <c r="BI19" s="214">
        <v>8.8999999999999995E-5</v>
      </c>
      <c r="BJ19" s="121">
        <f t="shared" si="36"/>
        <v>-1.311411992263056</v>
      </c>
      <c r="BK19" s="129" t="s">
        <v>115</v>
      </c>
      <c r="BL19" s="130" t="s">
        <v>115</v>
      </c>
      <c r="BM19" s="121" t="s">
        <v>232</v>
      </c>
      <c r="BN19" s="215">
        <v>7.2999999999999999E-5</v>
      </c>
      <c r="BO19" s="130" t="s">
        <v>181</v>
      </c>
      <c r="BP19" s="121" t="s">
        <v>232</v>
      </c>
      <c r="BQ19" s="188">
        <v>2.1699999999999999E-4</v>
      </c>
      <c r="BR19" s="187">
        <v>1.22E-4</v>
      </c>
      <c r="BS19" s="121">
        <f t="shared" si="12"/>
        <v>-0.56047197640117985</v>
      </c>
      <c r="BT19" s="218">
        <v>5.3000000000000001E-5</v>
      </c>
      <c r="BU19" s="130" t="s">
        <v>181</v>
      </c>
      <c r="BV19" s="120" t="s">
        <v>232</v>
      </c>
      <c r="BW19" s="129" t="s">
        <v>181</v>
      </c>
      <c r="BX19" s="130" t="s">
        <v>181</v>
      </c>
      <c r="BY19" s="120" t="s">
        <v>232</v>
      </c>
      <c r="BZ19" s="215">
        <v>1.3799999999999999E-4</v>
      </c>
      <c r="CA19" s="214">
        <v>5.8E-5</v>
      </c>
      <c r="CB19" s="121">
        <f t="shared" si="38"/>
        <v>-0.81632653061224481</v>
      </c>
      <c r="CC19" s="143">
        <v>2.7700000000000001E-4</v>
      </c>
      <c r="CD19" s="112" t="s">
        <v>181</v>
      </c>
      <c r="CE19" s="121" t="s">
        <v>232</v>
      </c>
      <c r="CF19" s="143">
        <v>4.7699999999999999E-4</v>
      </c>
      <c r="CG19" s="112">
        <v>5.1000000000000004E-4</v>
      </c>
      <c r="CH19" s="121">
        <f t="shared" si="14"/>
        <v>6.6869300911854182E-2</v>
      </c>
      <c r="CI19" s="143">
        <v>5.4799999999999998E-4</v>
      </c>
      <c r="CJ19" s="112">
        <v>2.4600000000000002E-4</v>
      </c>
      <c r="CK19" s="120">
        <f t="shared" si="15"/>
        <v>-0.76070528967254403</v>
      </c>
      <c r="CL19" s="150">
        <v>6.9999999999999994E-5</v>
      </c>
      <c r="CM19" s="144">
        <v>5.8999999999999998E-5</v>
      </c>
      <c r="CN19" s="120">
        <f t="shared" si="0"/>
        <v>-0.17054263565891467</v>
      </c>
      <c r="CO19" s="154">
        <v>1.76E-4</v>
      </c>
      <c r="CP19" s="145">
        <v>1.65E-4</v>
      </c>
      <c r="CQ19" s="120">
        <f t="shared" si="16"/>
        <v>-6.4516129032258049E-2</v>
      </c>
      <c r="CR19" s="146">
        <v>1.4E-3</v>
      </c>
      <c r="CS19" s="112">
        <v>3.9800000000000002E-4</v>
      </c>
      <c r="CT19" s="121">
        <f t="shared" si="17"/>
        <v>-1.1145717463848719</v>
      </c>
      <c r="CU19" s="146">
        <v>1.9400000000000001E-3</v>
      </c>
      <c r="CV19" s="147">
        <v>1.42E-3</v>
      </c>
      <c r="CW19" s="121">
        <f t="shared" si="18"/>
        <v>-0.30952380952380953</v>
      </c>
      <c r="CX19" s="146">
        <v>9.8499999999999994E-3</v>
      </c>
      <c r="CY19" s="147">
        <v>8.5800000000000008E-3</v>
      </c>
      <c r="CZ19" s="121">
        <f t="shared" si="19"/>
        <v>-0.13781877373846971</v>
      </c>
      <c r="DA19" s="148">
        <v>1.4E-2</v>
      </c>
      <c r="DB19" s="147">
        <v>2.8600000000000001E-3</v>
      </c>
      <c r="DC19" s="121">
        <f t="shared" si="20"/>
        <v>-1.3214709371293001</v>
      </c>
      <c r="DD19" s="143">
        <v>4.2999999999999999E-4</v>
      </c>
      <c r="DE19" s="112">
        <v>1.4300000000000001E-4</v>
      </c>
      <c r="DF19" s="121">
        <f t="shared" si="21"/>
        <v>-1.0017452006980803</v>
      </c>
      <c r="DG19" s="143">
        <v>9.7999999999999997E-5</v>
      </c>
      <c r="DH19" s="112">
        <v>1.4100000000000001E-4</v>
      </c>
      <c r="DI19" s="121">
        <f t="shared" si="22"/>
        <v>0.3598326359832637</v>
      </c>
      <c r="DJ19" s="143">
        <v>2.1900000000000001E-4</v>
      </c>
      <c r="DK19" s="112" t="s">
        <v>181</v>
      </c>
      <c r="DL19" s="120" t="s">
        <v>232</v>
      </c>
      <c r="DM19" s="146">
        <v>1.48E-3</v>
      </c>
      <c r="DN19" s="145" t="s">
        <v>181</v>
      </c>
      <c r="DO19" s="121" t="s">
        <v>232</v>
      </c>
      <c r="DP19" s="143">
        <v>1.22E-4</v>
      </c>
      <c r="DQ19" s="112" t="s">
        <v>181</v>
      </c>
      <c r="DR19" s="121" t="s">
        <v>232</v>
      </c>
      <c r="DS19" s="143">
        <v>1.2999999999999999E-4</v>
      </c>
      <c r="DT19" s="149" t="s">
        <v>181</v>
      </c>
      <c r="DU19" s="121" t="s">
        <v>232</v>
      </c>
      <c r="DV19" s="112">
        <v>1.2300000000000001E-4</v>
      </c>
      <c r="DW19" s="111">
        <v>9.2E-5</v>
      </c>
      <c r="DX19" s="121" t="s">
        <v>232</v>
      </c>
      <c r="DY19" s="143">
        <v>2.81E-4</v>
      </c>
      <c r="DZ19" s="111">
        <v>9.2E-5</v>
      </c>
      <c r="EA19" s="120">
        <f t="shared" si="4"/>
        <v>-1.0134048257372652</v>
      </c>
      <c r="EB19" s="150">
        <v>8.6000000000000003E-5</v>
      </c>
      <c r="EC19" s="151">
        <v>5.1999999999999997E-5</v>
      </c>
      <c r="ED19" s="121" t="s">
        <v>232</v>
      </c>
      <c r="EE19" s="148">
        <v>1.0999999999999999E-2</v>
      </c>
      <c r="EF19" s="147">
        <v>9.1199999999999996E-3</v>
      </c>
      <c r="EG19" s="120">
        <f t="shared" si="6"/>
        <v>-0.1868787276341948</v>
      </c>
      <c r="EH19" s="532"/>
    </row>
    <row r="20" spans="1:138" s="158" customFormat="1" ht="15" customHeight="1">
      <c r="A20" s="344" t="s">
        <v>85</v>
      </c>
      <c r="B20" s="184" t="s">
        <v>228</v>
      </c>
      <c r="C20" s="185">
        <v>5.0000000000000001E-4</v>
      </c>
      <c r="D20" s="129" t="s">
        <v>121</v>
      </c>
      <c r="E20" s="130" t="s">
        <v>116</v>
      </c>
      <c r="F20" s="120" t="s">
        <v>232</v>
      </c>
      <c r="G20" s="129" t="s">
        <v>121</v>
      </c>
      <c r="H20" s="130" t="s">
        <v>121</v>
      </c>
      <c r="I20" s="189" t="s">
        <v>232</v>
      </c>
      <c r="J20" s="129" t="s">
        <v>121</v>
      </c>
      <c r="K20" s="130" t="s">
        <v>121</v>
      </c>
      <c r="L20" s="121" t="s">
        <v>232</v>
      </c>
      <c r="M20" s="188">
        <v>5.0400000000000002E-3</v>
      </c>
      <c r="N20" s="139">
        <v>4.45E-3</v>
      </c>
      <c r="O20" s="140">
        <f t="shared" si="8"/>
        <v>-0.12434141201264494</v>
      </c>
      <c r="P20" s="187">
        <v>4.5500000000000002E-3</v>
      </c>
      <c r="Q20" s="120">
        <f t="shared" si="9"/>
        <v>1.7769491471018573E-2</v>
      </c>
      <c r="R20" s="208">
        <v>2.0600000000000002E-3</v>
      </c>
      <c r="S20" s="187">
        <v>2.48E-3</v>
      </c>
      <c r="T20" s="121">
        <f t="shared" si="26"/>
        <v>0.18502202643171795</v>
      </c>
      <c r="U20" s="188">
        <v>1.41E-3</v>
      </c>
      <c r="V20" s="187">
        <v>1.06E-3</v>
      </c>
      <c r="W20" s="121">
        <f t="shared" si="10"/>
        <v>-0.28340080971659926</v>
      </c>
      <c r="X20" s="186">
        <v>1.4E-2</v>
      </c>
      <c r="Y20" s="193">
        <v>1.3100000000000001E-2</v>
      </c>
      <c r="Z20" s="140">
        <f t="shared" si="27"/>
        <v>-6.6420664206642055E-2</v>
      </c>
      <c r="AA20" s="187">
        <v>1.34E-2</v>
      </c>
      <c r="AB20" s="120">
        <f t="shared" si="28"/>
        <v>-4.3795620437956193E-2</v>
      </c>
      <c r="AC20" s="136" t="s">
        <v>121</v>
      </c>
      <c r="AD20" s="193">
        <v>1.4E-3</v>
      </c>
      <c r="AE20" s="121" t="s">
        <v>232</v>
      </c>
      <c r="AF20" s="186">
        <v>3.3999999999999998E-3</v>
      </c>
      <c r="AG20" s="193">
        <v>3.3E-3</v>
      </c>
      <c r="AH20" s="120">
        <f t="shared" si="30"/>
        <v>-2.9850746268656667E-2</v>
      </c>
      <c r="AI20" s="188">
        <v>1.6999999999999999E-3</v>
      </c>
      <c r="AJ20" s="193">
        <v>1.2999999999999999E-3</v>
      </c>
      <c r="AK20" s="121">
        <f t="shared" si="31"/>
        <v>-0.26666666666666666</v>
      </c>
      <c r="AL20" s="129" t="s">
        <v>116</v>
      </c>
      <c r="AM20" s="130" t="s">
        <v>116</v>
      </c>
      <c r="AN20" s="140" t="s">
        <v>232</v>
      </c>
      <c r="AO20" s="130" t="s">
        <v>116</v>
      </c>
      <c r="AP20" s="120" t="s">
        <v>232</v>
      </c>
      <c r="AQ20" s="208">
        <v>8.3999999999999995E-3</v>
      </c>
      <c r="AR20" s="187">
        <v>8.0800000000000004E-3</v>
      </c>
      <c r="AS20" s="120">
        <f t="shared" si="33"/>
        <v>-3.8834951456310565E-2</v>
      </c>
      <c r="AT20" s="186">
        <v>1.6899999999999998E-2</v>
      </c>
      <c r="AU20" s="193">
        <v>1.7100000000000001E-2</v>
      </c>
      <c r="AV20" s="120">
        <f t="shared" si="44"/>
        <v>1.1764705882353073E-2</v>
      </c>
      <c r="AW20" s="129">
        <v>1.6E-2</v>
      </c>
      <c r="AX20" s="193">
        <v>1.6400000000000001E-2</v>
      </c>
      <c r="AY20" s="121">
        <f t="shared" si="40"/>
        <v>2.4691358024691423E-2</v>
      </c>
      <c r="AZ20" s="129">
        <v>9.4400000000000005E-3</v>
      </c>
      <c r="BA20" s="193">
        <v>9.4000000000000004E-3</v>
      </c>
      <c r="BB20" s="140">
        <f t="shared" si="41"/>
        <v>-4.2462845010615815E-3</v>
      </c>
      <c r="BC20" s="193">
        <v>1.04E-2</v>
      </c>
      <c r="BD20" s="120">
        <f t="shared" si="34"/>
        <v>0.15363862168324255</v>
      </c>
      <c r="BE20" s="217">
        <v>6.4000000000000005E-4</v>
      </c>
      <c r="BF20" s="130" t="s">
        <v>116</v>
      </c>
      <c r="BG20" s="121" t="s">
        <v>232</v>
      </c>
      <c r="BH20" s="129" t="s">
        <v>116</v>
      </c>
      <c r="BI20" s="130" t="s">
        <v>116</v>
      </c>
      <c r="BJ20" s="121" t="s">
        <v>232</v>
      </c>
      <c r="BK20" s="129" t="s">
        <v>121</v>
      </c>
      <c r="BL20" s="130" t="s">
        <v>121</v>
      </c>
      <c r="BM20" s="121" t="s">
        <v>232</v>
      </c>
      <c r="BN20" s="129" t="s">
        <v>116</v>
      </c>
      <c r="BO20" s="130" t="s">
        <v>116</v>
      </c>
      <c r="BP20" s="121" t="s">
        <v>232</v>
      </c>
      <c r="BQ20" s="215" t="s">
        <v>116</v>
      </c>
      <c r="BR20" s="187">
        <v>5.1000000000000004E-4</v>
      </c>
      <c r="BS20" s="121" t="s">
        <v>232</v>
      </c>
      <c r="BT20" s="196">
        <v>1.7299999999999999E-2</v>
      </c>
      <c r="BU20" s="193">
        <v>1.5800000000000002E-2</v>
      </c>
      <c r="BV20" s="120">
        <f t="shared" si="45"/>
        <v>-9.0634441087613149E-2</v>
      </c>
      <c r="BW20" s="188">
        <v>6.4999999999999997E-4</v>
      </c>
      <c r="BX20" s="187">
        <v>5.9000000000000003E-4</v>
      </c>
      <c r="BY20" s="120" t="s">
        <v>232</v>
      </c>
      <c r="BZ20" s="129" t="s">
        <v>116</v>
      </c>
      <c r="CA20" s="187">
        <v>7.2000000000000005E-4</v>
      </c>
      <c r="CB20" s="121" t="s">
        <v>232</v>
      </c>
      <c r="CC20" s="58" t="s">
        <v>116</v>
      </c>
      <c r="CD20" s="110" t="s">
        <v>116</v>
      </c>
      <c r="CE20" s="121" t="s">
        <v>232</v>
      </c>
      <c r="CF20" s="196">
        <v>4.5599999999999998E-3</v>
      </c>
      <c r="CG20" s="192">
        <v>6.6E-3</v>
      </c>
      <c r="CH20" s="121">
        <f t="shared" si="14"/>
        <v>0.36559139784946237</v>
      </c>
      <c r="CI20" s="196">
        <v>3.5500000000000002E-3</v>
      </c>
      <c r="CJ20" s="192">
        <v>4.4999999999999997E-3</v>
      </c>
      <c r="CK20" s="120">
        <f t="shared" si="15"/>
        <v>0.23602484472049676</v>
      </c>
      <c r="CL20" s="58" t="s">
        <v>116</v>
      </c>
      <c r="CM20" s="210" t="s">
        <v>116</v>
      </c>
      <c r="CN20" s="120" t="s">
        <v>232</v>
      </c>
      <c r="CO20" s="211" t="s">
        <v>116</v>
      </c>
      <c r="CP20" s="212" t="s">
        <v>116</v>
      </c>
      <c r="CQ20" s="120" t="s">
        <v>232</v>
      </c>
      <c r="CR20" s="58" t="s">
        <v>116</v>
      </c>
      <c r="CS20" s="192">
        <v>1.23E-3</v>
      </c>
      <c r="CT20" s="121" t="s">
        <v>232</v>
      </c>
      <c r="CU20" s="58" t="s">
        <v>116</v>
      </c>
      <c r="CV20" s="192">
        <v>1.49E-3</v>
      </c>
      <c r="CW20" s="121" t="s">
        <v>232</v>
      </c>
      <c r="CX20" s="108">
        <v>1.67E-2</v>
      </c>
      <c r="CY20" s="192">
        <v>6.8300000000000001E-3</v>
      </c>
      <c r="CZ20" s="121">
        <f t="shared" si="19"/>
        <v>-0.83892902677433068</v>
      </c>
      <c r="DA20" s="58" t="s">
        <v>116</v>
      </c>
      <c r="DB20" s="110" t="s">
        <v>116</v>
      </c>
      <c r="DC20" s="121" t="s">
        <v>232</v>
      </c>
      <c r="DD20" s="58" t="s">
        <v>116</v>
      </c>
      <c r="DE20" s="110" t="s">
        <v>116</v>
      </c>
      <c r="DF20" s="121" t="s">
        <v>232</v>
      </c>
      <c r="DG20" s="196">
        <v>6.5199999999999998E-3</v>
      </c>
      <c r="DH20" s="192">
        <v>6.4400000000000004E-3</v>
      </c>
      <c r="DI20" s="121">
        <f t="shared" si="22"/>
        <v>-1.2345679012345578E-2</v>
      </c>
      <c r="DJ20" s="58" t="s">
        <v>116</v>
      </c>
      <c r="DK20" s="110" t="s">
        <v>116</v>
      </c>
      <c r="DL20" s="120" t="s">
        <v>232</v>
      </c>
      <c r="DM20" s="131">
        <v>6.6E-4</v>
      </c>
      <c r="DN20" s="198">
        <v>9.5E-4</v>
      </c>
      <c r="DO20" s="121" t="s">
        <v>232</v>
      </c>
      <c r="DP20" s="196">
        <v>1.58E-3</v>
      </c>
      <c r="DQ20" s="192">
        <v>1E-3</v>
      </c>
      <c r="DR20" s="121">
        <f t="shared" si="1"/>
        <v>-0.44961240310077522</v>
      </c>
      <c r="DS20" s="196">
        <v>1.3600000000000001E-3</v>
      </c>
      <c r="DT20" s="138">
        <v>9.6000000000000002E-4</v>
      </c>
      <c r="DU20" s="121">
        <f t="shared" si="2"/>
        <v>-0.34482758620689663</v>
      </c>
      <c r="DV20" s="139">
        <v>9.8999999999999999E-4</v>
      </c>
      <c r="DW20" s="139">
        <v>7.6999999999999996E-4</v>
      </c>
      <c r="DX20" s="121">
        <f t="shared" si="3"/>
        <v>-0.25000000000000006</v>
      </c>
      <c r="DY20" s="196">
        <v>8.1499999999999993E-3</v>
      </c>
      <c r="DZ20" s="192">
        <v>8.5900000000000004E-3</v>
      </c>
      <c r="EA20" s="120">
        <f t="shared" si="4"/>
        <v>5.2568697729988199E-2</v>
      </c>
      <c r="EB20" s="196">
        <v>6.0899999999999999E-3</v>
      </c>
      <c r="EC20" s="204">
        <v>6.6100000000000004E-3</v>
      </c>
      <c r="ED20" s="121">
        <f t="shared" si="5"/>
        <v>8.1889763779527641E-2</v>
      </c>
      <c r="EE20" s="108">
        <v>1.5699999999999999E-2</v>
      </c>
      <c r="EF20" s="109">
        <v>1.6400000000000001E-2</v>
      </c>
      <c r="EG20" s="120">
        <f t="shared" si="6"/>
        <v>4.3613707165109199E-2</v>
      </c>
      <c r="EH20" s="532"/>
    </row>
    <row r="21" spans="1:138" s="158" customFormat="1" ht="15" customHeight="1">
      <c r="A21" s="346" t="s">
        <v>86</v>
      </c>
      <c r="B21" s="124" t="s">
        <v>228</v>
      </c>
      <c r="C21" s="246">
        <v>0.1</v>
      </c>
      <c r="D21" s="122">
        <v>93.6</v>
      </c>
      <c r="E21" s="124">
        <v>99</v>
      </c>
      <c r="F21" s="120">
        <f t="shared" si="24"/>
        <v>5.6074766355140249E-2</v>
      </c>
      <c r="G21" s="122">
        <v>54.2</v>
      </c>
      <c r="H21" s="124">
        <v>52.6</v>
      </c>
      <c r="I21" s="189">
        <f t="shared" si="7"/>
        <v>-2.9962546816479425E-2</v>
      </c>
      <c r="J21" s="122">
        <v>2.5099999999999998</v>
      </c>
      <c r="K21" s="124">
        <v>2.39</v>
      </c>
      <c r="L21" s="121">
        <f t="shared" si="25"/>
        <v>-4.8979591836734553E-2</v>
      </c>
      <c r="M21" s="122">
        <v>76.099999999999994</v>
      </c>
      <c r="N21" s="123">
        <v>82.6</v>
      </c>
      <c r="O21" s="140">
        <f t="shared" si="8"/>
        <v>8.1915563957151868E-2</v>
      </c>
      <c r="P21" s="124">
        <v>79.7</v>
      </c>
      <c r="Q21" s="120">
        <f t="shared" si="9"/>
        <v>6.0381936994875304E-2</v>
      </c>
      <c r="R21" s="137">
        <v>66.3</v>
      </c>
      <c r="S21" s="124">
        <v>66.400000000000006</v>
      </c>
      <c r="T21" s="121">
        <f t="shared" si="26"/>
        <v>1.5071590052751851E-3</v>
      </c>
      <c r="U21" s="122">
        <v>52.6</v>
      </c>
      <c r="V21" s="124">
        <v>50.9</v>
      </c>
      <c r="W21" s="121">
        <f t="shared" si="10"/>
        <v>-3.2850241545893777E-2</v>
      </c>
      <c r="X21" s="122">
        <v>164</v>
      </c>
      <c r="Y21" s="124">
        <v>169</v>
      </c>
      <c r="Z21" s="140">
        <f t="shared" si="27"/>
        <v>3.003003003003003E-2</v>
      </c>
      <c r="AA21" s="124">
        <v>171</v>
      </c>
      <c r="AB21" s="120">
        <f t="shared" si="28"/>
        <v>4.1791044776119404E-2</v>
      </c>
      <c r="AC21" s="137">
        <v>73.7</v>
      </c>
      <c r="AD21" s="124">
        <v>77.099999999999994</v>
      </c>
      <c r="AE21" s="121">
        <f t="shared" si="29"/>
        <v>4.5092838196286358E-2</v>
      </c>
      <c r="AF21" s="122">
        <v>102</v>
      </c>
      <c r="AG21" s="124">
        <v>97</v>
      </c>
      <c r="AH21" s="120">
        <f t="shared" si="30"/>
        <v>-5.0251256281407038E-2</v>
      </c>
      <c r="AI21" s="122">
        <v>41.4</v>
      </c>
      <c r="AJ21" s="124">
        <v>41.3</v>
      </c>
      <c r="AK21" s="121">
        <f t="shared" si="31"/>
        <v>-2.4183796856106755E-3</v>
      </c>
      <c r="AL21" s="122">
        <v>5.4</v>
      </c>
      <c r="AM21" s="124">
        <v>4.9400000000000004</v>
      </c>
      <c r="AN21" s="140">
        <f t="shared" si="32"/>
        <v>-8.8974854932301742E-2</v>
      </c>
      <c r="AO21" s="124">
        <v>5.31</v>
      </c>
      <c r="AP21" s="120">
        <f t="shared" si="11"/>
        <v>-2.3134722593396131E-2</v>
      </c>
      <c r="AQ21" s="137">
        <v>105</v>
      </c>
      <c r="AR21" s="124">
        <v>113</v>
      </c>
      <c r="AS21" s="120">
        <f t="shared" si="33"/>
        <v>7.3394495412844041E-2</v>
      </c>
      <c r="AT21" s="122">
        <v>267</v>
      </c>
      <c r="AU21" s="124">
        <v>276</v>
      </c>
      <c r="AV21" s="120">
        <f t="shared" si="44"/>
        <v>3.3149171270718231E-2</v>
      </c>
      <c r="AW21" s="122">
        <v>237</v>
      </c>
      <c r="AX21" s="124">
        <v>254</v>
      </c>
      <c r="AY21" s="121">
        <f t="shared" si="40"/>
        <v>6.9246435845213852E-2</v>
      </c>
      <c r="AZ21" s="122">
        <v>157</v>
      </c>
      <c r="BA21" s="124">
        <v>159</v>
      </c>
      <c r="BB21" s="140">
        <f t="shared" si="41"/>
        <v>1.2658227848101266E-2</v>
      </c>
      <c r="BC21" s="124">
        <v>167</v>
      </c>
      <c r="BD21" s="120">
        <f t="shared" si="34"/>
        <v>8.2813564652235452E-2</v>
      </c>
      <c r="BE21" s="137">
        <v>38.4</v>
      </c>
      <c r="BF21" s="124">
        <v>38.200000000000003</v>
      </c>
      <c r="BG21" s="121">
        <f t="shared" si="35"/>
        <v>-5.2219321148823956E-3</v>
      </c>
      <c r="BH21" s="122">
        <v>28.6</v>
      </c>
      <c r="BI21" s="124">
        <v>27.2</v>
      </c>
      <c r="BJ21" s="121">
        <f t="shared" si="36"/>
        <v>-5.0179211469534128E-2</v>
      </c>
      <c r="BK21" s="122">
        <v>99.7</v>
      </c>
      <c r="BL21" s="124">
        <v>93</v>
      </c>
      <c r="BM21" s="121">
        <f t="shared" si="37"/>
        <v>-6.9538142189932567E-2</v>
      </c>
      <c r="BN21" s="122">
        <v>38.700000000000003</v>
      </c>
      <c r="BO21" s="124">
        <v>44.4</v>
      </c>
      <c r="BP21" s="121">
        <f t="shared" si="42"/>
        <v>0.1371841155234656</v>
      </c>
      <c r="BQ21" s="122">
        <v>12</v>
      </c>
      <c r="BR21" s="124">
        <v>11.4</v>
      </c>
      <c r="BS21" s="121">
        <f t="shared" si="12"/>
        <v>-5.1282051282051253E-2</v>
      </c>
      <c r="BT21" s="125">
        <v>41.8</v>
      </c>
      <c r="BU21" s="124">
        <v>44.2</v>
      </c>
      <c r="BV21" s="120">
        <f t="shared" si="45"/>
        <v>5.5813953488372224E-2</v>
      </c>
      <c r="BW21" s="122">
        <v>41.3</v>
      </c>
      <c r="BX21" s="124">
        <v>46.8</v>
      </c>
      <c r="BY21" s="120">
        <f t="shared" si="43"/>
        <v>0.12485811577752555</v>
      </c>
      <c r="BZ21" s="122">
        <v>31.1</v>
      </c>
      <c r="CA21" s="124">
        <v>33</v>
      </c>
      <c r="CB21" s="121">
        <f t="shared" si="38"/>
        <v>5.9282371294851754E-2</v>
      </c>
      <c r="CC21" s="227">
        <v>51.4</v>
      </c>
      <c r="CD21" s="224">
        <v>56.6</v>
      </c>
      <c r="CE21" s="121">
        <f t="shared" si="13"/>
        <v>9.6296296296296352E-2</v>
      </c>
      <c r="CF21" s="227">
        <v>58.4</v>
      </c>
      <c r="CG21" s="224">
        <v>62.7</v>
      </c>
      <c r="CH21" s="121">
        <f t="shared" si="14"/>
        <v>7.1015689512799407E-2</v>
      </c>
      <c r="CI21" s="227">
        <v>75.900000000000006</v>
      </c>
      <c r="CJ21" s="224">
        <v>71.099999999999994</v>
      </c>
      <c r="CK21" s="120">
        <f t="shared" si="15"/>
        <v>-6.530612244897975E-2</v>
      </c>
      <c r="CL21" s="227">
        <v>72.400000000000006</v>
      </c>
      <c r="CM21" s="228">
        <v>71.599999999999994</v>
      </c>
      <c r="CN21" s="120">
        <f t="shared" si="0"/>
        <v>-1.1111111111111269E-2</v>
      </c>
      <c r="CO21" s="229">
        <v>72.3</v>
      </c>
      <c r="CP21" s="230">
        <v>71.400000000000006</v>
      </c>
      <c r="CQ21" s="120">
        <f t="shared" si="16"/>
        <v>-1.2526096033402805E-2</v>
      </c>
      <c r="CR21" s="227">
        <v>15.6</v>
      </c>
      <c r="CS21" s="224">
        <v>13.9</v>
      </c>
      <c r="CT21" s="121">
        <f t="shared" si="17"/>
        <v>-0.11525423728813554</v>
      </c>
      <c r="CU21" s="227">
        <v>21.2</v>
      </c>
      <c r="CV21" s="224">
        <v>20.100000000000001</v>
      </c>
      <c r="CW21" s="121">
        <f t="shared" si="18"/>
        <v>-5.3268765133171816E-2</v>
      </c>
      <c r="CX21" s="227">
        <v>24.8</v>
      </c>
      <c r="CY21" s="224">
        <v>22.7</v>
      </c>
      <c r="CZ21" s="121">
        <f t="shared" si="19"/>
        <v>-8.8421052631579011E-2</v>
      </c>
      <c r="DA21" s="227">
        <v>10.6</v>
      </c>
      <c r="DB21" s="123">
        <v>6.21</v>
      </c>
      <c r="DC21" s="121">
        <f t="shared" si="20"/>
        <v>-0.52230814991076735</v>
      </c>
      <c r="DD21" s="227">
        <v>11</v>
      </c>
      <c r="DE21" s="224">
        <v>10.3</v>
      </c>
      <c r="DF21" s="121">
        <f t="shared" si="21"/>
        <v>-6.5727699530516367E-2</v>
      </c>
      <c r="DG21" s="227">
        <v>54.1</v>
      </c>
      <c r="DH21" s="224">
        <v>61.3</v>
      </c>
      <c r="DI21" s="121">
        <f t="shared" si="22"/>
        <v>0.1247833622183708</v>
      </c>
      <c r="DJ21" s="227">
        <v>50.1</v>
      </c>
      <c r="DK21" s="224">
        <v>56.2</v>
      </c>
      <c r="DL21" s="120">
        <f t="shared" si="39"/>
        <v>0.11476952022577612</v>
      </c>
      <c r="DM21" s="227">
        <v>46.6</v>
      </c>
      <c r="DN21" s="230">
        <v>52.1</v>
      </c>
      <c r="DO21" s="121">
        <f t="shared" si="23"/>
        <v>0.11144883485309016</v>
      </c>
      <c r="DP21" s="237">
        <v>7.54</v>
      </c>
      <c r="DQ21" s="123">
        <v>6.43</v>
      </c>
      <c r="DR21" s="121">
        <f t="shared" si="1"/>
        <v>-0.15891195418754481</v>
      </c>
      <c r="DS21" s="227">
        <v>46</v>
      </c>
      <c r="DT21" s="228">
        <v>51.9</v>
      </c>
      <c r="DU21" s="121">
        <f t="shared" si="2"/>
        <v>0.12053115423901938</v>
      </c>
      <c r="DV21" s="224">
        <v>46.4</v>
      </c>
      <c r="DW21" s="224">
        <v>51.6</v>
      </c>
      <c r="DX21" s="121">
        <f t="shared" si="3"/>
        <v>0.10612244897959189</v>
      </c>
      <c r="DY21" s="227">
        <v>68.2</v>
      </c>
      <c r="DZ21" s="224">
        <v>74.599999999999994</v>
      </c>
      <c r="EA21" s="120">
        <f t="shared" si="4"/>
        <v>8.9635854341736571E-2</v>
      </c>
      <c r="EB21" s="227">
        <v>32.1</v>
      </c>
      <c r="EC21" s="230">
        <v>36.299999999999997</v>
      </c>
      <c r="ED21" s="121">
        <f t="shared" si="5"/>
        <v>0.12280701754385952</v>
      </c>
      <c r="EE21" s="227">
        <v>94.8</v>
      </c>
      <c r="EF21" s="224">
        <v>103</v>
      </c>
      <c r="EG21" s="120">
        <f t="shared" si="6"/>
        <v>8.2912032355915086E-2</v>
      </c>
      <c r="EH21" s="532"/>
    </row>
    <row r="22" spans="1:138" s="158" customFormat="1" ht="15" customHeight="1">
      <c r="A22" s="347" t="s">
        <v>87</v>
      </c>
      <c r="B22" s="243" t="s">
        <v>228</v>
      </c>
      <c r="C22" s="185">
        <v>5.0000000000000002E-5</v>
      </c>
      <c r="D22" s="244">
        <v>2.33E-3</v>
      </c>
      <c r="E22" s="243">
        <v>2.4299999999999999E-3</v>
      </c>
      <c r="F22" s="120">
        <f t="shared" si="24"/>
        <v>4.2016806722689003E-2</v>
      </c>
      <c r="G22" s="244">
        <v>10.7</v>
      </c>
      <c r="H22" s="243">
        <v>12.1</v>
      </c>
      <c r="I22" s="189">
        <f t="shared" si="7"/>
        <v>0.1228070175438597</v>
      </c>
      <c r="J22" s="244">
        <v>0.39</v>
      </c>
      <c r="K22" s="243">
        <v>0.40799999999999997</v>
      </c>
      <c r="L22" s="121">
        <f t="shared" si="25"/>
        <v>4.5112781954887118E-2</v>
      </c>
      <c r="M22" s="244">
        <v>6.02</v>
      </c>
      <c r="N22" s="203">
        <v>6.56</v>
      </c>
      <c r="O22" s="140">
        <f t="shared" si="8"/>
        <v>8.5850556438791747E-2</v>
      </c>
      <c r="P22" s="243">
        <v>5.54</v>
      </c>
      <c r="Q22" s="120">
        <f t="shared" si="9"/>
        <v>-0.10546060421884323</v>
      </c>
      <c r="R22" s="233">
        <v>3.23</v>
      </c>
      <c r="S22" s="243">
        <v>3.1</v>
      </c>
      <c r="T22" s="121">
        <f t="shared" si="26"/>
        <v>-4.1074249605055256E-2</v>
      </c>
      <c r="U22" s="244">
        <v>5.84</v>
      </c>
      <c r="V22" s="243">
        <v>5.98</v>
      </c>
      <c r="W22" s="121">
        <f t="shared" si="10"/>
        <v>2.3688663282572006E-2</v>
      </c>
      <c r="X22" s="244">
        <v>16.3</v>
      </c>
      <c r="Y22" s="243">
        <v>15.9</v>
      </c>
      <c r="Z22" s="140">
        <f t="shared" si="27"/>
        <v>-2.4844720496894429E-2</v>
      </c>
      <c r="AA22" s="243">
        <v>16.5</v>
      </c>
      <c r="AB22" s="120">
        <f t="shared" si="28"/>
        <v>1.2195121951219469E-2</v>
      </c>
      <c r="AC22" s="233">
        <v>1.21</v>
      </c>
      <c r="AD22" s="243">
        <v>1.26</v>
      </c>
      <c r="AE22" s="121">
        <f t="shared" si="29"/>
        <v>4.0485829959514212E-2</v>
      </c>
      <c r="AF22" s="244">
        <v>2.77</v>
      </c>
      <c r="AG22" s="243">
        <v>2.62</v>
      </c>
      <c r="AH22" s="120">
        <f t="shared" si="30"/>
        <v>-5.565862708719848E-2</v>
      </c>
      <c r="AI22" s="244">
        <v>15.6</v>
      </c>
      <c r="AJ22" s="243">
        <v>13.8</v>
      </c>
      <c r="AK22" s="121">
        <f t="shared" si="31"/>
        <v>-0.12244897959183666</v>
      </c>
      <c r="AL22" s="244">
        <v>2.2599999999999998</v>
      </c>
      <c r="AM22" s="243">
        <v>2.21</v>
      </c>
      <c r="AN22" s="140">
        <f t="shared" si="32"/>
        <v>-2.2371364653243769E-2</v>
      </c>
      <c r="AO22" s="243">
        <v>2.27</v>
      </c>
      <c r="AP22" s="120">
        <f t="shared" si="11"/>
        <v>5.9544821798468133E-3</v>
      </c>
      <c r="AQ22" s="233">
        <v>1.03E-2</v>
      </c>
      <c r="AR22" s="243">
        <v>1.1599999999999999E-2</v>
      </c>
      <c r="AS22" s="120">
        <f t="shared" si="33"/>
        <v>0.11872146118721454</v>
      </c>
      <c r="AT22" s="244">
        <v>5.1999999999999995E-4</v>
      </c>
      <c r="AU22" s="243">
        <v>3.8999999999999999E-4</v>
      </c>
      <c r="AV22" s="120">
        <f t="shared" si="44"/>
        <v>-0.28571428571428564</v>
      </c>
      <c r="AW22" s="244">
        <v>0.48</v>
      </c>
      <c r="AX22" s="243">
        <v>0.52</v>
      </c>
      <c r="AY22" s="121">
        <f t="shared" si="40"/>
        <v>8.0000000000000071E-2</v>
      </c>
      <c r="AZ22" s="244">
        <v>2.97</v>
      </c>
      <c r="BA22" s="243">
        <v>2.99</v>
      </c>
      <c r="BB22" s="140">
        <f t="shared" si="41"/>
        <v>6.7114093959731594E-3</v>
      </c>
      <c r="BC22" s="243">
        <v>3.01</v>
      </c>
      <c r="BD22" s="120">
        <f t="shared" si="34"/>
        <v>1.7823899277025376E-2</v>
      </c>
      <c r="BE22" s="233">
        <v>4.3600000000000003</v>
      </c>
      <c r="BF22" s="243">
        <v>4.7699999999999996</v>
      </c>
      <c r="BG22" s="121">
        <f t="shared" si="35"/>
        <v>8.9813800657173995E-2</v>
      </c>
      <c r="BH22" s="244">
        <v>7.09</v>
      </c>
      <c r="BI22" s="243">
        <v>7.72</v>
      </c>
      <c r="BJ22" s="121">
        <f t="shared" si="36"/>
        <v>8.5077650236326796E-2</v>
      </c>
      <c r="BK22" s="244">
        <v>5.65</v>
      </c>
      <c r="BL22" s="243">
        <v>5.81</v>
      </c>
      <c r="BM22" s="121">
        <f t="shared" si="37"/>
        <v>2.7923211169284336E-2</v>
      </c>
      <c r="BN22" s="188">
        <v>1.4400000000000001E-3</v>
      </c>
      <c r="BO22" s="187">
        <v>1.1199999999999999E-3</v>
      </c>
      <c r="BP22" s="121">
        <f t="shared" si="42"/>
        <v>-0.25000000000000017</v>
      </c>
      <c r="BQ22" s="188">
        <v>2.0100000000000001E-3</v>
      </c>
      <c r="BR22" s="187">
        <v>1.8400000000000001E-3</v>
      </c>
      <c r="BS22" s="121">
        <f t="shared" si="12"/>
        <v>-8.8311688311688313E-2</v>
      </c>
      <c r="BT22" s="199">
        <v>4.08</v>
      </c>
      <c r="BU22" s="243">
        <v>4.12</v>
      </c>
      <c r="BV22" s="120">
        <f t="shared" si="45"/>
        <v>9.7560975609756184E-3</v>
      </c>
      <c r="BW22" s="244">
        <v>0.14499999999999999</v>
      </c>
      <c r="BX22" s="243">
        <v>0.113</v>
      </c>
      <c r="BY22" s="120">
        <f t="shared" si="43"/>
        <v>-0.24806201550387585</v>
      </c>
      <c r="BZ22" s="244">
        <v>3.53</v>
      </c>
      <c r="CA22" s="243">
        <v>4.68</v>
      </c>
      <c r="CB22" s="121">
        <f t="shared" si="38"/>
        <v>0.28014616321559077</v>
      </c>
      <c r="CC22" s="237">
        <v>4.2</v>
      </c>
      <c r="CD22" s="123">
        <v>3.97</v>
      </c>
      <c r="CE22" s="121">
        <f t="shared" si="13"/>
        <v>-5.6303549571603426E-2</v>
      </c>
      <c r="CF22" s="237">
        <v>3.47</v>
      </c>
      <c r="CG22" s="123">
        <v>3.45</v>
      </c>
      <c r="CH22" s="121">
        <f t="shared" si="14"/>
        <v>-5.7803468208092535E-3</v>
      </c>
      <c r="CI22" s="237">
        <v>4.57</v>
      </c>
      <c r="CJ22" s="123">
        <v>4.32</v>
      </c>
      <c r="CK22" s="120">
        <f t="shared" si="15"/>
        <v>-5.6242969628796394E-2</v>
      </c>
      <c r="CL22" s="237">
        <v>5.77</v>
      </c>
      <c r="CM22" s="242">
        <v>5.48</v>
      </c>
      <c r="CN22" s="120">
        <f t="shared" si="0"/>
        <v>-5.1555555555555403E-2</v>
      </c>
      <c r="CO22" s="238">
        <v>5.73</v>
      </c>
      <c r="CP22" s="239">
        <v>5.63</v>
      </c>
      <c r="CQ22" s="120">
        <f t="shared" si="16"/>
        <v>-1.7605633802816996E-2</v>
      </c>
      <c r="CR22" s="237">
        <v>1.18</v>
      </c>
      <c r="CS22" s="123">
        <v>1.08</v>
      </c>
      <c r="CT22" s="121">
        <f t="shared" si="17"/>
        <v>-8.8495575221238826E-2</v>
      </c>
      <c r="CU22" s="237">
        <v>1.8</v>
      </c>
      <c r="CV22" s="123">
        <v>1.81</v>
      </c>
      <c r="CW22" s="121">
        <f t="shared" si="18"/>
        <v>5.5401662049861539E-3</v>
      </c>
      <c r="CX22" s="237">
        <v>9.8000000000000007</v>
      </c>
      <c r="CY22" s="123">
        <v>9.41</v>
      </c>
      <c r="CZ22" s="121">
        <f t="shared" si="19"/>
        <v>-4.0603852160333215E-2</v>
      </c>
      <c r="DA22" s="199">
        <v>0.92800000000000005</v>
      </c>
      <c r="DB22" s="203">
        <v>0.20499999999999999</v>
      </c>
      <c r="DC22" s="121">
        <f t="shared" si="20"/>
        <v>-1.2762577228596648</v>
      </c>
      <c r="DD22" s="108">
        <v>3.3599999999999998E-2</v>
      </c>
      <c r="DE22" s="109">
        <v>3.0099999999999998E-2</v>
      </c>
      <c r="DF22" s="121">
        <f t="shared" si="21"/>
        <v>-0.10989010989010989</v>
      </c>
      <c r="DG22" s="199">
        <v>0.45800000000000002</v>
      </c>
      <c r="DH22" s="203">
        <v>0.48699999999999999</v>
      </c>
      <c r="DI22" s="121">
        <f t="shared" si="22"/>
        <v>6.1375661375661306E-2</v>
      </c>
      <c r="DJ22" s="237">
        <v>9.8699999999999992</v>
      </c>
      <c r="DK22" s="123">
        <v>9.4600000000000009</v>
      </c>
      <c r="DL22" s="120">
        <f t="shared" si="39"/>
        <v>-4.2421107087428703E-2</v>
      </c>
      <c r="DM22" s="237">
        <v>8.5</v>
      </c>
      <c r="DN22" s="239">
        <v>6.62</v>
      </c>
      <c r="DO22" s="121">
        <f t="shared" si="23"/>
        <v>-0.24867724867724864</v>
      </c>
      <c r="DP22" s="237">
        <v>1.72</v>
      </c>
      <c r="DQ22" s="123">
        <v>1.58</v>
      </c>
      <c r="DR22" s="121">
        <f t="shared" si="1"/>
        <v>-8.4848484848484798E-2</v>
      </c>
      <c r="DS22" s="237">
        <v>4.18</v>
      </c>
      <c r="DT22" s="242">
        <v>4.3600000000000003</v>
      </c>
      <c r="DU22" s="121">
        <f t="shared" si="2"/>
        <v>4.2154566744730823E-2</v>
      </c>
      <c r="DV22" s="123">
        <v>4.0599999999999996</v>
      </c>
      <c r="DW22" s="123">
        <v>4.46</v>
      </c>
      <c r="DX22" s="121">
        <f t="shared" si="3"/>
        <v>9.3896713615023567E-2</v>
      </c>
      <c r="DY22" s="199">
        <v>0.79700000000000004</v>
      </c>
      <c r="DZ22" s="203">
        <v>0.79700000000000004</v>
      </c>
      <c r="EA22" s="120">
        <f t="shared" si="4"/>
        <v>0</v>
      </c>
      <c r="EB22" s="199">
        <v>0.21099999999999999</v>
      </c>
      <c r="EC22" s="202">
        <v>0.19900000000000001</v>
      </c>
      <c r="ED22" s="121">
        <f t="shared" si="5"/>
        <v>-5.8536585365853572E-2</v>
      </c>
      <c r="EE22" s="237">
        <v>5.56</v>
      </c>
      <c r="EF22" s="123">
        <v>5.84</v>
      </c>
      <c r="EG22" s="120">
        <f t="shared" si="6"/>
        <v>4.9122807017543908E-2</v>
      </c>
      <c r="EH22" s="532"/>
    </row>
    <row r="23" spans="1:138" s="158" customFormat="1" ht="15" customHeight="1">
      <c r="A23" s="344" t="s">
        <v>88</v>
      </c>
      <c r="B23" s="184" t="s">
        <v>228</v>
      </c>
      <c r="C23" s="206">
        <v>1.0000000000000001E-5</v>
      </c>
      <c r="D23" s="188" t="s">
        <v>117</v>
      </c>
      <c r="E23" s="130" t="s">
        <v>117</v>
      </c>
      <c r="F23" s="120" t="s">
        <v>232</v>
      </c>
      <c r="G23" s="129" t="s">
        <v>117</v>
      </c>
      <c r="H23" s="130" t="s">
        <v>117</v>
      </c>
      <c r="I23" s="189" t="s">
        <v>232</v>
      </c>
      <c r="J23" s="129" t="s">
        <v>117</v>
      </c>
      <c r="K23" s="130" t="s">
        <v>117</v>
      </c>
      <c r="L23" s="121" t="s">
        <v>232</v>
      </c>
      <c r="M23" s="129" t="s">
        <v>117</v>
      </c>
      <c r="N23" s="110" t="s">
        <v>117</v>
      </c>
      <c r="O23" s="140" t="s">
        <v>232</v>
      </c>
      <c r="P23" s="130" t="s">
        <v>117</v>
      </c>
      <c r="Q23" s="120" t="s">
        <v>232</v>
      </c>
      <c r="R23" s="136" t="s">
        <v>117</v>
      </c>
      <c r="S23" s="130" t="s">
        <v>117</v>
      </c>
      <c r="T23" s="121" t="s">
        <v>232</v>
      </c>
      <c r="U23" s="129" t="s">
        <v>117</v>
      </c>
      <c r="V23" s="130" t="s">
        <v>117</v>
      </c>
      <c r="W23" s="121" t="s">
        <v>232</v>
      </c>
      <c r="X23" s="129" t="s">
        <v>117</v>
      </c>
      <c r="Y23" s="130" t="s">
        <v>117</v>
      </c>
      <c r="Z23" s="140" t="s">
        <v>232</v>
      </c>
      <c r="AA23" s="207" t="s">
        <v>117</v>
      </c>
      <c r="AB23" s="120" t="s">
        <v>232</v>
      </c>
      <c r="AC23" s="136" t="s">
        <v>117</v>
      </c>
      <c r="AD23" s="130" t="s">
        <v>117</v>
      </c>
      <c r="AE23" s="121" t="s">
        <v>232</v>
      </c>
      <c r="AF23" s="129" t="s">
        <v>117</v>
      </c>
      <c r="AG23" s="130" t="s">
        <v>117</v>
      </c>
      <c r="AH23" s="120" t="s">
        <v>232</v>
      </c>
      <c r="AI23" s="234" t="s">
        <v>117</v>
      </c>
      <c r="AJ23" s="130" t="s">
        <v>117</v>
      </c>
      <c r="AK23" s="121" t="s">
        <v>232</v>
      </c>
      <c r="AL23" s="129" t="s">
        <v>117</v>
      </c>
      <c r="AM23" s="130" t="s">
        <v>117</v>
      </c>
      <c r="AN23" s="140" t="s">
        <v>232</v>
      </c>
      <c r="AO23" s="130" t="s">
        <v>117</v>
      </c>
      <c r="AP23" s="120" t="s">
        <v>232</v>
      </c>
      <c r="AQ23" s="136" t="s">
        <v>117</v>
      </c>
      <c r="AR23" s="130" t="s">
        <v>117</v>
      </c>
      <c r="AS23" s="120" t="s">
        <v>232</v>
      </c>
      <c r="AT23" s="129" t="s">
        <v>117</v>
      </c>
      <c r="AU23" s="130" t="s">
        <v>117</v>
      </c>
      <c r="AV23" s="120" t="s">
        <v>232</v>
      </c>
      <c r="AW23" s="190" t="s">
        <v>117</v>
      </c>
      <c r="AX23" s="130" t="s">
        <v>117</v>
      </c>
      <c r="AY23" s="121" t="s">
        <v>232</v>
      </c>
      <c r="AZ23" s="244" t="s">
        <v>117</v>
      </c>
      <c r="BA23" s="130" t="s">
        <v>117</v>
      </c>
      <c r="BB23" s="140" t="s">
        <v>232</v>
      </c>
      <c r="BC23" s="130" t="s">
        <v>117</v>
      </c>
      <c r="BD23" s="120" t="s">
        <v>232</v>
      </c>
      <c r="BE23" s="233" t="s">
        <v>117</v>
      </c>
      <c r="BF23" s="130" t="s">
        <v>117</v>
      </c>
      <c r="BG23" s="121" t="s">
        <v>232</v>
      </c>
      <c r="BH23" s="129" t="s">
        <v>117</v>
      </c>
      <c r="BI23" s="130" t="s">
        <v>117</v>
      </c>
      <c r="BJ23" s="121" t="s">
        <v>232</v>
      </c>
      <c r="BK23" s="129" t="s">
        <v>117</v>
      </c>
      <c r="BL23" s="130" t="s">
        <v>117</v>
      </c>
      <c r="BM23" s="121" t="s">
        <v>232</v>
      </c>
      <c r="BN23" s="129" t="s">
        <v>117</v>
      </c>
      <c r="BO23" s="130" t="s">
        <v>117</v>
      </c>
      <c r="BP23" s="121" t="s">
        <v>232</v>
      </c>
      <c r="BQ23" s="188" t="s">
        <v>117</v>
      </c>
      <c r="BR23" s="130" t="s">
        <v>117</v>
      </c>
      <c r="BS23" s="121" t="s">
        <v>232</v>
      </c>
      <c r="BT23" s="58" t="s">
        <v>117</v>
      </c>
      <c r="BU23" s="130" t="s">
        <v>117</v>
      </c>
      <c r="BV23" s="120" t="s">
        <v>232</v>
      </c>
      <c r="BW23" s="129" t="s">
        <v>117</v>
      </c>
      <c r="BX23" s="130" t="s">
        <v>117</v>
      </c>
      <c r="BY23" s="120" t="s">
        <v>232</v>
      </c>
      <c r="BZ23" s="129" t="s">
        <v>117</v>
      </c>
      <c r="CA23" s="130" t="s">
        <v>117</v>
      </c>
      <c r="CB23" s="121" t="s">
        <v>232</v>
      </c>
      <c r="CC23" s="58" t="s">
        <v>117</v>
      </c>
      <c r="CD23" s="110" t="s">
        <v>117</v>
      </c>
      <c r="CE23" s="121" t="s">
        <v>232</v>
      </c>
      <c r="CF23" s="58" t="s">
        <v>117</v>
      </c>
      <c r="CG23" s="110" t="s">
        <v>117</v>
      </c>
      <c r="CH23" s="121" t="s">
        <v>232</v>
      </c>
      <c r="CI23" s="58" t="s">
        <v>117</v>
      </c>
      <c r="CJ23" s="110" t="s">
        <v>117</v>
      </c>
      <c r="CK23" s="120" t="s">
        <v>232</v>
      </c>
      <c r="CL23" s="58" t="s">
        <v>117</v>
      </c>
      <c r="CM23" s="210" t="s">
        <v>117</v>
      </c>
      <c r="CN23" s="120" t="s">
        <v>232</v>
      </c>
      <c r="CO23" s="211" t="s">
        <v>117</v>
      </c>
      <c r="CP23" s="212" t="s">
        <v>117</v>
      </c>
      <c r="CQ23" s="120" t="s">
        <v>232</v>
      </c>
      <c r="CR23" s="58" t="s">
        <v>117</v>
      </c>
      <c r="CS23" s="110" t="s">
        <v>117</v>
      </c>
      <c r="CT23" s="121" t="s">
        <v>232</v>
      </c>
      <c r="CU23" s="58" t="s">
        <v>117</v>
      </c>
      <c r="CV23" s="110" t="s">
        <v>117</v>
      </c>
      <c r="CW23" s="121" t="s">
        <v>232</v>
      </c>
      <c r="CX23" s="218">
        <v>1.2999999999999999E-5</v>
      </c>
      <c r="CY23" s="110" t="s">
        <v>117</v>
      </c>
      <c r="CZ23" s="121" t="s">
        <v>232</v>
      </c>
      <c r="DA23" s="58" t="s">
        <v>117</v>
      </c>
      <c r="DB23" s="110" t="s">
        <v>117</v>
      </c>
      <c r="DC23" s="121" t="s">
        <v>232</v>
      </c>
      <c r="DD23" s="58" t="s">
        <v>117</v>
      </c>
      <c r="DE23" s="110" t="s">
        <v>117</v>
      </c>
      <c r="DF23" s="121" t="s">
        <v>232</v>
      </c>
      <c r="DG23" s="58" t="s">
        <v>117</v>
      </c>
      <c r="DH23" s="110" t="s">
        <v>117</v>
      </c>
      <c r="DI23" s="121" t="s">
        <v>232</v>
      </c>
      <c r="DJ23" s="58" t="s">
        <v>117</v>
      </c>
      <c r="DK23" s="110" t="s">
        <v>117</v>
      </c>
      <c r="DL23" s="120" t="s">
        <v>232</v>
      </c>
      <c r="DM23" s="58" t="s">
        <v>117</v>
      </c>
      <c r="DN23" s="212" t="s">
        <v>117</v>
      </c>
      <c r="DO23" s="121" t="s">
        <v>232</v>
      </c>
      <c r="DP23" s="58" t="s">
        <v>117</v>
      </c>
      <c r="DQ23" s="110" t="s">
        <v>117</v>
      </c>
      <c r="DR23" s="121" t="s">
        <v>232</v>
      </c>
      <c r="DS23" s="58" t="s">
        <v>117</v>
      </c>
      <c r="DT23" s="210" t="s">
        <v>117</v>
      </c>
      <c r="DU23" s="121" t="s">
        <v>232</v>
      </c>
      <c r="DV23" s="110" t="s">
        <v>117</v>
      </c>
      <c r="DW23" s="110" t="s">
        <v>117</v>
      </c>
      <c r="DX23" s="121" t="s">
        <v>232</v>
      </c>
      <c r="DY23" s="58" t="s">
        <v>117</v>
      </c>
      <c r="DZ23" s="110" t="s">
        <v>117</v>
      </c>
      <c r="EA23" s="120" t="s">
        <v>232</v>
      </c>
      <c r="EB23" s="58" t="s">
        <v>117</v>
      </c>
      <c r="EC23" s="212" t="s">
        <v>117</v>
      </c>
      <c r="ED23" s="121" t="s">
        <v>232</v>
      </c>
      <c r="EE23" s="58" t="s">
        <v>117</v>
      </c>
      <c r="EF23" s="110" t="s">
        <v>117</v>
      </c>
      <c r="EG23" s="120" t="s">
        <v>232</v>
      </c>
      <c r="EH23" s="532"/>
    </row>
    <row r="24" spans="1:138" s="158" customFormat="1" ht="15" customHeight="1">
      <c r="A24" s="344" t="s">
        <v>89</v>
      </c>
      <c r="B24" s="184" t="s">
        <v>228</v>
      </c>
      <c r="C24" s="206">
        <v>5.0000000000000002E-5</v>
      </c>
      <c r="D24" s="129">
        <v>3.4000000000000002E-4</v>
      </c>
      <c r="E24" s="214">
        <v>3.5799999999999997E-4</v>
      </c>
      <c r="F24" s="120">
        <f t="shared" si="24"/>
        <v>5.1575931232091539E-2</v>
      </c>
      <c r="G24" s="188">
        <v>7.2999999999999996E-4</v>
      </c>
      <c r="H24" s="187">
        <v>7.2999999999999996E-4</v>
      </c>
      <c r="I24" s="189">
        <f t="shared" si="7"/>
        <v>0</v>
      </c>
      <c r="J24" s="186">
        <v>1.4500000000000001E-2</v>
      </c>
      <c r="K24" s="193">
        <v>1.34E-2</v>
      </c>
      <c r="L24" s="121">
        <f t="shared" si="25"/>
        <v>-7.8853046594982101E-2</v>
      </c>
      <c r="M24" s="188">
        <v>9.9600000000000001E-3</v>
      </c>
      <c r="N24" s="192">
        <v>1.09E-2</v>
      </c>
      <c r="O24" s="140">
        <f t="shared" si="8"/>
        <v>9.0124640460210917E-2</v>
      </c>
      <c r="P24" s="193">
        <v>1.0800000000000001E-2</v>
      </c>
      <c r="Q24" s="120">
        <f t="shared" si="9"/>
        <v>2.7589686082768131E-2</v>
      </c>
      <c r="R24" s="208">
        <v>2.1700000000000001E-3</v>
      </c>
      <c r="S24" s="187">
        <v>2.5999999999999999E-3</v>
      </c>
      <c r="T24" s="121">
        <f t="shared" si="26"/>
        <v>0.18029350104821795</v>
      </c>
      <c r="U24" s="188">
        <v>1.23E-3</v>
      </c>
      <c r="V24" s="187">
        <v>1.33E-3</v>
      </c>
      <c r="W24" s="121">
        <f t="shared" si="10"/>
        <v>7.8125000000000042E-2</v>
      </c>
      <c r="X24" s="188">
        <v>7.6699999999999997E-3</v>
      </c>
      <c r="Y24" s="187">
        <v>8.3599999999999994E-3</v>
      </c>
      <c r="Z24" s="140">
        <f t="shared" si="27"/>
        <v>8.6088583905177749E-2</v>
      </c>
      <c r="AA24" s="130">
        <v>8.1099999999999992E-3</v>
      </c>
      <c r="AB24" s="120">
        <f t="shared" si="28"/>
        <v>5.5766793409378894E-2</v>
      </c>
      <c r="AC24" s="208">
        <v>7.6800000000000002E-3</v>
      </c>
      <c r="AD24" s="187">
        <v>8.8900000000000003E-3</v>
      </c>
      <c r="AE24" s="121">
        <f t="shared" si="29"/>
        <v>0.14604707302353651</v>
      </c>
      <c r="AF24" s="188">
        <v>7.0800000000000004E-3</v>
      </c>
      <c r="AG24" s="187">
        <v>7.2199999999999999E-3</v>
      </c>
      <c r="AH24" s="120">
        <f t="shared" si="30"/>
        <v>1.9580419580419509E-2</v>
      </c>
      <c r="AI24" s="129">
        <v>6.6E-4</v>
      </c>
      <c r="AJ24" s="187">
        <v>5.9000000000000003E-4</v>
      </c>
      <c r="AK24" s="121">
        <f t="shared" si="31"/>
        <v>-0.11199999999999995</v>
      </c>
      <c r="AL24" s="215">
        <v>9.7E-5</v>
      </c>
      <c r="AM24" s="214">
        <v>8.8999999999999995E-5</v>
      </c>
      <c r="AN24" s="140" t="s">
        <v>232</v>
      </c>
      <c r="AO24" s="214">
        <v>1.07E-4</v>
      </c>
      <c r="AP24" s="120">
        <f t="shared" si="11"/>
        <v>0.10238907849829353</v>
      </c>
      <c r="AQ24" s="217">
        <v>1.08E-4</v>
      </c>
      <c r="AR24" s="214">
        <v>1.63E-4</v>
      </c>
      <c r="AS24" s="120">
        <f t="shared" si="33"/>
        <v>0.40590405904059051</v>
      </c>
      <c r="AT24" s="129" t="s">
        <v>115</v>
      </c>
      <c r="AU24" s="130" t="s">
        <v>115</v>
      </c>
      <c r="AV24" s="120" t="s">
        <v>232</v>
      </c>
      <c r="AW24" s="129" t="s">
        <v>115</v>
      </c>
      <c r="AX24" s="130" t="s">
        <v>115</v>
      </c>
      <c r="AY24" s="121" t="s">
        <v>232</v>
      </c>
      <c r="AZ24" s="129">
        <v>1.27E-4</v>
      </c>
      <c r="BA24" s="187">
        <v>1.3999999999999999E-4</v>
      </c>
      <c r="BB24" s="140" t="s">
        <v>232</v>
      </c>
      <c r="BC24" s="214">
        <v>1.4100000000000001E-4</v>
      </c>
      <c r="BD24" s="120" t="s">
        <v>232</v>
      </c>
      <c r="BE24" s="136">
        <v>3.0400000000000002E-4</v>
      </c>
      <c r="BF24" s="214">
        <v>3.3799999999999998E-4</v>
      </c>
      <c r="BG24" s="121">
        <f t="shared" si="35"/>
        <v>0.10591900311526467</v>
      </c>
      <c r="BH24" s="215">
        <v>1.13E-4</v>
      </c>
      <c r="BI24" s="214">
        <v>9.6000000000000002E-5</v>
      </c>
      <c r="BJ24" s="121">
        <f t="shared" si="36"/>
        <v>-0.16267942583732051</v>
      </c>
      <c r="BK24" s="188">
        <v>3.3800000000000002E-3</v>
      </c>
      <c r="BL24" s="187">
        <v>3.3500000000000001E-3</v>
      </c>
      <c r="BM24" s="121">
        <f t="shared" si="37"/>
        <v>-8.9153046062407371E-3</v>
      </c>
      <c r="BN24" s="215">
        <v>3.3700000000000001E-4</v>
      </c>
      <c r="BO24" s="214">
        <v>3.8699999999999997E-4</v>
      </c>
      <c r="BP24" s="121">
        <f t="shared" si="42"/>
        <v>0.13812154696132586</v>
      </c>
      <c r="BQ24" s="129">
        <v>1.01E-4</v>
      </c>
      <c r="BR24" s="214">
        <v>9.5000000000000005E-5</v>
      </c>
      <c r="BS24" s="121">
        <f t="shared" si="12"/>
        <v>-6.1224489795918338E-2</v>
      </c>
      <c r="BT24" s="218">
        <v>3.68E-4</v>
      </c>
      <c r="BU24" s="130" t="s">
        <v>181</v>
      </c>
      <c r="BV24" s="120" t="s">
        <v>232</v>
      </c>
      <c r="BW24" s="188">
        <v>1.2800000000000001E-3</v>
      </c>
      <c r="BX24" s="187">
        <v>1.23E-3</v>
      </c>
      <c r="BY24" s="120">
        <f t="shared" si="43"/>
        <v>-3.9840637450199307E-2</v>
      </c>
      <c r="BZ24" s="215">
        <v>5.53E-4</v>
      </c>
      <c r="CA24" s="214">
        <v>5.5199999999999997E-4</v>
      </c>
      <c r="CB24" s="121">
        <f t="shared" si="38"/>
        <v>-1.8099547511312656E-3</v>
      </c>
      <c r="CC24" s="196">
        <v>4.3E-3</v>
      </c>
      <c r="CD24" s="192">
        <v>3.3400000000000001E-3</v>
      </c>
      <c r="CE24" s="121">
        <f t="shared" si="13"/>
        <v>-0.2513089005235602</v>
      </c>
      <c r="CF24" s="108">
        <v>1.3299999999999999E-2</v>
      </c>
      <c r="CG24" s="109">
        <v>1.46E-2</v>
      </c>
      <c r="CH24" s="121">
        <f t="shared" si="14"/>
        <v>9.3189964157706154E-2</v>
      </c>
      <c r="CI24" s="108">
        <v>5.0599999999999999E-2</v>
      </c>
      <c r="CJ24" s="109">
        <v>4.8599999999999997E-2</v>
      </c>
      <c r="CK24" s="120">
        <f t="shared" si="15"/>
        <v>-4.0322580645161331E-2</v>
      </c>
      <c r="CL24" s="196">
        <v>8.5100000000000002E-3</v>
      </c>
      <c r="CM24" s="235">
        <v>7.5399999999999998E-3</v>
      </c>
      <c r="CN24" s="120">
        <f t="shared" si="0"/>
        <v>-0.12087227414330222</v>
      </c>
      <c r="CO24" s="247">
        <v>1.2699999999999999E-2</v>
      </c>
      <c r="CP24" s="209">
        <v>1.38E-2</v>
      </c>
      <c r="CQ24" s="120">
        <f t="shared" si="16"/>
        <v>8.3018867924528325E-2</v>
      </c>
      <c r="CR24" s="196">
        <v>6.3899999999999998E-3</v>
      </c>
      <c r="CS24" s="192">
        <v>4.0899999999999999E-3</v>
      </c>
      <c r="CT24" s="121">
        <f t="shared" si="17"/>
        <v>-0.43893129770992367</v>
      </c>
      <c r="CU24" s="108">
        <v>1.83E-2</v>
      </c>
      <c r="CV24" s="109">
        <v>1.8800000000000001E-2</v>
      </c>
      <c r="CW24" s="121">
        <f t="shared" si="18"/>
        <v>2.6954177897574146E-2</v>
      </c>
      <c r="CX24" s="108">
        <v>2.18E-2</v>
      </c>
      <c r="CY24" s="109">
        <v>1.41E-2</v>
      </c>
      <c r="CZ24" s="121">
        <f t="shared" si="19"/>
        <v>-0.42896935933147634</v>
      </c>
      <c r="DA24" s="108">
        <v>1.32E-2</v>
      </c>
      <c r="DB24" s="192">
        <v>4.7400000000000003E-3</v>
      </c>
      <c r="DC24" s="121">
        <f t="shared" si="20"/>
        <v>-0.94314381270902992</v>
      </c>
      <c r="DD24" s="196">
        <v>1.8600000000000001E-3</v>
      </c>
      <c r="DE24" s="192">
        <v>1.5900000000000001E-3</v>
      </c>
      <c r="DF24" s="121">
        <f t="shared" si="21"/>
        <v>-0.15652173913043482</v>
      </c>
      <c r="DG24" s="196">
        <v>2.3500000000000001E-3</v>
      </c>
      <c r="DH24" s="192">
        <v>3.1099999999999999E-3</v>
      </c>
      <c r="DI24" s="121">
        <f t="shared" si="22"/>
        <v>0.27838827838827834</v>
      </c>
      <c r="DJ24" s="196">
        <v>2.5100000000000001E-3</v>
      </c>
      <c r="DK24" s="139">
        <v>4.2900000000000002E-4</v>
      </c>
      <c r="DL24" s="120">
        <f t="shared" si="39"/>
        <v>-1.4161279346716569</v>
      </c>
      <c r="DM24" s="196">
        <v>4.7499999999999999E-3</v>
      </c>
      <c r="DN24" s="204">
        <v>1.7700000000000001E-3</v>
      </c>
      <c r="DO24" s="121">
        <f t="shared" si="23"/>
        <v>-0.91411042944785281</v>
      </c>
      <c r="DP24" s="196">
        <v>1.1900000000000001E-3</v>
      </c>
      <c r="DQ24" s="139">
        <v>7.1000000000000002E-4</v>
      </c>
      <c r="DR24" s="121">
        <f t="shared" si="1"/>
        <v>-0.50526315789473686</v>
      </c>
      <c r="DS24" s="131">
        <v>9.2900000000000003E-4</v>
      </c>
      <c r="DT24" s="138">
        <v>7.5500000000000003E-4</v>
      </c>
      <c r="DU24" s="121">
        <f t="shared" si="2"/>
        <v>-0.20665083135391923</v>
      </c>
      <c r="DV24" s="139">
        <v>8.0800000000000002E-4</v>
      </c>
      <c r="DW24" s="139">
        <v>8.4000000000000003E-4</v>
      </c>
      <c r="DX24" s="121">
        <f t="shared" si="3"/>
        <v>3.8834951456310697E-2</v>
      </c>
      <c r="DY24" s="196">
        <v>5.7499999999999999E-3</v>
      </c>
      <c r="DZ24" s="192">
        <v>5.28E-3</v>
      </c>
      <c r="EA24" s="120">
        <f t="shared" si="4"/>
        <v>-8.5222121486854027E-2</v>
      </c>
      <c r="EB24" s="108">
        <v>2.64E-2</v>
      </c>
      <c r="EC24" s="209">
        <v>2.58E-2</v>
      </c>
      <c r="ED24" s="121">
        <f t="shared" si="5"/>
        <v>-2.2988505747126433E-2</v>
      </c>
      <c r="EE24" s="196">
        <v>1.25E-3</v>
      </c>
      <c r="EF24" s="192">
        <v>1.4400000000000001E-3</v>
      </c>
      <c r="EG24" s="120">
        <f t="shared" si="6"/>
        <v>0.14126394052044614</v>
      </c>
      <c r="EH24" s="532"/>
    </row>
    <row r="25" spans="1:138" s="158" customFormat="1" ht="15" customHeight="1">
      <c r="A25" s="344" t="s">
        <v>90</v>
      </c>
      <c r="B25" s="184" t="s">
        <v>228</v>
      </c>
      <c r="C25" s="185">
        <v>5.0000000000000001E-4</v>
      </c>
      <c r="D25" s="188" t="s">
        <v>121</v>
      </c>
      <c r="E25" s="187">
        <v>5.9000000000000003E-4</v>
      </c>
      <c r="F25" s="120" t="s">
        <v>232</v>
      </c>
      <c r="G25" s="186">
        <v>6.3E-3</v>
      </c>
      <c r="H25" s="193">
        <v>5.1999999999999998E-3</v>
      </c>
      <c r="I25" s="189">
        <f t="shared" si="7"/>
        <v>-0.19130434782608702</v>
      </c>
      <c r="J25" s="186">
        <v>9.7999999999999997E-3</v>
      </c>
      <c r="K25" s="193">
        <v>1.2E-2</v>
      </c>
      <c r="L25" s="121">
        <f t="shared" si="25"/>
        <v>0.20183486238532114</v>
      </c>
      <c r="M25" s="186">
        <v>1.54E-2</v>
      </c>
      <c r="N25" s="192">
        <v>1.46E-2</v>
      </c>
      <c r="O25" s="140">
        <f t="shared" si="8"/>
        <v>-5.3333333333333358E-2</v>
      </c>
      <c r="P25" s="193">
        <v>1.6400000000000001E-2</v>
      </c>
      <c r="Q25" s="120">
        <f t="shared" si="9"/>
        <v>-0.57692307692307543</v>
      </c>
      <c r="R25" s="208">
        <v>5.47E-3</v>
      </c>
      <c r="S25" s="187">
        <v>5.6899999999999997E-3</v>
      </c>
      <c r="T25" s="121">
        <f t="shared" si="26"/>
        <v>3.9426523297490988E-2</v>
      </c>
      <c r="U25" s="188">
        <v>2.8900000000000002E-3</v>
      </c>
      <c r="V25" s="187">
        <v>3.0799999999999998E-3</v>
      </c>
      <c r="W25" s="121">
        <f t="shared" si="10"/>
        <v>6.3651591289782122E-2</v>
      </c>
      <c r="X25" s="186">
        <v>4.0000000000000001E-3</v>
      </c>
      <c r="Y25" s="193">
        <v>4.1000000000000003E-3</v>
      </c>
      <c r="Z25" s="140">
        <f t="shared" si="27"/>
        <v>2.4691358024691423E-2</v>
      </c>
      <c r="AA25" s="187">
        <v>4.1999999999999997E-3</v>
      </c>
      <c r="AB25" s="120">
        <f t="shared" si="28"/>
        <v>4.8780487804877974E-2</v>
      </c>
      <c r="AC25" s="194">
        <v>1.4E-3</v>
      </c>
      <c r="AD25" s="193">
        <v>1.4E-3</v>
      </c>
      <c r="AE25" s="121">
        <f t="shared" si="29"/>
        <v>0</v>
      </c>
      <c r="AF25" s="129" t="s">
        <v>121</v>
      </c>
      <c r="AG25" s="130" t="s">
        <v>121</v>
      </c>
      <c r="AH25" s="120" t="s">
        <v>232</v>
      </c>
      <c r="AI25" s="188">
        <v>2.18E-2</v>
      </c>
      <c r="AJ25" s="193">
        <v>1.9199999999999998E-2</v>
      </c>
      <c r="AK25" s="121">
        <f t="shared" si="31"/>
        <v>-0.12682926829268301</v>
      </c>
      <c r="AL25" s="129" t="s">
        <v>116</v>
      </c>
      <c r="AM25" s="130" t="s">
        <v>116</v>
      </c>
      <c r="AN25" s="140" t="s">
        <v>232</v>
      </c>
      <c r="AO25" s="130" t="s">
        <v>116</v>
      </c>
      <c r="AP25" s="120" t="s">
        <v>232</v>
      </c>
      <c r="AQ25" s="208">
        <v>2.7899999999999999E-3</v>
      </c>
      <c r="AR25" s="187">
        <v>2.7200000000000002E-3</v>
      </c>
      <c r="AS25" s="120">
        <f t="shared" si="33"/>
        <v>-2.5408348457350179E-2</v>
      </c>
      <c r="AT25" s="129" t="s">
        <v>121</v>
      </c>
      <c r="AU25" s="130" t="s">
        <v>121</v>
      </c>
      <c r="AV25" s="120" t="s">
        <v>232</v>
      </c>
      <c r="AW25" s="129" t="s">
        <v>121</v>
      </c>
      <c r="AX25" s="193">
        <v>1.1000000000000001E-3</v>
      </c>
      <c r="AY25" s="121" t="s">
        <v>232</v>
      </c>
      <c r="AZ25" s="215">
        <v>1.4499999999999999E-3</v>
      </c>
      <c r="BA25" s="193">
        <v>2.0999999999999999E-3</v>
      </c>
      <c r="BB25" s="140">
        <f t="shared" si="41"/>
        <v>0.36619718309859156</v>
      </c>
      <c r="BC25" s="187">
        <v>1.4E-3</v>
      </c>
      <c r="BD25" s="120">
        <f t="shared" si="34"/>
        <v>-5.3886977756442147E-4</v>
      </c>
      <c r="BE25" s="217">
        <v>1.8600000000000001E-3</v>
      </c>
      <c r="BF25" s="187">
        <v>1.9E-3</v>
      </c>
      <c r="BG25" s="121">
        <f t="shared" si="35"/>
        <v>2.1276595744680788E-2</v>
      </c>
      <c r="BH25" s="188">
        <v>1.25E-3</v>
      </c>
      <c r="BI25" s="187">
        <v>1.1199999999999999E-3</v>
      </c>
      <c r="BJ25" s="121">
        <f t="shared" si="36"/>
        <v>-0.10970464135021109</v>
      </c>
      <c r="BK25" s="186">
        <v>2.2000000000000001E-3</v>
      </c>
      <c r="BL25" s="193">
        <v>2E-3</v>
      </c>
      <c r="BM25" s="121">
        <f t="shared" si="37"/>
        <v>-9.5238095238095274E-2</v>
      </c>
      <c r="BN25" s="129" t="s">
        <v>116</v>
      </c>
      <c r="BO25" s="130" t="s">
        <v>116</v>
      </c>
      <c r="BP25" s="121" t="s">
        <v>232</v>
      </c>
      <c r="BQ25" s="215">
        <v>7.2999999999999996E-4</v>
      </c>
      <c r="BR25" s="187">
        <v>6.4000000000000005E-4</v>
      </c>
      <c r="BS25" s="121" t="s">
        <v>232</v>
      </c>
      <c r="BT25" s="196">
        <v>1.6E-2</v>
      </c>
      <c r="BU25" s="193">
        <v>1.61E-2</v>
      </c>
      <c r="BV25" s="120">
        <f t="shared" si="45"/>
        <v>6.230529595015538E-3</v>
      </c>
      <c r="BW25" s="188">
        <v>1.24E-3</v>
      </c>
      <c r="BX25" s="187">
        <v>9.7000000000000005E-4</v>
      </c>
      <c r="BY25" s="120">
        <f t="shared" si="43"/>
        <v>-0.24434389140271487</v>
      </c>
      <c r="BZ25" s="188">
        <v>1.39E-3</v>
      </c>
      <c r="CA25" s="187">
        <v>1.4599999999999999E-3</v>
      </c>
      <c r="CB25" s="121">
        <f t="shared" si="38"/>
        <v>4.9122807017543832E-2</v>
      </c>
      <c r="CC25" s="108">
        <v>1.49E-2</v>
      </c>
      <c r="CD25" s="109">
        <v>1.17E-2</v>
      </c>
      <c r="CE25" s="121">
        <f t="shared" si="13"/>
        <v>-0.24060150375939848</v>
      </c>
      <c r="CF25" s="108">
        <v>5.6500000000000002E-2</v>
      </c>
      <c r="CG25" s="109">
        <v>5.7000000000000002E-2</v>
      </c>
      <c r="CH25" s="121">
        <f t="shared" si="14"/>
        <v>8.8105726872246774E-3</v>
      </c>
      <c r="CI25" s="199">
        <v>0.182</v>
      </c>
      <c r="CJ25" s="203">
        <v>0.19</v>
      </c>
      <c r="CK25" s="120">
        <f t="shared" si="15"/>
        <v>4.3010752688172081E-2</v>
      </c>
      <c r="CL25" s="108">
        <v>2.23E-2</v>
      </c>
      <c r="CM25" s="205">
        <v>2.1000000000000001E-2</v>
      </c>
      <c r="CN25" s="120">
        <f t="shared" si="0"/>
        <v>-6.0046189376443369E-2</v>
      </c>
      <c r="CO25" s="247">
        <v>3.4200000000000001E-2</v>
      </c>
      <c r="CP25" s="209">
        <v>3.3599999999999998E-2</v>
      </c>
      <c r="CQ25" s="120">
        <f t="shared" si="16"/>
        <v>-1.7699115044247885E-2</v>
      </c>
      <c r="CR25" s="108">
        <v>2.3099999999999999E-2</v>
      </c>
      <c r="CS25" s="109">
        <v>1.84E-2</v>
      </c>
      <c r="CT25" s="121">
        <f t="shared" si="17"/>
        <v>-0.22650602409638554</v>
      </c>
      <c r="CU25" s="108">
        <v>4.0899999999999999E-2</v>
      </c>
      <c r="CV25" s="109">
        <v>3.6600000000000001E-2</v>
      </c>
      <c r="CW25" s="121">
        <f t="shared" si="18"/>
        <v>-0.11096774193548382</v>
      </c>
      <c r="CX25" s="199">
        <v>0.113</v>
      </c>
      <c r="CY25" s="109">
        <v>9.0800000000000006E-2</v>
      </c>
      <c r="CZ25" s="121">
        <f t="shared" si="19"/>
        <v>-0.21786064769381744</v>
      </c>
      <c r="DA25" s="108">
        <v>4.2200000000000001E-2</v>
      </c>
      <c r="DB25" s="109">
        <v>1.72E-2</v>
      </c>
      <c r="DC25" s="121">
        <f t="shared" si="20"/>
        <v>-0.84175084175084181</v>
      </c>
      <c r="DD25" s="108">
        <v>1.0200000000000001E-2</v>
      </c>
      <c r="DE25" s="192">
        <v>7.5500000000000003E-3</v>
      </c>
      <c r="DF25" s="121">
        <f t="shared" si="21"/>
        <v>-0.29859154929577464</v>
      </c>
      <c r="DG25" s="196">
        <v>4.5999999999999999E-3</v>
      </c>
      <c r="DH25" s="192">
        <v>4.9800000000000001E-3</v>
      </c>
      <c r="DI25" s="121">
        <f t="shared" si="22"/>
        <v>7.9331941544885209E-2</v>
      </c>
      <c r="DJ25" s="108">
        <v>2.7799999999999998E-2</v>
      </c>
      <c r="DK25" s="109">
        <v>1.7399999999999999E-2</v>
      </c>
      <c r="DL25" s="120">
        <f t="shared" si="39"/>
        <v>-0.46017699115044247</v>
      </c>
      <c r="DM25" s="108">
        <v>3.78E-2</v>
      </c>
      <c r="DN25" s="209">
        <v>1.24E-2</v>
      </c>
      <c r="DO25" s="121">
        <f t="shared" si="23"/>
        <v>-1.0119521912350598</v>
      </c>
      <c r="DP25" s="196">
        <v>9.0699999999999999E-3</v>
      </c>
      <c r="DQ25" s="192">
        <v>6.5599999999999999E-3</v>
      </c>
      <c r="DR25" s="121">
        <f t="shared" si="1"/>
        <v>-0.3211772232885477</v>
      </c>
      <c r="DS25" s="196">
        <v>8.1899999999999994E-3</v>
      </c>
      <c r="DT25" s="235">
        <v>7.6899999999999998E-3</v>
      </c>
      <c r="DU25" s="121">
        <f t="shared" si="2"/>
        <v>-6.2972292191435728E-2</v>
      </c>
      <c r="DV25" s="192">
        <v>8.5400000000000007E-3</v>
      </c>
      <c r="DW25" s="192">
        <v>8.2299999999999995E-3</v>
      </c>
      <c r="DX25" s="121">
        <f t="shared" si="3"/>
        <v>-3.6970781156827816E-2</v>
      </c>
      <c r="DY25" s="196">
        <v>8.4799999999999997E-3</v>
      </c>
      <c r="DZ25" s="192">
        <v>8.1799999999999998E-3</v>
      </c>
      <c r="EA25" s="120">
        <f t="shared" si="4"/>
        <v>-3.6014405762304913E-2</v>
      </c>
      <c r="EB25" s="196">
        <v>3.3700000000000002E-3</v>
      </c>
      <c r="EC25" s="204">
        <v>3.4499999999999999E-3</v>
      </c>
      <c r="ED25" s="121">
        <f t="shared" si="5"/>
        <v>2.3460410557184685E-2</v>
      </c>
      <c r="EE25" s="196">
        <v>8.0000000000000002E-3</v>
      </c>
      <c r="EF25" s="109">
        <v>8.6999999999999994E-3</v>
      </c>
      <c r="EG25" s="120">
        <f t="shared" si="6"/>
        <v>8.3832335329341229E-2</v>
      </c>
      <c r="EH25" s="532"/>
    </row>
    <row r="26" spans="1:138" s="158" customFormat="1" ht="15" customHeight="1">
      <c r="A26" s="344" t="s">
        <v>91</v>
      </c>
      <c r="B26" s="184" t="s">
        <v>228</v>
      </c>
      <c r="C26" s="213">
        <v>0.05</v>
      </c>
      <c r="D26" s="129" t="s">
        <v>109</v>
      </c>
      <c r="E26" s="130" t="s">
        <v>109</v>
      </c>
      <c r="F26" s="120" t="s">
        <v>232</v>
      </c>
      <c r="G26" s="129" t="s">
        <v>109</v>
      </c>
      <c r="H26" s="130" t="s">
        <v>123</v>
      </c>
      <c r="I26" s="189" t="s">
        <v>232</v>
      </c>
      <c r="J26" s="190">
        <v>0.43</v>
      </c>
      <c r="K26" s="191">
        <v>0.44900000000000001</v>
      </c>
      <c r="L26" s="121">
        <f t="shared" si="25"/>
        <v>4.3230944254835077E-2</v>
      </c>
      <c r="M26" s="190">
        <v>8.5999999999999993E-2</v>
      </c>
      <c r="N26" s="109">
        <v>7.1999999999999995E-2</v>
      </c>
      <c r="O26" s="140" t="s">
        <v>232</v>
      </c>
      <c r="P26" s="191">
        <v>6.3E-2</v>
      </c>
      <c r="Q26" s="120" t="s">
        <v>232</v>
      </c>
      <c r="R26" s="195">
        <v>9.7000000000000003E-2</v>
      </c>
      <c r="S26" s="191">
        <v>8.3000000000000004E-2</v>
      </c>
      <c r="T26" s="121">
        <f t="shared" si="26"/>
        <v>-0.15555555555555556</v>
      </c>
      <c r="U26" s="190">
        <v>0.11899999999999999</v>
      </c>
      <c r="V26" s="130" t="s">
        <v>123</v>
      </c>
      <c r="W26" s="121" t="s">
        <v>232</v>
      </c>
      <c r="X26" s="129" t="s">
        <v>109</v>
      </c>
      <c r="Y26" s="130" t="s">
        <v>110</v>
      </c>
      <c r="Z26" s="140" t="s">
        <v>232</v>
      </c>
      <c r="AA26" s="193" t="s">
        <v>109</v>
      </c>
      <c r="AB26" s="120" t="s">
        <v>232</v>
      </c>
      <c r="AC26" s="195">
        <v>6.6000000000000003E-2</v>
      </c>
      <c r="AD26" s="191">
        <v>6.9000000000000006E-2</v>
      </c>
      <c r="AE26" s="121" t="s">
        <v>232</v>
      </c>
      <c r="AF26" s="129" t="s">
        <v>109</v>
      </c>
      <c r="AG26" s="130" t="s">
        <v>109</v>
      </c>
      <c r="AH26" s="120" t="s">
        <v>232</v>
      </c>
      <c r="AI26" s="186" t="s">
        <v>109</v>
      </c>
      <c r="AJ26" s="130" t="s">
        <v>109</v>
      </c>
      <c r="AK26" s="121" t="s">
        <v>232</v>
      </c>
      <c r="AL26" s="190">
        <v>0.107</v>
      </c>
      <c r="AM26" s="191">
        <v>0.12</v>
      </c>
      <c r="AN26" s="140">
        <f t="shared" si="32"/>
        <v>0.11453744493392069</v>
      </c>
      <c r="AO26" s="130" t="s">
        <v>123</v>
      </c>
      <c r="AP26" s="120" t="s">
        <v>232</v>
      </c>
      <c r="AQ26" s="136" t="s">
        <v>109</v>
      </c>
      <c r="AR26" s="130" t="s">
        <v>109</v>
      </c>
      <c r="AS26" s="120" t="s">
        <v>232</v>
      </c>
      <c r="AT26" s="129" t="s">
        <v>109</v>
      </c>
      <c r="AU26" s="130" t="s">
        <v>109</v>
      </c>
      <c r="AV26" s="120" t="s">
        <v>232</v>
      </c>
      <c r="AW26" s="129" t="s">
        <v>109</v>
      </c>
      <c r="AX26" s="130" t="s">
        <v>109</v>
      </c>
      <c r="AY26" s="121" t="s">
        <v>232</v>
      </c>
      <c r="AZ26" s="188">
        <v>0.22800000000000001</v>
      </c>
      <c r="BA26" s="243">
        <v>0.26</v>
      </c>
      <c r="BB26" s="140">
        <f t="shared" si="41"/>
        <v>0.13114754098360656</v>
      </c>
      <c r="BC26" s="191">
        <v>0.183</v>
      </c>
      <c r="BD26" s="120">
        <f t="shared" si="34"/>
        <v>-0.22439762113997269</v>
      </c>
      <c r="BE26" s="208" t="s">
        <v>109</v>
      </c>
      <c r="BF26" s="130" t="s">
        <v>123</v>
      </c>
      <c r="BG26" s="121" t="s">
        <v>232</v>
      </c>
      <c r="BH26" s="129" t="s">
        <v>109</v>
      </c>
      <c r="BI26" s="130" t="s">
        <v>123</v>
      </c>
      <c r="BJ26" s="121" t="s">
        <v>232</v>
      </c>
      <c r="BK26" s="129" t="s">
        <v>109</v>
      </c>
      <c r="BL26" s="130" t="s">
        <v>123</v>
      </c>
      <c r="BM26" s="121" t="s">
        <v>232</v>
      </c>
      <c r="BN26" s="129" t="s">
        <v>109</v>
      </c>
      <c r="BO26" s="130" t="s">
        <v>109</v>
      </c>
      <c r="BP26" s="121" t="s">
        <v>232</v>
      </c>
      <c r="BQ26" s="188" t="s">
        <v>109</v>
      </c>
      <c r="BR26" s="130" t="s">
        <v>109</v>
      </c>
      <c r="BS26" s="121" t="s">
        <v>232</v>
      </c>
      <c r="BT26" s="58" t="s">
        <v>109</v>
      </c>
      <c r="BU26" s="130" t="s">
        <v>109</v>
      </c>
      <c r="BV26" s="120" t="s">
        <v>232</v>
      </c>
      <c r="BW26" s="129" t="s">
        <v>109</v>
      </c>
      <c r="BX26" s="130" t="s">
        <v>109</v>
      </c>
      <c r="BY26" s="120" t="s">
        <v>232</v>
      </c>
      <c r="BZ26" s="190">
        <v>0.124</v>
      </c>
      <c r="CA26" s="130" t="s">
        <v>123</v>
      </c>
      <c r="CB26" s="121" t="s">
        <v>232</v>
      </c>
      <c r="CC26" s="58" t="s">
        <v>109</v>
      </c>
      <c r="CD26" s="110" t="s">
        <v>109</v>
      </c>
      <c r="CE26" s="121" t="s">
        <v>232</v>
      </c>
      <c r="CF26" s="58" t="s">
        <v>109</v>
      </c>
      <c r="CG26" s="110" t="s">
        <v>109</v>
      </c>
      <c r="CH26" s="121" t="s">
        <v>232</v>
      </c>
      <c r="CI26" s="58" t="s">
        <v>109</v>
      </c>
      <c r="CJ26" s="110" t="s">
        <v>109</v>
      </c>
      <c r="CK26" s="120" t="s">
        <v>232</v>
      </c>
      <c r="CL26" s="108">
        <v>9.1999999999999998E-2</v>
      </c>
      <c r="CM26" s="205">
        <v>0.09</v>
      </c>
      <c r="CN26" s="120" t="s">
        <v>232</v>
      </c>
      <c r="CO26" s="247">
        <v>8.3000000000000004E-2</v>
      </c>
      <c r="CP26" s="209">
        <v>8.1000000000000003E-2</v>
      </c>
      <c r="CQ26" s="120" t="s">
        <v>232</v>
      </c>
      <c r="CR26" s="58" t="s">
        <v>109</v>
      </c>
      <c r="CS26" s="110" t="s">
        <v>109</v>
      </c>
      <c r="CT26" s="121" t="s">
        <v>232</v>
      </c>
      <c r="CU26" s="199">
        <v>0.13</v>
      </c>
      <c r="CV26" s="203">
        <v>0.114</v>
      </c>
      <c r="CW26" s="121">
        <f t="shared" si="18"/>
        <v>-0.13114754098360656</v>
      </c>
      <c r="CX26" s="108">
        <v>7.6999999999999999E-2</v>
      </c>
      <c r="CY26" s="109">
        <v>8.1000000000000003E-2</v>
      </c>
      <c r="CZ26" s="121" t="s">
        <v>232</v>
      </c>
      <c r="DA26" s="199">
        <v>0.248</v>
      </c>
      <c r="DB26" s="110" t="s">
        <v>109</v>
      </c>
      <c r="DC26" s="121" t="s">
        <v>232</v>
      </c>
      <c r="DD26" s="58" t="s">
        <v>109</v>
      </c>
      <c r="DE26" s="110" t="s">
        <v>109</v>
      </c>
      <c r="DF26" s="121" t="s">
        <v>232</v>
      </c>
      <c r="DG26" s="58" t="s">
        <v>109</v>
      </c>
      <c r="DH26" s="110" t="s">
        <v>109</v>
      </c>
      <c r="DI26" s="121" t="s">
        <v>232</v>
      </c>
      <c r="DJ26" s="58" t="s">
        <v>109</v>
      </c>
      <c r="DK26" s="110" t="s">
        <v>109</v>
      </c>
      <c r="DL26" s="120" t="s">
        <v>232</v>
      </c>
      <c r="DM26" s="58" t="s">
        <v>109</v>
      </c>
      <c r="DN26" s="212" t="s">
        <v>109</v>
      </c>
      <c r="DO26" s="121" t="s">
        <v>232</v>
      </c>
      <c r="DP26" s="199">
        <v>0.17899999999999999</v>
      </c>
      <c r="DQ26" s="203">
        <v>0.223</v>
      </c>
      <c r="DR26" s="121">
        <f t="shared" si="1"/>
        <v>0.21890547263681595</v>
      </c>
      <c r="DS26" s="108">
        <v>7.0999999999999994E-2</v>
      </c>
      <c r="DT26" s="210" t="s">
        <v>109</v>
      </c>
      <c r="DU26" s="121" t="s">
        <v>232</v>
      </c>
      <c r="DV26" s="110" t="s">
        <v>109</v>
      </c>
      <c r="DW26" s="110" t="s">
        <v>109</v>
      </c>
      <c r="DX26" s="121" t="s">
        <v>232</v>
      </c>
      <c r="DY26" s="58" t="s">
        <v>109</v>
      </c>
      <c r="DZ26" s="110" t="s">
        <v>109</v>
      </c>
      <c r="EA26" s="120" t="s">
        <v>232</v>
      </c>
      <c r="EB26" s="58" t="s">
        <v>109</v>
      </c>
      <c r="EC26" s="212" t="s">
        <v>109</v>
      </c>
      <c r="ED26" s="121" t="s">
        <v>232</v>
      </c>
      <c r="EE26" s="58" t="s">
        <v>109</v>
      </c>
      <c r="EF26" s="110" t="s">
        <v>109</v>
      </c>
      <c r="EG26" s="120" t="s">
        <v>232</v>
      </c>
      <c r="EH26" s="532"/>
    </row>
    <row r="27" spans="1:138" s="158" customFormat="1" ht="15" customHeight="1">
      <c r="A27" s="344" t="s">
        <v>92</v>
      </c>
      <c r="B27" s="184" t="s">
        <v>228</v>
      </c>
      <c r="C27" s="119">
        <v>0.1</v>
      </c>
      <c r="D27" s="129">
        <v>2.65</v>
      </c>
      <c r="E27" s="243">
        <v>2.6</v>
      </c>
      <c r="F27" s="120">
        <f t="shared" si="24"/>
        <v>-1.904761904761898E-2</v>
      </c>
      <c r="G27" s="244">
        <v>8.5</v>
      </c>
      <c r="H27" s="243">
        <v>8.4</v>
      </c>
      <c r="I27" s="189">
        <f t="shared" si="7"/>
        <v>-1.1834319526627177E-2</v>
      </c>
      <c r="J27" s="234">
        <v>11.2</v>
      </c>
      <c r="K27" s="207">
        <v>10.199999999999999</v>
      </c>
      <c r="L27" s="121">
        <f t="shared" si="25"/>
        <v>-9.3457943925233655E-2</v>
      </c>
      <c r="M27" s="244">
        <v>8.7100000000000009</v>
      </c>
      <c r="N27" s="203">
        <v>9.11</v>
      </c>
      <c r="O27" s="140">
        <f t="shared" si="8"/>
        <v>4.4893378226711397E-2</v>
      </c>
      <c r="P27" s="243">
        <v>9.99</v>
      </c>
      <c r="Q27" s="120">
        <f t="shared" si="9"/>
        <v>0.18380971452585559</v>
      </c>
      <c r="R27" s="233">
        <v>5.94</v>
      </c>
      <c r="S27" s="243">
        <v>5.88</v>
      </c>
      <c r="T27" s="121">
        <f t="shared" si="26"/>
        <v>-1.0152284263959475E-2</v>
      </c>
      <c r="U27" s="234">
        <v>10.4</v>
      </c>
      <c r="V27" s="207">
        <v>10.5</v>
      </c>
      <c r="W27" s="121">
        <f t="shared" si="10"/>
        <v>9.5693779904305887E-3</v>
      </c>
      <c r="X27" s="234">
        <v>29</v>
      </c>
      <c r="Y27" s="207">
        <v>25.5</v>
      </c>
      <c r="Z27" s="140">
        <f t="shared" si="27"/>
        <v>-0.12844036697247707</v>
      </c>
      <c r="AA27" s="130">
        <v>30</v>
      </c>
      <c r="AB27" s="120">
        <f t="shared" si="28"/>
        <v>3.3898305084745763E-2</v>
      </c>
      <c r="AC27" s="245">
        <v>39.5</v>
      </c>
      <c r="AD27" s="207">
        <v>41.8</v>
      </c>
      <c r="AE27" s="121">
        <f t="shared" si="29"/>
        <v>5.6580565805657991E-2</v>
      </c>
      <c r="AF27" s="234">
        <v>41.2</v>
      </c>
      <c r="AG27" s="207">
        <v>41.3</v>
      </c>
      <c r="AH27" s="120">
        <f t="shared" si="30"/>
        <v>2.4242424242422863E-3</v>
      </c>
      <c r="AI27" s="129">
        <v>11.4</v>
      </c>
      <c r="AJ27" s="207">
        <v>10.7</v>
      </c>
      <c r="AK27" s="121">
        <f t="shared" si="31"/>
        <v>-6.3348416289592854E-2</v>
      </c>
      <c r="AL27" s="244">
        <v>1.36</v>
      </c>
      <c r="AM27" s="243">
        <v>1.21</v>
      </c>
      <c r="AN27" s="140">
        <f t="shared" si="32"/>
        <v>-0.11673151750972771</v>
      </c>
      <c r="AO27" s="243">
        <v>1.27</v>
      </c>
      <c r="AP27" s="120">
        <f t="shared" si="11"/>
        <v>-9.6689240030097892E-2</v>
      </c>
      <c r="AQ27" s="233">
        <v>6.01</v>
      </c>
      <c r="AR27" s="243">
        <v>5.96</v>
      </c>
      <c r="AS27" s="120">
        <f t="shared" si="33"/>
        <v>-8.3542188805346418E-3</v>
      </c>
      <c r="AT27" s="244">
        <v>6.95</v>
      </c>
      <c r="AU27" s="243">
        <v>7.27</v>
      </c>
      <c r="AV27" s="120">
        <f t="shared" si="44"/>
        <v>4.5007032348804418E-2</v>
      </c>
      <c r="AW27" s="129">
        <v>6.86</v>
      </c>
      <c r="AX27" s="243">
        <v>6.94</v>
      </c>
      <c r="AY27" s="121">
        <f t="shared" si="40"/>
        <v>1.1594202898550735E-2</v>
      </c>
      <c r="AZ27" s="190">
        <v>6.69</v>
      </c>
      <c r="BA27" s="243">
        <v>6.41</v>
      </c>
      <c r="BB27" s="140">
        <f t="shared" si="41"/>
        <v>-4.274809160305347E-2</v>
      </c>
      <c r="BC27" s="243">
        <v>7.09</v>
      </c>
      <c r="BD27" s="120">
        <f t="shared" si="34"/>
        <v>7.9415297295863552E-2</v>
      </c>
      <c r="BE27" s="136">
        <v>10.199999999999999</v>
      </c>
      <c r="BF27" s="207">
        <v>10.6</v>
      </c>
      <c r="BG27" s="121">
        <f t="shared" si="35"/>
        <v>3.8461538461538498E-2</v>
      </c>
      <c r="BH27" s="244">
        <v>3.53</v>
      </c>
      <c r="BI27" s="243">
        <v>3.48</v>
      </c>
      <c r="BJ27" s="121">
        <f t="shared" si="36"/>
        <v>-1.4265335235377982E-2</v>
      </c>
      <c r="BK27" s="244">
        <v>9.43</v>
      </c>
      <c r="BL27" s="243">
        <v>9.07</v>
      </c>
      <c r="BM27" s="121">
        <f t="shared" si="37"/>
        <v>-3.8918918918918854E-2</v>
      </c>
      <c r="BN27" s="244">
        <v>1.68</v>
      </c>
      <c r="BO27" s="243">
        <v>1.61</v>
      </c>
      <c r="BP27" s="121">
        <f t="shared" si="42"/>
        <v>-4.2553191489361604E-2</v>
      </c>
      <c r="BQ27" s="129">
        <v>0.63</v>
      </c>
      <c r="BR27" s="243">
        <v>0.56999999999999995</v>
      </c>
      <c r="BS27" s="121">
        <f t="shared" si="12"/>
        <v>-0.10000000000000009</v>
      </c>
      <c r="BT27" s="199">
        <v>1.8</v>
      </c>
      <c r="BU27" s="243">
        <v>1.8</v>
      </c>
      <c r="BV27" s="120">
        <f t="shared" si="45"/>
        <v>0</v>
      </c>
      <c r="BW27" s="244">
        <v>3.14</v>
      </c>
      <c r="BX27" s="243">
        <v>3.15</v>
      </c>
      <c r="BY27" s="120">
        <f t="shared" si="43"/>
        <v>3.1796502384737E-3</v>
      </c>
      <c r="BZ27" s="244">
        <v>2.4</v>
      </c>
      <c r="CA27" s="243">
        <v>2.7</v>
      </c>
      <c r="CB27" s="121">
        <f t="shared" si="38"/>
        <v>0.11764705882352952</v>
      </c>
      <c r="CC27" s="237">
        <v>3.91</v>
      </c>
      <c r="CD27" s="123">
        <v>3.9</v>
      </c>
      <c r="CE27" s="121">
        <f t="shared" si="13"/>
        <v>-2.5608194622279718E-3</v>
      </c>
      <c r="CF27" s="237">
        <v>4.3899999999999997</v>
      </c>
      <c r="CG27" s="123">
        <v>4.2300000000000004</v>
      </c>
      <c r="CH27" s="121">
        <f t="shared" si="14"/>
        <v>-3.7122969837586832E-2</v>
      </c>
      <c r="CI27" s="237">
        <v>5.76</v>
      </c>
      <c r="CJ27" s="123">
        <v>5.17</v>
      </c>
      <c r="CK27" s="120">
        <f t="shared" si="15"/>
        <v>-0.10795974382433667</v>
      </c>
      <c r="CL27" s="237">
        <v>3.42</v>
      </c>
      <c r="CM27" s="242">
        <v>3.25</v>
      </c>
      <c r="CN27" s="120">
        <f t="shared" si="0"/>
        <v>-5.0974512743628166E-2</v>
      </c>
      <c r="CO27" s="238">
        <v>4.5</v>
      </c>
      <c r="CP27" s="239">
        <v>4.38</v>
      </c>
      <c r="CQ27" s="120">
        <f t="shared" si="16"/>
        <v>-2.7027027027027053E-2</v>
      </c>
      <c r="CR27" s="237">
        <v>3.24</v>
      </c>
      <c r="CS27" s="123">
        <v>2.71</v>
      </c>
      <c r="CT27" s="121">
        <f t="shared" si="17"/>
        <v>-0.17815126050420177</v>
      </c>
      <c r="CU27" s="237">
        <v>3.11</v>
      </c>
      <c r="CV27" s="123">
        <v>2.91</v>
      </c>
      <c r="CW27" s="121">
        <f t="shared" si="18"/>
        <v>-6.6445182724252413E-2</v>
      </c>
      <c r="CX27" s="237">
        <v>7.78</v>
      </c>
      <c r="CY27" s="123">
        <v>5.65</v>
      </c>
      <c r="CZ27" s="121">
        <f t="shared" si="19"/>
        <v>-0.31720029784065523</v>
      </c>
      <c r="DA27" s="237">
        <v>1.1599999999999999</v>
      </c>
      <c r="DB27" s="203">
        <v>0.4</v>
      </c>
      <c r="DC27" s="121">
        <f t="shared" si="20"/>
        <v>-0.97435897435897423</v>
      </c>
      <c r="DD27" s="199">
        <v>0.88</v>
      </c>
      <c r="DE27" s="203">
        <v>0.75</v>
      </c>
      <c r="DF27" s="121">
        <f t="shared" si="21"/>
        <v>-0.15950920245398775</v>
      </c>
      <c r="DG27" s="237">
        <v>4.03</v>
      </c>
      <c r="DH27" s="123">
        <v>4.26</v>
      </c>
      <c r="DI27" s="121">
        <f t="shared" si="22"/>
        <v>5.5488540410132584E-2</v>
      </c>
      <c r="DJ27" s="237">
        <v>3.92</v>
      </c>
      <c r="DK27" s="123">
        <v>3.65</v>
      </c>
      <c r="DL27" s="120">
        <f t="shared" si="39"/>
        <v>-7.1334214002642005E-2</v>
      </c>
      <c r="DM27" s="237">
        <v>3.63</v>
      </c>
      <c r="DN27" s="239">
        <v>2.78</v>
      </c>
      <c r="DO27" s="121">
        <f t="shared" si="23"/>
        <v>-0.26521060842433697</v>
      </c>
      <c r="DP27" s="199">
        <v>0.36</v>
      </c>
      <c r="DQ27" s="203">
        <v>0.3</v>
      </c>
      <c r="DR27" s="121">
        <f t="shared" si="1"/>
        <v>-0.18181818181818182</v>
      </c>
      <c r="DS27" s="237">
        <v>2.13</v>
      </c>
      <c r="DT27" s="242">
        <v>2.09</v>
      </c>
      <c r="DU27" s="121">
        <f t="shared" si="2"/>
        <v>-1.8957345971564E-2</v>
      </c>
      <c r="DV27" s="123">
        <v>2.11</v>
      </c>
      <c r="DW27" s="123">
        <v>2.14</v>
      </c>
      <c r="DX27" s="121">
        <f t="shared" si="3"/>
        <v>1.4117647058823646E-2</v>
      </c>
      <c r="DY27" s="237">
        <v>5.81</v>
      </c>
      <c r="DZ27" s="123">
        <v>5.87</v>
      </c>
      <c r="EA27" s="120">
        <f t="shared" si="4"/>
        <v>1.0273972602739812E-2</v>
      </c>
      <c r="EB27" s="237">
        <v>3.05</v>
      </c>
      <c r="EC27" s="239">
        <v>2.91</v>
      </c>
      <c r="ED27" s="121">
        <f t="shared" si="5"/>
        <v>-4.6979865771811971E-2</v>
      </c>
      <c r="EE27" s="237">
        <v>2.41</v>
      </c>
      <c r="EF27" s="123">
        <v>2.61</v>
      </c>
      <c r="EG27" s="120">
        <f t="shared" si="6"/>
        <v>7.9681274900398308E-2</v>
      </c>
      <c r="EH27" s="532"/>
    </row>
    <row r="28" spans="1:138" s="158" customFormat="1" ht="15" customHeight="1">
      <c r="A28" s="344" t="s">
        <v>93</v>
      </c>
      <c r="B28" s="184" t="s">
        <v>228</v>
      </c>
      <c r="C28" s="185">
        <v>1E-4</v>
      </c>
      <c r="D28" s="244">
        <v>3.1E-4</v>
      </c>
      <c r="E28" s="187">
        <v>2.3000000000000001E-4</v>
      </c>
      <c r="F28" s="120">
        <f t="shared" si="24"/>
        <v>-0.29629629629629628</v>
      </c>
      <c r="G28" s="188">
        <v>2.7E-4</v>
      </c>
      <c r="H28" s="187">
        <v>3.4000000000000002E-4</v>
      </c>
      <c r="I28" s="189">
        <f t="shared" si="7"/>
        <v>0.22950819672131151</v>
      </c>
      <c r="J28" s="188">
        <v>5.6999999999999998E-4</v>
      </c>
      <c r="K28" s="187">
        <v>6.7000000000000002E-4</v>
      </c>
      <c r="L28" s="121">
        <f t="shared" si="25"/>
        <v>0.16129032258064524</v>
      </c>
      <c r="M28" s="188">
        <v>4.0999999999999999E-4</v>
      </c>
      <c r="N28" s="139">
        <v>7.1000000000000002E-4</v>
      </c>
      <c r="O28" s="140">
        <f t="shared" si="8"/>
        <v>0.53571428571428581</v>
      </c>
      <c r="P28" s="187">
        <v>4.8999999999999998E-4</v>
      </c>
      <c r="Q28" s="120">
        <f t="shared" si="9"/>
        <v>5.9554352652162689E-4</v>
      </c>
      <c r="R28" s="208">
        <v>1.6000000000000001E-4</v>
      </c>
      <c r="S28" s="187">
        <v>2.7E-4</v>
      </c>
      <c r="T28" s="121">
        <f t="shared" si="26"/>
        <v>0.5116279069767441</v>
      </c>
      <c r="U28" s="188">
        <v>2.4000000000000001E-4</v>
      </c>
      <c r="V28" s="187">
        <v>4.8999999999999998E-4</v>
      </c>
      <c r="W28" s="121" t="s">
        <v>232</v>
      </c>
      <c r="X28" s="129" t="s">
        <v>120</v>
      </c>
      <c r="Y28" s="130" t="s">
        <v>120</v>
      </c>
      <c r="Z28" s="140" t="s">
        <v>232</v>
      </c>
      <c r="AA28" s="207" t="s">
        <v>120</v>
      </c>
      <c r="AB28" s="120" t="s">
        <v>232</v>
      </c>
      <c r="AC28" s="136" t="s">
        <v>120</v>
      </c>
      <c r="AD28" s="130" t="s">
        <v>120</v>
      </c>
      <c r="AE28" s="121" t="s">
        <v>232</v>
      </c>
      <c r="AF28" s="129" t="s">
        <v>120</v>
      </c>
      <c r="AG28" s="130" t="s">
        <v>120</v>
      </c>
      <c r="AH28" s="120" t="s">
        <v>232</v>
      </c>
      <c r="AI28" s="234" t="s">
        <v>120</v>
      </c>
      <c r="AJ28" s="130" t="s">
        <v>120</v>
      </c>
      <c r="AK28" s="121" t="s">
        <v>232</v>
      </c>
      <c r="AL28" s="188">
        <v>1.2999999999999999E-4</v>
      </c>
      <c r="AM28" s="187">
        <v>1.2999999999999999E-4</v>
      </c>
      <c r="AN28" s="140" t="s">
        <v>232</v>
      </c>
      <c r="AO28" s="187">
        <v>1.7000000000000001E-4</v>
      </c>
      <c r="AP28" s="120">
        <f t="shared" si="11"/>
        <v>0.27906976744186063</v>
      </c>
      <c r="AQ28" s="136" t="s">
        <v>115</v>
      </c>
      <c r="AR28" s="187">
        <v>1.1E-4</v>
      </c>
      <c r="AS28" s="120" t="s">
        <v>232</v>
      </c>
      <c r="AT28" s="129" t="s">
        <v>120</v>
      </c>
      <c r="AU28" s="130" t="s">
        <v>120</v>
      </c>
      <c r="AV28" s="120" t="s">
        <v>232</v>
      </c>
      <c r="AW28" s="244">
        <v>3.3E-4</v>
      </c>
      <c r="AX28" s="187">
        <v>2.5999999999999998E-4</v>
      </c>
      <c r="AY28" s="121">
        <f t="shared" si="40"/>
        <v>-0.2372881355932204</v>
      </c>
      <c r="AZ28" s="244">
        <v>3.4000000000000002E-4</v>
      </c>
      <c r="BA28" s="130" t="s">
        <v>120</v>
      </c>
      <c r="BB28" s="140" t="s">
        <v>232</v>
      </c>
      <c r="BC28" s="187">
        <v>2.2000000000000001E-4</v>
      </c>
      <c r="BD28" s="120" t="s">
        <v>232</v>
      </c>
      <c r="BE28" s="245">
        <v>3.6000000000000002E-4</v>
      </c>
      <c r="BF28" s="187">
        <v>3.8999999999999999E-4</v>
      </c>
      <c r="BG28" s="121" t="s">
        <v>232</v>
      </c>
      <c r="BH28" s="188">
        <v>4.2999999999999999E-4</v>
      </c>
      <c r="BI28" s="187">
        <v>3.8999999999999999E-4</v>
      </c>
      <c r="BJ28" s="121" t="s">
        <v>232</v>
      </c>
      <c r="BK28" s="129" t="s">
        <v>120</v>
      </c>
      <c r="BL28" s="130" t="s">
        <v>120</v>
      </c>
      <c r="BM28" s="121" t="s">
        <v>232</v>
      </c>
      <c r="BN28" s="188">
        <v>3.8000000000000002E-4</v>
      </c>
      <c r="BO28" s="187">
        <v>5.4000000000000001E-4</v>
      </c>
      <c r="BP28" s="121">
        <f t="shared" si="42"/>
        <v>0.34782608695652167</v>
      </c>
      <c r="BQ28" s="244" t="s">
        <v>115</v>
      </c>
      <c r="BR28" s="130" t="s">
        <v>115</v>
      </c>
      <c r="BS28" s="121" t="s">
        <v>232</v>
      </c>
      <c r="BT28" s="58" t="s">
        <v>115</v>
      </c>
      <c r="BU28" s="130" t="s">
        <v>115</v>
      </c>
      <c r="BV28" s="120" t="s">
        <v>232</v>
      </c>
      <c r="BW28" s="188">
        <v>9.3999999999999997E-4</v>
      </c>
      <c r="BX28" s="187">
        <v>1.17E-3</v>
      </c>
      <c r="BY28" s="120">
        <f t="shared" si="43"/>
        <v>0.21800947867298584</v>
      </c>
      <c r="BZ28" s="188">
        <v>1.7000000000000001E-4</v>
      </c>
      <c r="CA28" s="187">
        <v>2.3000000000000001E-4</v>
      </c>
      <c r="CB28" s="121" t="s">
        <v>232</v>
      </c>
      <c r="CC28" s="58" t="s">
        <v>115</v>
      </c>
      <c r="CD28" s="110" t="s">
        <v>115</v>
      </c>
      <c r="CE28" s="121" t="s">
        <v>232</v>
      </c>
      <c r="CF28" s="131">
        <v>1E-4</v>
      </c>
      <c r="CG28" s="139">
        <v>1.2E-4</v>
      </c>
      <c r="CH28" s="121" t="s">
        <v>232</v>
      </c>
      <c r="CI28" s="58" t="s">
        <v>115</v>
      </c>
      <c r="CJ28" s="139">
        <v>1.1E-4</v>
      </c>
      <c r="CK28" s="120" t="s">
        <v>232</v>
      </c>
      <c r="CL28" s="131">
        <v>5.1000000000000004E-4</v>
      </c>
      <c r="CM28" s="138">
        <v>4.8999999999999998E-4</v>
      </c>
      <c r="CN28" s="120" t="s">
        <v>232</v>
      </c>
      <c r="CO28" s="197">
        <v>6.6E-4</v>
      </c>
      <c r="CP28" s="198">
        <v>6.8000000000000005E-4</v>
      </c>
      <c r="CQ28" s="120">
        <f t="shared" si="16"/>
        <v>2.9850746268656792E-2</v>
      </c>
      <c r="CR28" s="131">
        <v>1.3999999999999999E-4</v>
      </c>
      <c r="CS28" s="139">
        <v>1.7000000000000001E-4</v>
      </c>
      <c r="CT28" s="121" t="s">
        <v>232</v>
      </c>
      <c r="CU28" s="131">
        <v>1.2999999999999999E-4</v>
      </c>
      <c r="CV28" s="139">
        <v>1.3999999999999999E-4</v>
      </c>
      <c r="CW28" s="121">
        <f t="shared" si="18"/>
        <v>7.4074074074074084E-2</v>
      </c>
      <c r="CX28" s="131">
        <v>4.4999999999999999E-4</v>
      </c>
      <c r="CY28" s="139">
        <v>4.4999999999999999E-4</v>
      </c>
      <c r="CZ28" s="121" t="s">
        <v>232</v>
      </c>
      <c r="DA28" s="131">
        <v>1E-4</v>
      </c>
      <c r="DB28" s="110" t="s">
        <v>115</v>
      </c>
      <c r="DC28" s="121" t="s">
        <v>232</v>
      </c>
      <c r="DD28" s="58" t="s">
        <v>115</v>
      </c>
      <c r="DE28" s="110" t="s">
        <v>115</v>
      </c>
      <c r="DF28" s="121" t="s">
        <v>232</v>
      </c>
      <c r="DG28" s="58" t="s">
        <v>115</v>
      </c>
      <c r="DH28" s="110" t="s">
        <v>115</v>
      </c>
      <c r="DI28" s="121" t="s">
        <v>232</v>
      </c>
      <c r="DJ28" s="58" t="s">
        <v>115</v>
      </c>
      <c r="DK28" s="110" t="s">
        <v>115</v>
      </c>
      <c r="DL28" s="120" t="s">
        <v>232</v>
      </c>
      <c r="DM28" s="58" t="s">
        <v>115</v>
      </c>
      <c r="DN28" s="212" t="s">
        <v>115</v>
      </c>
      <c r="DO28" s="121" t="s">
        <v>232</v>
      </c>
      <c r="DP28" s="58" t="s">
        <v>115</v>
      </c>
      <c r="DQ28" s="110" t="s">
        <v>115</v>
      </c>
      <c r="DR28" s="121" t="s">
        <v>232</v>
      </c>
      <c r="DS28" s="58" t="s">
        <v>115</v>
      </c>
      <c r="DT28" s="210" t="s">
        <v>115</v>
      </c>
      <c r="DU28" s="121" t="s">
        <v>232</v>
      </c>
      <c r="DV28" s="110" t="s">
        <v>115</v>
      </c>
      <c r="DW28" s="110" t="s">
        <v>115</v>
      </c>
      <c r="DX28" s="121" t="s">
        <v>232</v>
      </c>
      <c r="DY28" s="131">
        <v>2.0000000000000001E-4</v>
      </c>
      <c r="DZ28" s="139">
        <v>2.2000000000000001E-4</v>
      </c>
      <c r="EA28" s="120" t="s">
        <v>232</v>
      </c>
      <c r="EB28" s="58" t="s">
        <v>115</v>
      </c>
      <c r="EC28" s="212" t="s">
        <v>115</v>
      </c>
      <c r="ED28" s="121" t="s">
        <v>232</v>
      </c>
      <c r="EE28" s="131">
        <v>3.2000000000000003E-4</v>
      </c>
      <c r="EF28" s="139">
        <v>2.7999999999999998E-4</v>
      </c>
      <c r="EG28" s="120">
        <f t="shared" si="6"/>
        <v>-0.1333333333333335</v>
      </c>
      <c r="EH28" s="532"/>
    </row>
    <row r="29" spans="1:138" s="158" customFormat="1" ht="15" customHeight="1">
      <c r="A29" s="344" t="s">
        <v>94</v>
      </c>
      <c r="B29" s="184" t="s">
        <v>228</v>
      </c>
      <c r="C29" s="213">
        <v>0.05</v>
      </c>
      <c r="D29" s="188">
        <v>5.08</v>
      </c>
      <c r="E29" s="243">
        <v>5.0199999999999996</v>
      </c>
      <c r="F29" s="120">
        <f t="shared" si="24"/>
        <v>-1.188118811881198E-2</v>
      </c>
      <c r="G29" s="244">
        <v>6.38</v>
      </c>
      <c r="H29" s="243">
        <v>6.3</v>
      </c>
      <c r="I29" s="189">
        <f t="shared" si="7"/>
        <v>-1.2618296529968466E-2</v>
      </c>
      <c r="J29" s="234">
        <v>14.9</v>
      </c>
      <c r="K29" s="207">
        <v>16.2</v>
      </c>
      <c r="L29" s="121">
        <f t="shared" si="25"/>
        <v>8.3601286173633368E-2</v>
      </c>
      <c r="M29" s="234">
        <v>10</v>
      </c>
      <c r="N29" s="141">
        <v>10.8</v>
      </c>
      <c r="O29" s="140">
        <f t="shared" si="8"/>
        <v>7.6923076923076983E-2</v>
      </c>
      <c r="P29" s="207">
        <v>10.5</v>
      </c>
      <c r="Q29" s="120">
        <f t="shared" si="9"/>
        <v>6.3741113017896547E-2</v>
      </c>
      <c r="R29" s="245">
        <v>10.1</v>
      </c>
      <c r="S29" s="243">
        <v>9.67</v>
      </c>
      <c r="T29" s="121">
        <f t="shared" si="26"/>
        <v>-4.3500252908447112E-2</v>
      </c>
      <c r="U29" s="244">
        <v>7.04</v>
      </c>
      <c r="V29" s="243">
        <v>7.08</v>
      </c>
      <c r="W29" s="121">
        <f t="shared" si="10"/>
        <v>5.665722379603404E-3</v>
      </c>
      <c r="X29" s="244">
        <v>7.99</v>
      </c>
      <c r="Y29" s="243">
        <v>8.1199999999999992</v>
      </c>
      <c r="Z29" s="140">
        <f t="shared" si="27"/>
        <v>1.6139044072004841E-2</v>
      </c>
      <c r="AA29" s="130">
        <v>7.76</v>
      </c>
      <c r="AB29" s="120">
        <f t="shared" si="28"/>
        <v>-2.920634920634926E-2</v>
      </c>
      <c r="AC29" s="233">
        <v>9.9499999999999993</v>
      </c>
      <c r="AD29" s="207">
        <v>10.3</v>
      </c>
      <c r="AE29" s="121">
        <f t="shared" si="29"/>
        <v>3.4567901234568044E-2</v>
      </c>
      <c r="AF29" s="244">
        <v>8.2100000000000009</v>
      </c>
      <c r="AG29" s="243">
        <v>7.16</v>
      </c>
      <c r="AH29" s="120">
        <f t="shared" si="30"/>
        <v>-0.13662979830839306</v>
      </c>
      <c r="AI29" s="129">
        <v>10.1</v>
      </c>
      <c r="AJ29" s="243">
        <v>9.2200000000000006</v>
      </c>
      <c r="AK29" s="121">
        <f t="shared" si="31"/>
        <v>-9.1097308488612735E-2</v>
      </c>
      <c r="AL29" s="244">
        <v>9.57</v>
      </c>
      <c r="AM29" s="243">
        <v>9.67</v>
      </c>
      <c r="AN29" s="140">
        <f t="shared" si="32"/>
        <v>1.0395010395010357E-2</v>
      </c>
      <c r="AO29" s="243">
        <v>9.1</v>
      </c>
      <c r="AP29" s="120">
        <f t="shared" si="11"/>
        <v>-6.6313009018416788E-2</v>
      </c>
      <c r="AQ29" s="233">
        <v>5.21</v>
      </c>
      <c r="AR29" s="243">
        <v>5.29</v>
      </c>
      <c r="AS29" s="120">
        <f t="shared" si="33"/>
        <v>1.5238095238095252E-2</v>
      </c>
      <c r="AT29" s="244">
        <v>4.75</v>
      </c>
      <c r="AU29" s="243">
        <v>4.97</v>
      </c>
      <c r="AV29" s="120">
        <f t="shared" si="44"/>
        <v>4.526748971193411E-2</v>
      </c>
      <c r="AW29" s="188">
        <v>4.76</v>
      </c>
      <c r="AX29" s="243">
        <v>4.84</v>
      </c>
      <c r="AY29" s="121">
        <f t="shared" si="40"/>
        <v>1.6666666666666684E-2</v>
      </c>
      <c r="AZ29" s="188">
        <v>8.6</v>
      </c>
      <c r="BA29" s="243">
        <v>8.56</v>
      </c>
      <c r="BB29" s="140">
        <f t="shared" si="41"/>
        <v>-4.6620046620045623E-3</v>
      </c>
      <c r="BC29" s="243">
        <v>8.5299999999999994</v>
      </c>
      <c r="BD29" s="120">
        <f t="shared" si="34"/>
        <v>-1.0901160812087519E-2</v>
      </c>
      <c r="BE29" s="208">
        <v>5.4</v>
      </c>
      <c r="BF29" s="243">
        <v>5.47</v>
      </c>
      <c r="BG29" s="121">
        <f t="shared" si="35"/>
        <v>1.2879484820607063E-2</v>
      </c>
      <c r="BH29" s="244">
        <v>4.9000000000000004</v>
      </c>
      <c r="BI29" s="243">
        <v>4.72</v>
      </c>
      <c r="BJ29" s="121">
        <f t="shared" si="36"/>
        <v>-3.7422037422037542E-2</v>
      </c>
      <c r="BK29" s="244">
        <v>5.57</v>
      </c>
      <c r="BL29" s="243">
        <v>5.35</v>
      </c>
      <c r="BM29" s="121">
        <f t="shared" si="37"/>
        <v>-4.0293040293040414E-2</v>
      </c>
      <c r="BN29" s="244">
        <v>4.71</v>
      </c>
      <c r="BO29" s="243">
        <v>4.7</v>
      </c>
      <c r="BP29" s="121">
        <f t="shared" si="42"/>
        <v>-2.1253985122209962E-3</v>
      </c>
      <c r="BQ29" s="129">
        <v>6.22</v>
      </c>
      <c r="BR29" s="243">
        <v>6.35</v>
      </c>
      <c r="BS29" s="121">
        <f t="shared" si="12"/>
        <v>2.0684168655529019E-2</v>
      </c>
      <c r="BT29" s="199">
        <v>3.04</v>
      </c>
      <c r="BU29" s="243">
        <v>2.85</v>
      </c>
      <c r="BV29" s="120">
        <f t="shared" si="45"/>
        <v>-6.4516129032258035E-2</v>
      </c>
      <c r="BW29" s="244">
        <v>5.96</v>
      </c>
      <c r="BX29" s="243">
        <v>6.18</v>
      </c>
      <c r="BY29" s="120">
        <f t="shared" si="43"/>
        <v>3.6243822075782493E-2</v>
      </c>
      <c r="BZ29" s="234">
        <v>10.3</v>
      </c>
      <c r="CA29" s="207">
        <v>10.6</v>
      </c>
      <c r="CB29" s="121">
        <f t="shared" si="38"/>
        <v>2.8708133971291766E-2</v>
      </c>
      <c r="CC29" s="237">
        <v>9.02</v>
      </c>
      <c r="CD29" s="123">
        <v>7.86</v>
      </c>
      <c r="CE29" s="121">
        <f t="shared" si="13"/>
        <v>-0.13744075829383878</v>
      </c>
      <c r="CF29" s="237">
        <v>7.45</v>
      </c>
      <c r="CG29" s="123">
        <v>7.59</v>
      </c>
      <c r="CH29" s="121">
        <f t="shared" si="14"/>
        <v>1.8617021276595702E-2</v>
      </c>
      <c r="CI29" s="237">
        <v>7.52</v>
      </c>
      <c r="CJ29" s="123">
        <v>7.31</v>
      </c>
      <c r="CK29" s="120">
        <f t="shared" si="15"/>
        <v>-2.8320971004720159E-2</v>
      </c>
      <c r="CL29" s="237">
        <v>8.83</v>
      </c>
      <c r="CM29" s="242">
        <v>8.65</v>
      </c>
      <c r="CN29" s="120">
        <f t="shared" si="0"/>
        <v>-2.0594965675057177E-2</v>
      </c>
      <c r="CO29" s="238">
        <v>8.36</v>
      </c>
      <c r="CP29" s="239">
        <v>8.09</v>
      </c>
      <c r="CQ29" s="120">
        <f t="shared" si="16"/>
        <v>-3.2826747720364688E-2</v>
      </c>
      <c r="CR29" s="237">
        <v>6.94</v>
      </c>
      <c r="CS29" s="123">
        <v>7</v>
      </c>
      <c r="CT29" s="121">
        <f t="shared" si="17"/>
        <v>8.6083213773313627E-3</v>
      </c>
      <c r="CU29" s="237">
        <v>8.17</v>
      </c>
      <c r="CV29" s="123">
        <v>8.2100000000000009</v>
      </c>
      <c r="CW29" s="121">
        <f t="shared" si="18"/>
        <v>4.8840048840049959E-3</v>
      </c>
      <c r="CX29" s="237">
        <v>9.56</v>
      </c>
      <c r="CY29" s="123">
        <v>8.61</v>
      </c>
      <c r="CZ29" s="121">
        <f t="shared" si="19"/>
        <v>-0.10456796917996708</v>
      </c>
      <c r="DA29" s="237">
        <v>9.9</v>
      </c>
      <c r="DB29" s="123">
        <v>8.1999999999999993</v>
      </c>
      <c r="DC29" s="121">
        <f t="shared" si="20"/>
        <v>-0.18784530386740342</v>
      </c>
      <c r="DD29" s="237">
        <v>5.68</v>
      </c>
      <c r="DE29" s="123">
        <v>5.83</v>
      </c>
      <c r="DF29" s="121">
        <f t="shared" si="21"/>
        <v>2.6064291920069566E-2</v>
      </c>
      <c r="DG29" s="237">
        <v>6.06</v>
      </c>
      <c r="DH29" s="123">
        <v>6.35</v>
      </c>
      <c r="DI29" s="121">
        <f t="shared" si="22"/>
        <v>4.6736502820306211E-2</v>
      </c>
      <c r="DJ29" s="237">
        <v>7.24</v>
      </c>
      <c r="DK29" s="123">
        <v>5.97</v>
      </c>
      <c r="DL29" s="120">
        <f t="shared" si="39"/>
        <v>-0.19227857683573057</v>
      </c>
      <c r="DM29" s="237">
        <v>7.61</v>
      </c>
      <c r="DN29" s="239">
        <v>6.68</v>
      </c>
      <c r="DO29" s="121">
        <f t="shared" si="23"/>
        <v>-0.13016095171448575</v>
      </c>
      <c r="DP29" s="237">
        <v>11.4</v>
      </c>
      <c r="DQ29" s="123">
        <v>11.7</v>
      </c>
      <c r="DR29" s="121">
        <f t="shared" si="1"/>
        <v>2.5974025974025879E-2</v>
      </c>
      <c r="DS29" s="237">
        <v>7.52</v>
      </c>
      <c r="DT29" s="242">
        <v>6.81</v>
      </c>
      <c r="DU29" s="121">
        <f t="shared" si="2"/>
        <v>-9.909281228192604E-2</v>
      </c>
      <c r="DV29" s="123">
        <v>7.53</v>
      </c>
      <c r="DW29" s="123">
        <v>6.6</v>
      </c>
      <c r="DX29" s="121">
        <f t="shared" si="3"/>
        <v>-0.13163481953290879</v>
      </c>
      <c r="DY29" s="237">
        <v>5.58</v>
      </c>
      <c r="DZ29" s="123">
        <v>5.77</v>
      </c>
      <c r="EA29" s="120">
        <f t="shared" si="4"/>
        <v>3.3480176211453661E-2</v>
      </c>
      <c r="EB29" s="237">
        <v>5.53</v>
      </c>
      <c r="EC29" s="239">
        <v>5.67</v>
      </c>
      <c r="ED29" s="121">
        <f t="shared" si="5"/>
        <v>2.4999999999999946E-2</v>
      </c>
      <c r="EE29" s="237">
        <v>4.74</v>
      </c>
      <c r="EF29" s="123">
        <v>4.87</v>
      </c>
      <c r="EG29" s="120">
        <f t="shared" si="6"/>
        <v>2.7055150884495296E-2</v>
      </c>
      <c r="EH29" s="532"/>
    </row>
    <row r="30" spans="1:138" s="158" customFormat="1" ht="15" customHeight="1">
      <c r="A30" s="344" t="s">
        <v>95</v>
      </c>
      <c r="B30" s="184" t="s">
        <v>228</v>
      </c>
      <c r="C30" s="206">
        <v>1.0000000000000001E-5</v>
      </c>
      <c r="D30" s="244" t="s">
        <v>124</v>
      </c>
      <c r="E30" s="130" t="s">
        <v>117</v>
      </c>
      <c r="F30" s="120" t="s">
        <v>232</v>
      </c>
      <c r="G30" s="129" t="s">
        <v>124</v>
      </c>
      <c r="H30" s="214">
        <v>2.3E-5</v>
      </c>
      <c r="I30" s="189" t="s">
        <v>232</v>
      </c>
      <c r="J30" s="215">
        <v>5.5999999999999999E-5</v>
      </c>
      <c r="K30" s="214">
        <v>8.2999999999999998E-5</v>
      </c>
      <c r="L30" s="121">
        <f t="shared" si="25"/>
        <v>0.38848920863309355</v>
      </c>
      <c r="M30" s="215">
        <v>1.9000000000000001E-5</v>
      </c>
      <c r="N30" s="216">
        <v>2.8E-5</v>
      </c>
      <c r="O30" s="140">
        <f t="shared" si="8"/>
        <v>0.38297872340425521</v>
      </c>
      <c r="P30" s="214">
        <v>1.5E-5</v>
      </c>
      <c r="Q30" s="120">
        <f t="shared" si="9"/>
        <v>-4.1771015514488393E-5</v>
      </c>
      <c r="R30" s="136" t="s">
        <v>117</v>
      </c>
      <c r="S30" s="214">
        <v>2.0999999999999999E-5</v>
      </c>
      <c r="T30" s="121" t="s">
        <v>232</v>
      </c>
      <c r="U30" s="215">
        <v>1.0000000000000001E-5</v>
      </c>
      <c r="V30" s="214">
        <v>1.5E-5</v>
      </c>
      <c r="W30" s="121" t="s">
        <v>232</v>
      </c>
      <c r="X30" s="129" t="s">
        <v>124</v>
      </c>
      <c r="Y30" s="130" t="s">
        <v>124</v>
      </c>
      <c r="Z30" s="140" t="s">
        <v>232</v>
      </c>
      <c r="AA30" s="243" t="s">
        <v>124</v>
      </c>
      <c r="AB30" s="120" t="s">
        <v>232</v>
      </c>
      <c r="AC30" s="217">
        <v>2.0999999999999999E-5</v>
      </c>
      <c r="AD30" s="214">
        <v>3.0000000000000001E-5</v>
      </c>
      <c r="AE30" s="121" t="s">
        <v>232</v>
      </c>
      <c r="AF30" s="129" t="s">
        <v>124</v>
      </c>
      <c r="AG30" s="130" t="s">
        <v>124</v>
      </c>
      <c r="AH30" s="120" t="s">
        <v>232</v>
      </c>
      <c r="AI30" s="234">
        <v>1.9000000000000001E-4</v>
      </c>
      <c r="AJ30" s="214">
        <v>1.9699999999999999E-4</v>
      </c>
      <c r="AK30" s="121">
        <f t="shared" si="31"/>
        <v>3.6175710594315146E-2</v>
      </c>
      <c r="AL30" s="129" t="s">
        <v>117</v>
      </c>
      <c r="AM30" s="130" t="s">
        <v>117</v>
      </c>
      <c r="AN30" s="140" t="s">
        <v>232</v>
      </c>
      <c r="AO30" s="214">
        <v>1.2999999999999999E-5</v>
      </c>
      <c r="AP30" s="120" t="s">
        <v>232</v>
      </c>
      <c r="AQ30" s="217">
        <v>2.5999999999999998E-5</v>
      </c>
      <c r="AR30" s="214">
        <v>1.5999999999999999E-5</v>
      </c>
      <c r="AS30" s="120">
        <f t="shared" si="33"/>
        <v>-0.47619047619047616</v>
      </c>
      <c r="AT30" s="129" t="s">
        <v>124</v>
      </c>
      <c r="AU30" s="130" t="s">
        <v>124</v>
      </c>
      <c r="AV30" s="120" t="s">
        <v>232</v>
      </c>
      <c r="AW30" s="244" t="s">
        <v>124</v>
      </c>
      <c r="AX30" s="130" t="s">
        <v>124</v>
      </c>
      <c r="AY30" s="121" t="s">
        <v>232</v>
      </c>
      <c r="AZ30" s="244" t="s">
        <v>117</v>
      </c>
      <c r="BA30" s="130" t="s">
        <v>124</v>
      </c>
      <c r="BB30" s="140" t="s">
        <v>232</v>
      </c>
      <c r="BC30" s="130" t="s">
        <v>117</v>
      </c>
      <c r="BD30" s="120" t="s">
        <v>232</v>
      </c>
      <c r="BE30" s="233" t="s">
        <v>117</v>
      </c>
      <c r="BF30" s="130" t="s">
        <v>117</v>
      </c>
      <c r="BG30" s="121" t="s">
        <v>232</v>
      </c>
      <c r="BH30" s="215">
        <v>2.5999999999999998E-5</v>
      </c>
      <c r="BI30" s="214">
        <v>3.0000000000000001E-5</v>
      </c>
      <c r="BJ30" s="121">
        <f t="shared" si="36"/>
        <v>0.14285714285714293</v>
      </c>
      <c r="BK30" s="129" t="s">
        <v>124</v>
      </c>
      <c r="BL30" s="130" t="s">
        <v>124</v>
      </c>
      <c r="BM30" s="121" t="s">
        <v>232</v>
      </c>
      <c r="BN30" s="129" t="s">
        <v>117</v>
      </c>
      <c r="BO30" s="130" t="s">
        <v>117</v>
      </c>
      <c r="BP30" s="121" t="s">
        <v>232</v>
      </c>
      <c r="BQ30" s="244">
        <v>2.3E-5</v>
      </c>
      <c r="BR30" s="214">
        <v>2.0000000000000002E-5</v>
      </c>
      <c r="BS30" s="121" t="s">
        <v>232</v>
      </c>
      <c r="BT30" s="58" t="s">
        <v>117</v>
      </c>
      <c r="BU30" s="130" t="s">
        <v>117</v>
      </c>
      <c r="BV30" s="120" t="s">
        <v>232</v>
      </c>
      <c r="BW30" s="129" t="s">
        <v>117</v>
      </c>
      <c r="BX30" s="130" t="s">
        <v>117</v>
      </c>
      <c r="BY30" s="120" t="s">
        <v>232</v>
      </c>
      <c r="BZ30" s="129" t="s">
        <v>117</v>
      </c>
      <c r="CA30" s="130" t="s">
        <v>117</v>
      </c>
      <c r="CB30" s="121" t="s">
        <v>232</v>
      </c>
      <c r="CC30" s="58" t="s">
        <v>117</v>
      </c>
      <c r="CD30" s="110" t="s">
        <v>117</v>
      </c>
      <c r="CE30" s="121" t="s">
        <v>232</v>
      </c>
      <c r="CF30" s="58" t="s">
        <v>117</v>
      </c>
      <c r="CG30" s="110" t="s">
        <v>117</v>
      </c>
      <c r="CH30" s="121" t="s">
        <v>232</v>
      </c>
      <c r="CI30" s="58" t="s">
        <v>117</v>
      </c>
      <c r="CJ30" s="110" t="s">
        <v>117</v>
      </c>
      <c r="CK30" s="120" t="s">
        <v>232</v>
      </c>
      <c r="CL30" s="58" t="s">
        <v>117</v>
      </c>
      <c r="CM30" s="210" t="s">
        <v>117</v>
      </c>
      <c r="CN30" s="120" t="s">
        <v>232</v>
      </c>
      <c r="CO30" s="211" t="s">
        <v>117</v>
      </c>
      <c r="CP30" s="221">
        <v>1.4E-5</v>
      </c>
      <c r="CQ30" s="120" t="s">
        <v>232</v>
      </c>
      <c r="CR30" s="58" t="s">
        <v>117</v>
      </c>
      <c r="CS30" s="110" t="s">
        <v>117</v>
      </c>
      <c r="CT30" s="121" t="s">
        <v>232</v>
      </c>
      <c r="CU30" s="218">
        <v>3.3000000000000003E-5</v>
      </c>
      <c r="CV30" s="216">
        <v>2.5999999999999998E-5</v>
      </c>
      <c r="CW30" s="121" t="s">
        <v>232</v>
      </c>
      <c r="CX30" s="218">
        <v>6.2000000000000003E-5</v>
      </c>
      <c r="CY30" s="216">
        <v>5.5000000000000002E-5</v>
      </c>
      <c r="CZ30" s="121">
        <f t="shared" si="19"/>
        <v>-0.11965811965811968</v>
      </c>
      <c r="DA30" s="218">
        <v>5.1E-5</v>
      </c>
      <c r="DB30" s="216">
        <v>1.2999999999999999E-5</v>
      </c>
      <c r="DC30" s="121">
        <f t="shared" si="20"/>
        <v>-1.1875000000000002</v>
      </c>
      <c r="DD30" s="58" t="s">
        <v>117</v>
      </c>
      <c r="DE30" s="110" t="s">
        <v>117</v>
      </c>
      <c r="DF30" s="121" t="s">
        <v>232</v>
      </c>
      <c r="DG30" s="58" t="s">
        <v>117</v>
      </c>
      <c r="DH30" s="110" t="s">
        <v>117</v>
      </c>
      <c r="DI30" s="121" t="s">
        <v>232</v>
      </c>
      <c r="DJ30" s="58" t="s">
        <v>117</v>
      </c>
      <c r="DK30" s="110" t="s">
        <v>117</v>
      </c>
      <c r="DL30" s="120" t="s">
        <v>232</v>
      </c>
      <c r="DM30" s="218">
        <v>5.5000000000000002E-5</v>
      </c>
      <c r="DN30" s="212" t="s">
        <v>117</v>
      </c>
      <c r="DO30" s="121" t="s">
        <v>232</v>
      </c>
      <c r="DP30" s="58" t="s">
        <v>117</v>
      </c>
      <c r="DQ30" s="110" t="s">
        <v>117</v>
      </c>
      <c r="DR30" s="121" t="s">
        <v>232</v>
      </c>
      <c r="DS30" s="218">
        <v>1.2E-5</v>
      </c>
      <c r="DT30" s="210" t="s">
        <v>117</v>
      </c>
      <c r="DU30" s="121" t="s">
        <v>232</v>
      </c>
      <c r="DV30" s="110" t="s">
        <v>117</v>
      </c>
      <c r="DW30" s="110" t="s">
        <v>117</v>
      </c>
      <c r="DX30" s="121" t="s">
        <v>232</v>
      </c>
      <c r="DY30" s="58" t="s">
        <v>117</v>
      </c>
      <c r="DZ30" s="110" t="s">
        <v>117</v>
      </c>
      <c r="EA30" s="120" t="s">
        <v>232</v>
      </c>
      <c r="EB30" s="58" t="s">
        <v>117</v>
      </c>
      <c r="EC30" s="212" t="s">
        <v>117</v>
      </c>
      <c r="ED30" s="121" t="s">
        <v>232</v>
      </c>
      <c r="EE30" s="58" t="s">
        <v>124</v>
      </c>
      <c r="EF30" s="110" t="s">
        <v>124</v>
      </c>
      <c r="EG30" s="120" t="s">
        <v>232</v>
      </c>
      <c r="EH30" s="532"/>
    </row>
    <row r="31" spans="1:138" s="158" customFormat="1" ht="15" customHeight="1">
      <c r="A31" s="344" t="s">
        <v>96</v>
      </c>
      <c r="B31" s="184" t="s">
        <v>228</v>
      </c>
      <c r="C31" s="213">
        <v>0.05</v>
      </c>
      <c r="D31" s="129">
        <v>8.9</v>
      </c>
      <c r="E31" s="243">
        <v>9.11</v>
      </c>
      <c r="F31" s="120">
        <f t="shared" si="24"/>
        <v>2.3320377568017667E-2</v>
      </c>
      <c r="G31" s="234">
        <v>76.099999999999994</v>
      </c>
      <c r="H31" s="207">
        <v>78</v>
      </c>
      <c r="I31" s="189">
        <f t="shared" si="7"/>
        <v>2.4659312134977362E-2</v>
      </c>
      <c r="J31" s="234">
        <v>15.8</v>
      </c>
      <c r="K31" s="207">
        <v>17.2</v>
      </c>
      <c r="L31" s="121">
        <f t="shared" si="25"/>
        <v>8.4848484848484756E-2</v>
      </c>
      <c r="M31" s="234">
        <v>21.4</v>
      </c>
      <c r="N31" s="141">
        <v>22.5</v>
      </c>
      <c r="O31" s="140">
        <f t="shared" si="8"/>
        <v>5.0113895216400979E-2</v>
      </c>
      <c r="P31" s="207">
        <v>22.7</v>
      </c>
      <c r="Q31" s="120">
        <f t="shared" si="9"/>
        <v>7.8019371552390054E-2</v>
      </c>
      <c r="R31" s="245">
        <v>10.8</v>
      </c>
      <c r="S31" s="243">
        <v>9.91</v>
      </c>
      <c r="T31" s="121">
        <f t="shared" si="26"/>
        <v>-8.5948816996620048E-2</v>
      </c>
      <c r="U31" s="234">
        <v>69.900000000000006</v>
      </c>
      <c r="V31" s="207">
        <v>69.099999999999994</v>
      </c>
      <c r="W31" s="121">
        <f t="shared" si="10"/>
        <v>-1.1510791366906638E-2</v>
      </c>
      <c r="X31" s="234">
        <v>32.299999999999997</v>
      </c>
      <c r="Y31" s="207">
        <v>31.4</v>
      </c>
      <c r="Z31" s="140">
        <f t="shared" si="27"/>
        <v>-2.8257456828885356E-2</v>
      </c>
      <c r="AA31" s="130">
        <v>33</v>
      </c>
      <c r="AB31" s="120">
        <f t="shared" si="28"/>
        <v>2.1439509954058279E-2</v>
      </c>
      <c r="AC31" s="245">
        <v>60.6</v>
      </c>
      <c r="AD31" s="207">
        <v>63.9</v>
      </c>
      <c r="AE31" s="121">
        <f t="shared" si="29"/>
        <v>5.3012048192771041E-2</v>
      </c>
      <c r="AF31" s="234">
        <v>51.1</v>
      </c>
      <c r="AG31" s="207">
        <v>56.7</v>
      </c>
      <c r="AH31" s="120">
        <f t="shared" si="30"/>
        <v>0.10389610389610392</v>
      </c>
      <c r="AI31" s="215">
        <v>48.3</v>
      </c>
      <c r="AJ31" s="207">
        <v>44.4</v>
      </c>
      <c r="AK31" s="121">
        <f t="shared" si="31"/>
        <v>-8.4142394822006458E-2</v>
      </c>
      <c r="AL31" s="244">
        <v>1.41</v>
      </c>
      <c r="AM31" s="243">
        <v>1.43</v>
      </c>
      <c r="AN31" s="140">
        <f t="shared" si="32"/>
        <v>1.4084507042253534E-2</v>
      </c>
      <c r="AO31" s="243">
        <v>1.45</v>
      </c>
      <c r="AP31" s="120">
        <f t="shared" si="11"/>
        <v>3.7173991295526725E-2</v>
      </c>
      <c r="AQ31" s="233">
        <v>6.88</v>
      </c>
      <c r="AR31" s="243">
        <v>7.56</v>
      </c>
      <c r="AS31" s="120">
        <f t="shared" si="33"/>
        <v>9.4182825484764504E-2</v>
      </c>
      <c r="AT31" s="234">
        <v>11.2</v>
      </c>
      <c r="AU31" s="207">
        <v>11.7</v>
      </c>
      <c r="AV31" s="120">
        <f t="shared" si="44"/>
        <v>4.3668122270742363E-2</v>
      </c>
      <c r="AW31" s="129">
        <v>10.4</v>
      </c>
      <c r="AX31" s="207">
        <v>10.8</v>
      </c>
      <c r="AY31" s="121">
        <f t="shared" si="40"/>
        <v>3.77358490566038E-2</v>
      </c>
      <c r="AZ31" s="129">
        <v>12.8</v>
      </c>
      <c r="BA31" s="207">
        <v>12.9</v>
      </c>
      <c r="BB31" s="140">
        <f t="shared" si="41"/>
        <v>7.7821011673151466E-3</v>
      </c>
      <c r="BC31" s="207">
        <v>13</v>
      </c>
      <c r="BD31" s="120">
        <f t="shared" si="34"/>
        <v>2.0667678605534763E-2</v>
      </c>
      <c r="BE31" s="136">
        <v>10.9</v>
      </c>
      <c r="BF31" s="207">
        <v>10.6</v>
      </c>
      <c r="BG31" s="121">
        <f t="shared" si="35"/>
        <v>-2.7906976744186112E-2</v>
      </c>
      <c r="BH31" s="234">
        <v>39.1</v>
      </c>
      <c r="BI31" s="207">
        <v>38.6</v>
      </c>
      <c r="BJ31" s="121">
        <f t="shared" si="36"/>
        <v>-1.2870012870012869E-2</v>
      </c>
      <c r="BK31" s="234">
        <v>21.6</v>
      </c>
      <c r="BL31" s="207">
        <v>21.9</v>
      </c>
      <c r="BM31" s="121">
        <f t="shared" si="37"/>
        <v>1.3793103448275732E-2</v>
      </c>
      <c r="BN31" s="244">
        <v>8.06</v>
      </c>
      <c r="BO31" s="243">
        <v>8.4499999999999993</v>
      </c>
      <c r="BP31" s="121">
        <f t="shared" si="42"/>
        <v>4.7244094488188837E-2</v>
      </c>
      <c r="BQ31" s="215">
        <v>4.0199999999999996</v>
      </c>
      <c r="BR31" s="243">
        <v>4.08</v>
      </c>
      <c r="BS31" s="121">
        <f t="shared" si="12"/>
        <v>1.4814814814814939E-2</v>
      </c>
      <c r="BT31" s="199">
        <v>6.33</v>
      </c>
      <c r="BU31" s="243">
        <v>6.45</v>
      </c>
      <c r="BV31" s="120">
        <f t="shared" si="45"/>
        <v>1.8779342723004709E-2</v>
      </c>
      <c r="BW31" s="234">
        <v>12.2</v>
      </c>
      <c r="BX31" s="207">
        <v>12.5</v>
      </c>
      <c r="BY31" s="120">
        <f t="shared" si="43"/>
        <v>2.4291497975708561E-2</v>
      </c>
      <c r="BZ31" s="234">
        <v>11.4</v>
      </c>
      <c r="CA31" s="207">
        <v>14.4</v>
      </c>
      <c r="CB31" s="121">
        <f t="shared" si="38"/>
        <v>0.23255813953488372</v>
      </c>
      <c r="CC31" s="237">
        <v>5.53</v>
      </c>
      <c r="CD31" s="123">
        <v>6.01</v>
      </c>
      <c r="CE31" s="121">
        <f t="shared" si="13"/>
        <v>8.3188908145580512E-2</v>
      </c>
      <c r="CF31" s="237">
        <v>6.86</v>
      </c>
      <c r="CG31" s="123">
        <v>7.12</v>
      </c>
      <c r="CH31" s="121">
        <f t="shared" si="14"/>
        <v>3.7195994277539307E-2</v>
      </c>
      <c r="CI31" s="248">
        <v>13.3</v>
      </c>
      <c r="CJ31" s="249">
        <v>11.2</v>
      </c>
      <c r="CK31" s="120">
        <f t="shared" si="15"/>
        <v>-0.17142857142857154</v>
      </c>
      <c r="CL31" s="248">
        <v>22.9</v>
      </c>
      <c r="CM31" s="250">
        <v>22.8</v>
      </c>
      <c r="CN31" s="120">
        <f t="shared" si="0"/>
        <v>-4.3763676148795561E-3</v>
      </c>
      <c r="CO31" s="251">
        <v>24.5</v>
      </c>
      <c r="CP31" s="252">
        <v>24</v>
      </c>
      <c r="CQ31" s="120">
        <f t="shared" si="16"/>
        <v>-2.0618556701030927E-2</v>
      </c>
      <c r="CR31" s="248">
        <v>18.399999999999999</v>
      </c>
      <c r="CS31" s="249">
        <v>18</v>
      </c>
      <c r="CT31" s="121">
        <f t="shared" si="17"/>
        <v>-2.19780219780219E-2</v>
      </c>
      <c r="CU31" s="248">
        <v>18.100000000000001</v>
      </c>
      <c r="CV31" s="249">
        <v>18.3</v>
      </c>
      <c r="CW31" s="121">
        <f t="shared" si="18"/>
        <v>1.0989010989010948E-2</v>
      </c>
      <c r="CX31" s="248">
        <v>22.6</v>
      </c>
      <c r="CY31" s="249">
        <v>22.8</v>
      </c>
      <c r="CZ31" s="121">
        <f t="shared" si="19"/>
        <v>8.8105726872246375E-3</v>
      </c>
      <c r="DA31" s="237">
        <v>5.56</v>
      </c>
      <c r="DB31" s="123">
        <v>3.89</v>
      </c>
      <c r="DC31" s="121">
        <f t="shared" si="20"/>
        <v>-0.35343915343915333</v>
      </c>
      <c r="DD31" s="237">
        <v>4.03</v>
      </c>
      <c r="DE31" s="123">
        <v>3.63</v>
      </c>
      <c r="DF31" s="121">
        <f t="shared" si="21"/>
        <v>-0.10443864229765022</v>
      </c>
      <c r="DG31" s="237">
        <v>5.38</v>
      </c>
      <c r="DH31" s="123">
        <v>5.83</v>
      </c>
      <c r="DI31" s="121">
        <f t="shared" si="22"/>
        <v>8.028545941123999E-2</v>
      </c>
      <c r="DJ31" s="237">
        <v>6.47</v>
      </c>
      <c r="DK31" s="123">
        <v>5.99</v>
      </c>
      <c r="DL31" s="120">
        <f t="shared" si="39"/>
        <v>-7.7046548956661243E-2</v>
      </c>
      <c r="DM31" s="237">
        <v>8.74</v>
      </c>
      <c r="DN31" s="239">
        <v>6.29</v>
      </c>
      <c r="DO31" s="121">
        <f t="shared" si="23"/>
        <v>-0.32601463739188291</v>
      </c>
      <c r="DP31" s="237">
        <v>3.54</v>
      </c>
      <c r="DQ31" s="123">
        <v>3.33</v>
      </c>
      <c r="DR31" s="121">
        <f t="shared" si="1"/>
        <v>-6.1135371179039291E-2</v>
      </c>
      <c r="DS31" s="237">
        <v>5.57</v>
      </c>
      <c r="DT31" s="242">
        <v>5.66</v>
      </c>
      <c r="DU31" s="121">
        <f t="shared" si="2"/>
        <v>1.6028495102404249E-2</v>
      </c>
      <c r="DV31" s="123">
        <v>5.59</v>
      </c>
      <c r="DW31" s="123">
        <v>5.79</v>
      </c>
      <c r="DX31" s="121">
        <f t="shared" si="3"/>
        <v>3.514938488576453E-2</v>
      </c>
      <c r="DY31" s="248">
        <v>13.1</v>
      </c>
      <c r="DZ31" s="249">
        <v>12.6</v>
      </c>
      <c r="EA31" s="120">
        <f t="shared" si="4"/>
        <v>-3.8910505836575876E-2</v>
      </c>
      <c r="EB31" s="237">
        <v>7.06</v>
      </c>
      <c r="EC31" s="239">
        <v>7.33</v>
      </c>
      <c r="ED31" s="121">
        <f t="shared" si="5"/>
        <v>3.7526059763724869E-2</v>
      </c>
      <c r="EE31" s="237">
        <v>7.98</v>
      </c>
      <c r="EF31" s="123">
        <v>8.92</v>
      </c>
      <c r="EG31" s="120">
        <f t="shared" si="6"/>
        <v>0.1112426035502958</v>
      </c>
      <c r="EH31" s="532"/>
    </row>
    <row r="32" spans="1:138" s="158" customFormat="1" ht="15" customHeight="1">
      <c r="A32" s="344" t="s">
        <v>97</v>
      </c>
      <c r="B32" s="184" t="s">
        <v>228</v>
      </c>
      <c r="C32" s="185">
        <v>2.0000000000000001E-4</v>
      </c>
      <c r="D32" s="244">
        <v>0.96899999999999997</v>
      </c>
      <c r="E32" s="191">
        <v>0.97899999999999998</v>
      </c>
      <c r="F32" s="120">
        <f t="shared" si="24"/>
        <v>1.026694045174539E-2</v>
      </c>
      <c r="G32" s="244">
        <v>1.0900000000000001</v>
      </c>
      <c r="H32" s="243">
        <v>1.1399999999999999</v>
      </c>
      <c r="I32" s="189">
        <f t="shared" si="7"/>
        <v>4.4843049327354098E-2</v>
      </c>
      <c r="J32" s="190">
        <v>0.23400000000000001</v>
      </c>
      <c r="K32" s="191">
        <v>0.22600000000000001</v>
      </c>
      <c r="L32" s="121">
        <f t="shared" si="25"/>
        <v>-3.4782608695652202E-2</v>
      </c>
      <c r="M32" s="190">
        <v>0.83599999999999997</v>
      </c>
      <c r="N32" s="109">
        <v>0.90700000000000003</v>
      </c>
      <c r="O32" s="140">
        <f t="shared" si="8"/>
        <v>8.1468732071141789E-2</v>
      </c>
      <c r="P32" s="191">
        <v>0.85399999999999998</v>
      </c>
      <c r="Q32" s="120">
        <f t="shared" si="9"/>
        <v>2.6881030619433682E-2</v>
      </c>
      <c r="R32" s="195">
        <v>0.8</v>
      </c>
      <c r="S32" s="191">
        <v>0.92</v>
      </c>
      <c r="T32" s="121">
        <f t="shared" si="26"/>
        <v>0.1395348837209302</v>
      </c>
      <c r="U32" s="190">
        <v>0.74399999999999999</v>
      </c>
      <c r="V32" s="191">
        <v>0.74199999999999999</v>
      </c>
      <c r="W32" s="121">
        <f t="shared" si="10"/>
        <v>-2.6917900403768532E-3</v>
      </c>
      <c r="X32" s="190">
        <v>0.872</v>
      </c>
      <c r="Y32" s="191">
        <v>0.91</v>
      </c>
      <c r="Z32" s="140">
        <f t="shared" si="27"/>
        <v>4.2648709315376017E-2</v>
      </c>
      <c r="AA32" s="207">
        <v>0.90500000000000003</v>
      </c>
      <c r="AB32" s="120">
        <f t="shared" si="28"/>
        <v>3.7141249296567279E-2</v>
      </c>
      <c r="AC32" s="233">
        <v>1.19</v>
      </c>
      <c r="AD32" s="243">
        <v>1.41</v>
      </c>
      <c r="AE32" s="121">
        <f t="shared" si="29"/>
        <v>0.16923076923076924</v>
      </c>
      <c r="AF32" s="244">
        <v>1.24</v>
      </c>
      <c r="AG32" s="243">
        <v>1.26</v>
      </c>
      <c r="AH32" s="120">
        <f t="shared" si="30"/>
        <v>1.6000000000000014E-2</v>
      </c>
      <c r="AI32" s="234">
        <v>0.61399999999999999</v>
      </c>
      <c r="AJ32" s="191">
        <v>0.55400000000000005</v>
      </c>
      <c r="AK32" s="121">
        <f t="shared" si="31"/>
        <v>-0.10273972602739714</v>
      </c>
      <c r="AL32" s="190">
        <v>0.11899999999999999</v>
      </c>
      <c r="AM32" s="191">
        <v>0.12</v>
      </c>
      <c r="AN32" s="140">
        <f t="shared" si="32"/>
        <v>8.3682008368200916E-3</v>
      </c>
      <c r="AO32" s="191">
        <v>0.115</v>
      </c>
      <c r="AP32" s="120">
        <f t="shared" si="11"/>
        <v>-4.4153984712375471E-2</v>
      </c>
      <c r="AQ32" s="195">
        <v>0.50900000000000001</v>
      </c>
      <c r="AR32" s="191">
        <v>0.46600000000000003</v>
      </c>
      <c r="AS32" s="120">
        <f t="shared" si="33"/>
        <v>-8.8205128205128158E-2</v>
      </c>
      <c r="AT32" s="244">
        <v>1.1200000000000001</v>
      </c>
      <c r="AU32" s="243">
        <v>1.1399999999999999</v>
      </c>
      <c r="AV32" s="120">
        <f t="shared" si="44"/>
        <v>1.7699115044247607E-2</v>
      </c>
      <c r="AW32" s="234">
        <v>1.05</v>
      </c>
      <c r="AX32" s="243">
        <v>1.08</v>
      </c>
      <c r="AY32" s="121">
        <f t="shared" si="40"/>
        <v>2.8169014084507067E-2</v>
      </c>
      <c r="AZ32" s="244">
        <v>0.88500000000000001</v>
      </c>
      <c r="BA32" s="191">
        <v>0.93500000000000005</v>
      </c>
      <c r="BB32" s="140">
        <f t="shared" si="41"/>
        <v>5.4945054945054993E-2</v>
      </c>
      <c r="BC32" s="191">
        <v>0.91400000000000003</v>
      </c>
      <c r="BD32" s="120">
        <f t="shared" si="34"/>
        <v>4.1592787851564686E-2</v>
      </c>
      <c r="BE32" s="233">
        <v>0.65900000000000003</v>
      </c>
      <c r="BF32" s="191">
        <v>0.68899999999999995</v>
      </c>
      <c r="BG32" s="121">
        <f t="shared" si="35"/>
        <v>4.4510385756676436E-2</v>
      </c>
      <c r="BH32" s="190">
        <v>0.7</v>
      </c>
      <c r="BI32" s="191">
        <v>0.75</v>
      </c>
      <c r="BJ32" s="121">
        <f t="shared" si="36"/>
        <v>6.8965517241379379E-2</v>
      </c>
      <c r="BK32" s="244">
        <v>1</v>
      </c>
      <c r="BL32" s="243">
        <v>1</v>
      </c>
      <c r="BM32" s="121">
        <f t="shared" si="37"/>
        <v>0</v>
      </c>
      <c r="BN32" s="190">
        <v>0.65100000000000002</v>
      </c>
      <c r="BO32" s="191">
        <v>0.66300000000000003</v>
      </c>
      <c r="BP32" s="121">
        <f t="shared" si="42"/>
        <v>1.8264840182648418E-2</v>
      </c>
      <c r="BQ32" s="244">
        <v>0.29299999999999998</v>
      </c>
      <c r="BR32" s="191">
        <v>0.29799999999999999</v>
      </c>
      <c r="BS32" s="121">
        <f t="shared" si="12"/>
        <v>1.6920473773265669E-2</v>
      </c>
      <c r="BT32" s="108">
        <v>0.23899999999999999</v>
      </c>
      <c r="BU32" s="191">
        <v>0.223</v>
      </c>
      <c r="BV32" s="120">
        <f t="shared" si="45"/>
        <v>-6.9264069264069208E-2</v>
      </c>
      <c r="BW32" s="190">
        <v>0.60299999999999998</v>
      </c>
      <c r="BX32" s="191">
        <v>0.61099999999999999</v>
      </c>
      <c r="BY32" s="120">
        <f t="shared" si="43"/>
        <v>1.3179571663920935E-2</v>
      </c>
      <c r="BZ32" s="190">
        <v>0.38800000000000001</v>
      </c>
      <c r="CA32" s="191">
        <v>0.45300000000000001</v>
      </c>
      <c r="CB32" s="121">
        <f t="shared" si="38"/>
        <v>0.15457788347205709</v>
      </c>
      <c r="CC32" s="199">
        <v>0.35799999999999998</v>
      </c>
      <c r="CD32" s="203">
        <v>0.33500000000000002</v>
      </c>
      <c r="CE32" s="121">
        <f t="shared" si="13"/>
        <v>-6.6378066378066272E-2</v>
      </c>
      <c r="CF32" s="199">
        <v>0.40899999999999997</v>
      </c>
      <c r="CG32" s="203">
        <v>0.441</v>
      </c>
      <c r="CH32" s="121">
        <f t="shared" si="14"/>
        <v>7.5294117647058886E-2</v>
      </c>
      <c r="CI32" s="199">
        <v>0.59899999999999998</v>
      </c>
      <c r="CJ32" s="203">
        <v>0.55500000000000005</v>
      </c>
      <c r="CK32" s="120">
        <f t="shared" si="15"/>
        <v>-7.6256499133448757E-2</v>
      </c>
      <c r="CL32" s="199">
        <v>0.89400000000000002</v>
      </c>
      <c r="CM32" s="200">
        <v>0.82799999999999996</v>
      </c>
      <c r="CN32" s="120">
        <f t="shared" si="0"/>
        <v>-7.6655052264808426E-2</v>
      </c>
      <c r="CO32" s="201">
        <v>0.89</v>
      </c>
      <c r="CP32" s="202">
        <v>0.79400000000000004</v>
      </c>
      <c r="CQ32" s="120">
        <f t="shared" si="16"/>
        <v>-0.11401425178147265</v>
      </c>
      <c r="CR32" s="199">
        <v>0.215</v>
      </c>
      <c r="CS32" s="203">
        <v>0.19800000000000001</v>
      </c>
      <c r="CT32" s="121">
        <f t="shared" si="17"/>
        <v>-8.2324455205811067E-2</v>
      </c>
      <c r="CU32" s="199">
        <v>0.25700000000000001</v>
      </c>
      <c r="CV32" s="203">
        <v>0.27500000000000002</v>
      </c>
      <c r="CW32" s="121">
        <f t="shared" si="18"/>
        <v>6.7669172932330879E-2</v>
      </c>
      <c r="CX32" s="199">
        <v>0.497</v>
      </c>
      <c r="CY32" s="203">
        <v>0.46700000000000003</v>
      </c>
      <c r="CZ32" s="121">
        <f t="shared" si="19"/>
        <v>-6.2240663900414883E-2</v>
      </c>
      <c r="DA32" s="199">
        <v>0.28199999999999997</v>
      </c>
      <c r="DB32" s="203">
        <v>0.183</v>
      </c>
      <c r="DC32" s="121">
        <f t="shared" si="20"/>
        <v>-0.42580645161290315</v>
      </c>
      <c r="DD32" s="199">
        <v>0.27400000000000002</v>
      </c>
      <c r="DE32" s="203">
        <v>0.28999999999999998</v>
      </c>
      <c r="DF32" s="121">
        <f t="shared" si="21"/>
        <v>5.6737588652482115E-2</v>
      </c>
      <c r="DG32" s="199">
        <v>0.38700000000000001</v>
      </c>
      <c r="DH32" s="203">
        <v>0.40899999999999997</v>
      </c>
      <c r="DI32" s="121">
        <f t="shared" si="22"/>
        <v>5.5276381909547645E-2</v>
      </c>
      <c r="DJ32" s="199">
        <v>0.40400000000000003</v>
      </c>
      <c r="DK32" s="203">
        <v>0.42</v>
      </c>
      <c r="DL32" s="120">
        <f t="shared" si="39"/>
        <v>3.8834951456310579E-2</v>
      </c>
      <c r="DM32" s="199">
        <v>0.40799999999999997</v>
      </c>
      <c r="DN32" s="202">
        <v>0.375</v>
      </c>
      <c r="DO32" s="121">
        <f t="shared" si="23"/>
        <v>-8.4291187739463549E-2</v>
      </c>
      <c r="DP32" s="199">
        <v>0.121</v>
      </c>
      <c r="DQ32" s="203">
        <v>0.115</v>
      </c>
      <c r="DR32" s="121">
        <f t="shared" si="1"/>
        <v>-5.0847457627118571E-2</v>
      </c>
      <c r="DS32" s="199">
        <v>0.38100000000000001</v>
      </c>
      <c r="DT32" s="200">
        <v>0.38300000000000001</v>
      </c>
      <c r="DU32" s="121">
        <f t="shared" si="2"/>
        <v>5.2356020942408424E-3</v>
      </c>
      <c r="DV32" s="203">
        <v>0.36299999999999999</v>
      </c>
      <c r="DW32" s="203">
        <v>0.36899999999999999</v>
      </c>
      <c r="DX32" s="121">
        <f t="shared" si="3"/>
        <v>1.6393442622950834E-2</v>
      </c>
      <c r="DY32" s="199">
        <v>0.52400000000000002</v>
      </c>
      <c r="DZ32" s="203">
        <v>0.47299999999999998</v>
      </c>
      <c r="EA32" s="120">
        <f t="shared" si="4"/>
        <v>-0.10230692076228695</v>
      </c>
      <c r="EB32" s="199">
        <v>0.39100000000000001</v>
      </c>
      <c r="EC32" s="202">
        <v>0.39900000000000002</v>
      </c>
      <c r="ED32" s="121">
        <f t="shared" si="5"/>
        <v>2.0253164556962043E-2</v>
      </c>
      <c r="EE32" s="199">
        <v>0.438</v>
      </c>
      <c r="EF32" s="203">
        <v>0.45</v>
      </c>
      <c r="EG32" s="120">
        <f t="shared" si="6"/>
        <v>2.7027027027027049E-2</v>
      </c>
      <c r="EH32" s="532"/>
    </row>
    <row r="33" spans="1:138" s="158" customFormat="1" ht="15" customHeight="1">
      <c r="A33" s="345" t="s">
        <v>98</v>
      </c>
      <c r="B33" s="222" t="s">
        <v>228</v>
      </c>
      <c r="C33" s="119">
        <v>0.5</v>
      </c>
      <c r="D33" s="223">
        <v>260</v>
      </c>
      <c r="E33" s="222">
        <v>240</v>
      </c>
      <c r="F33" s="120">
        <f t="shared" si="24"/>
        <v>-0.08</v>
      </c>
      <c r="G33" s="223">
        <v>408</v>
      </c>
      <c r="H33" s="222">
        <v>426</v>
      </c>
      <c r="I33" s="189">
        <f t="shared" si="7"/>
        <v>4.3165467625899283E-2</v>
      </c>
      <c r="J33" s="223">
        <v>57.9</v>
      </c>
      <c r="K33" s="222">
        <v>38.200000000000003</v>
      </c>
      <c r="L33" s="121">
        <f t="shared" si="25"/>
        <v>-0.40998959417273667</v>
      </c>
      <c r="M33" s="223">
        <v>7.37</v>
      </c>
      <c r="N33" s="224">
        <v>8.3000000000000007</v>
      </c>
      <c r="O33" s="140">
        <f t="shared" si="8"/>
        <v>0.11869814932992986</v>
      </c>
      <c r="P33" s="222">
        <v>8.2100000000000009</v>
      </c>
      <c r="Q33" s="120">
        <f t="shared" si="9"/>
        <v>0.14000759454086545</v>
      </c>
      <c r="R33" s="225">
        <v>55.8</v>
      </c>
      <c r="S33" s="222">
        <v>51.1</v>
      </c>
      <c r="T33" s="121">
        <f t="shared" si="26"/>
        <v>-8.7932647333956879E-2</v>
      </c>
      <c r="U33" s="223">
        <v>237</v>
      </c>
      <c r="V33" s="222">
        <v>245</v>
      </c>
      <c r="W33" s="121">
        <f t="shared" si="10"/>
        <v>3.3195020746887967E-2</v>
      </c>
      <c r="X33" s="223">
        <v>616</v>
      </c>
      <c r="Y33" s="222">
        <v>638</v>
      </c>
      <c r="Z33" s="140">
        <f t="shared" si="27"/>
        <v>3.5087719298245612E-2</v>
      </c>
      <c r="AA33" s="222">
        <v>617</v>
      </c>
      <c r="AB33" s="120">
        <f t="shared" si="28"/>
        <v>1.6220600162206002E-3</v>
      </c>
      <c r="AC33" s="225">
        <v>527</v>
      </c>
      <c r="AD33" s="222">
        <v>528</v>
      </c>
      <c r="AE33" s="121">
        <f t="shared" si="29"/>
        <v>1.8957345971563982E-3</v>
      </c>
      <c r="AF33" s="223">
        <v>552</v>
      </c>
      <c r="AG33" s="222">
        <v>540</v>
      </c>
      <c r="AH33" s="120">
        <f t="shared" si="30"/>
        <v>-2.197802197802198E-2</v>
      </c>
      <c r="AI33" s="223">
        <v>232</v>
      </c>
      <c r="AJ33" s="222">
        <v>200</v>
      </c>
      <c r="AK33" s="121">
        <f t="shared" si="31"/>
        <v>-0.14814814814814814</v>
      </c>
      <c r="AL33" s="223" t="s">
        <v>114</v>
      </c>
      <c r="AM33" s="222" t="s">
        <v>114</v>
      </c>
      <c r="AN33" s="140" t="s">
        <v>232</v>
      </c>
      <c r="AO33" s="222" t="s">
        <v>182</v>
      </c>
      <c r="AP33" s="120" t="s">
        <v>232</v>
      </c>
      <c r="AQ33" s="225">
        <v>241</v>
      </c>
      <c r="AR33" s="222">
        <v>227</v>
      </c>
      <c r="AS33" s="120">
        <f t="shared" si="33"/>
        <v>-5.9829059829059832E-2</v>
      </c>
      <c r="AT33" s="223">
        <v>493</v>
      </c>
      <c r="AU33" s="222">
        <v>484</v>
      </c>
      <c r="AV33" s="120">
        <f t="shared" si="44"/>
        <v>-1.8423746161719549E-2</v>
      </c>
      <c r="AW33" s="223">
        <v>458</v>
      </c>
      <c r="AX33" s="222">
        <v>455</v>
      </c>
      <c r="AY33" s="121">
        <f t="shared" si="40"/>
        <v>-6.5717415115005475E-3</v>
      </c>
      <c r="AZ33" s="223">
        <v>294</v>
      </c>
      <c r="BA33" s="222">
        <v>312</v>
      </c>
      <c r="BB33" s="140">
        <f t="shared" si="41"/>
        <v>5.9405940594059403E-2</v>
      </c>
      <c r="BC33" s="222">
        <v>300</v>
      </c>
      <c r="BD33" s="120">
        <f t="shared" si="34"/>
        <v>2.6488329399423027E-2</v>
      </c>
      <c r="BE33" s="225">
        <v>162</v>
      </c>
      <c r="BF33" s="222">
        <v>171</v>
      </c>
      <c r="BG33" s="121">
        <f t="shared" si="35"/>
        <v>5.4054054054054057E-2</v>
      </c>
      <c r="BH33" s="223">
        <v>214</v>
      </c>
      <c r="BI33" s="222">
        <v>217</v>
      </c>
      <c r="BJ33" s="121">
        <f t="shared" si="36"/>
        <v>1.3921113689095127E-2</v>
      </c>
      <c r="BK33" s="223">
        <v>428</v>
      </c>
      <c r="BL33" s="222">
        <v>427</v>
      </c>
      <c r="BM33" s="121">
        <f t="shared" si="37"/>
        <v>-2.3391812865497076E-3</v>
      </c>
      <c r="BN33" s="223">
        <v>117</v>
      </c>
      <c r="BO33" s="222">
        <v>112</v>
      </c>
      <c r="BP33" s="121">
        <f t="shared" si="42"/>
        <v>-4.3668122270742356E-2</v>
      </c>
      <c r="BQ33" s="223">
        <v>32.5</v>
      </c>
      <c r="BR33" s="222">
        <v>30.9</v>
      </c>
      <c r="BS33" s="121">
        <f t="shared" si="12"/>
        <v>-5.0473186119873864E-2</v>
      </c>
      <c r="BT33" s="226">
        <v>234</v>
      </c>
      <c r="BU33" s="222">
        <v>224</v>
      </c>
      <c r="BV33" s="120">
        <f t="shared" si="45"/>
        <v>-4.3668122270742356E-2</v>
      </c>
      <c r="BW33" s="223">
        <v>83.9</v>
      </c>
      <c r="BX33" s="222">
        <v>77.8</v>
      </c>
      <c r="BY33" s="120">
        <f t="shared" si="43"/>
        <v>-7.5448361162646985E-2</v>
      </c>
      <c r="BZ33" s="223">
        <v>64.2</v>
      </c>
      <c r="CA33" s="222">
        <v>65.599999999999994</v>
      </c>
      <c r="CB33" s="121">
        <f t="shared" si="38"/>
        <v>2.1571648690292624E-2</v>
      </c>
      <c r="CC33" s="227">
        <v>97.5</v>
      </c>
      <c r="CD33" s="224">
        <v>90.8</v>
      </c>
      <c r="CE33" s="121">
        <f t="shared" si="13"/>
        <v>-7.1163037705788662E-2</v>
      </c>
      <c r="CF33" s="227">
        <v>137</v>
      </c>
      <c r="CG33" s="224">
        <v>126</v>
      </c>
      <c r="CH33" s="121">
        <f t="shared" si="14"/>
        <v>-8.3650190114068435E-2</v>
      </c>
      <c r="CI33" s="227">
        <v>183</v>
      </c>
      <c r="CJ33" s="224">
        <v>147</v>
      </c>
      <c r="CK33" s="120">
        <f t="shared" si="15"/>
        <v>-0.21818181818181817</v>
      </c>
      <c r="CL33" s="227">
        <v>1.66</v>
      </c>
      <c r="CM33" s="228">
        <v>1.58</v>
      </c>
      <c r="CN33" s="120">
        <f t="shared" si="0"/>
        <v>-4.9382716049382616E-2</v>
      </c>
      <c r="CO33" s="229">
        <v>2.09</v>
      </c>
      <c r="CP33" s="230">
        <v>2.04</v>
      </c>
      <c r="CQ33" s="120" t="s">
        <v>232</v>
      </c>
      <c r="CR33" s="227">
        <v>43.3</v>
      </c>
      <c r="CS33" s="224">
        <v>37</v>
      </c>
      <c r="CT33" s="121">
        <f t="shared" si="17"/>
        <v>-0.15691158156911575</v>
      </c>
      <c r="CU33" s="227">
        <v>76.099999999999994</v>
      </c>
      <c r="CV33" s="224">
        <v>68.7</v>
      </c>
      <c r="CW33" s="121">
        <f t="shared" si="18"/>
        <v>-0.10220994475138109</v>
      </c>
      <c r="CX33" s="227">
        <v>101</v>
      </c>
      <c r="CY33" s="224">
        <v>91.1</v>
      </c>
      <c r="CZ33" s="121">
        <f t="shared" si="19"/>
        <v>-0.10307131702238424</v>
      </c>
      <c r="DA33" s="227">
        <v>21.6</v>
      </c>
      <c r="DB33" s="224">
        <v>19.8</v>
      </c>
      <c r="DC33" s="121">
        <f t="shared" si="20"/>
        <v>-8.695652173913046E-2</v>
      </c>
      <c r="DD33" s="227">
        <v>26.5</v>
      </c>
      <c r="DE33" s="224">
        <v>23.3</v>
      </c>
      <c r="DF33" s="121">
        <f t="shared" si="21"/>
        <v>-0.12851405622489959</v>
      </c>
      <c r="DG33" s="227">
        <v>131</v>
      </c>
      <c r="DH33" s="224">
        <v>126</v>
      </c>
      <c r="DI33" s="121">
        <f t="shared" si="22"/>
        <v>-3.8910505836575876E-2</v>
      </c>
      <c r="DJ33" s="227">
        <v>126</v>
      </c>
      <c r="DK33" s="224">
        <v>119</v>
      </c>
      <c r="DL33" s="120">
        <f t="shared" si="39"/>
        <v>-5.7142857142857141E-2</v>
      </c>
      <c r="DM33" s="227">
        <v>129</v>
      </c>
      <c r="DN33" s="230">
        <v>117</v>
      </c>
      <c r="DO33" s="121">
        <f t="shared" si="23"/>
        <v>-9.7560975609756101E-2</v>
      </c>
      <c r="DP33" s="227">
        <v>35</v>
      </c>
      <c r="DQ33" s="224">
        <v>27.9</v>
      </c>
      <c r="DR33" s="121">
        <f t="shared" si="1"/>
        <v>-0.22575516693163758</v>
      </c>
      <c r="DS33" s="227">
        <v>123</v>
      </c>
      <c r="DT33" s="228">
        <v>113</v>
      </c>
      <c r="DU33" s="121">
        <f t="shared" si="2"/>
        <v>-8.4745762711864403E-2</v>
      </c>
      <c r="DV33" s="224">
        <v>123</v>
      </c>
      <c r="DW33" s="224">
        <v>111</v>
      </c>
      <c r="DX33" s="121">
        <f t="shared" si="3"/>
        <v>-0.10256410256410256</v>
      </c>
      <c r="DY33" s="227">
        <v>169</v>
      </c>
      <c r="DZ33" s="224">
        <v>164</v>
      </c>
      <c r="EA33" s="120">
        <f t="shared" si="4"/>
        <v>-3.003003003003003E-2</v>
      </c>
      <c r="EB33" s="227">
        <v>60.4</v>
      </c>
      <c r="EC33" s="230">
        <v>52.6</v>
      </c>
      <c r="ED33" s="121">
        <f t="shared" si="5"/>
        <v>-0.13805309734513269</v>
      </c>
      <c r="EE33" s="227">
        <v>472</v>
      </c>
      <c r="EF33" s="224">
        <v>468</v>
      </c>
      <c r="EG33" s="120">
        <f t="shared" si="6"/>
        <v>-8.5106382978723406E-3</v>
      </c>
      <c r="EH33" s="532"/>
    </row>
    <row r="34" spans="1:138" s="158" customFormat="1" ht="15" customHeight="1">
      <c r="A34" s="344" t="s">
        <v>99</v>
      </c>
      <c r="B34" s="130" t="s">
        <v>228</v>
      </c>
      <c r="C34" s="127">
        <v>1.0000000000000001E-5</v>
      </c>
      <c r="D34" s="129" t="s">
        <v>124</v>
      </c>
      <c r="E34" s="130" t="s">
        <v>117</v>
      </c>
      <c r="F34" s="120" t="s">
        <v>232</v>
      </c>
      <c r="G34" s="129">
        <v>3.6000000000000001E-5</v>
      </c>
      <c r="H34" s="130">
        <v>3.6999999999999998E-5</v>
      </c>
      <c r="I34" s="189">
        <f t="shared" si="7"/>
        <v>2.7397260273972525E-2</v>
      </c>
      <c r="J34" s="129" t="s">
        <v>124</v>
      </c>
      <c r="K34" s="130" t="s">
        <v>124</v>
      </c>
      <c r="L34" s="121" t="s">
        <v>232</v>
      </c>
      <c r="M34" s="129" t="s">
        <v>117</v>
      </c>
      <c r="N34" s="110">
        <v>1.1E-5</v>
      </c>
      <c r="O34" s="140" t="s">
        <v>232</v>
      </c>
      <c r="P34" s="130" t="s">
        <v>117</v>
      </c>
      <c r="Q34" s="120" t="s">
        <v>232</v>
      </c>
      <c r="R34" s="136">
        <v>1.08E-4</v>
      </c>
      <c r="S34" s="130">
        <v>1.25E-4</v>
      </c>
      <c r="T34" s="121">
        <f t="shared" si="26"/>
        <v>0.14592274678111594</v>
      </c>
      <c r="U34" s="129" t="s">
        <v>117</v>
      </c>
      <c r="V34" s="130" t="s">
        <v>117</v>
      </c>
      <c r="W34" s="121" t="s">
        <v>232</v>
      </c>
      <c r="X34" s="129">
        <v>3.8099999999999999E-4</v>
      </c>
      <c r="Y34" s="130">
        <v>4.08E-4</v>
      </c>
      <c r="Z34" s="140">
        <f t="shared" si="27"/>
        <v>6.8441064638783286E-2</v>
      </c>
      <c r="AA34" s="130">
        <v>3.9899999999999999E-4</v>
      </c>
      <c r="AB34" s="120">
        <f t="shared" si="28"/>
        <v>4.6153846153846163E-2</v>
      </c>
      <c r="AC34" s="136" t="s">
        <v>124</v>
      </c>
      <c r="AD34" s="130" t="s">
        <v>124</v>
      </c>
      <c r="AE34" s="121" t="s">
        <v>232</v>
      </c>
      <c r="AF34" s="129" t="s">
        <v>124</v>
      </c>
      <c r="AG34" s="130" t="s">
        <v>124</v>
      </c>
      <c r="AH34" s="120" t="s">
        <v>232</v>
      </c>
      <c r="AI34" s="129" t="s">
        <v>124</v>
      </c>
      <c r="AJ34" s="130" t="s">
        <v>124</v>
      </c>
      <c r="AK34" s="121" t="s">
        <v>232</v>
      </c>
      <c r="AL34" s="129" t="s">
        <v>117</v>
      </c>
      <c r="AM34" s="130" t="s">
        <v>117</v>
      </c>
      <c r="AN34" s="140" t="s">
        <v>232</v>
      </c>
      <c r="AO34" s="130" t="s">
        <v>117</v>
      </c>
      <c r="AP34" s="120" t="s">
        <v>232</v>
      </c>
      <c r="AQ34" s="136">
        <v>2.5000000000000001E-4</v>
      </c>
      <c r="AR34" s="130">
        <v>2.6699999999999998E-4</v>
      </c>
      <c r="AS34" s="120">
        <f t="shared" si="33"/>
        <v>6.5764023210831649E-2</v>
      </c>
      <c r="AT34" s="129">
        <v>1.5699999999999999E-4</v>
      </c>
      <c r="AU34" s="130">
        <v>1.65E-4</v>
      </c>
      <c r="AV34" s="120">
        <f t="shared" si="44"/>
        <v>4.9689440993788844E-2</v>
      </c>
      <c r="AW34" s="129">
        <v>2.6499999999999999E-4</v>
      </c>
      <c r="AX34" s="130">
        <v>2.6200000000000003E-4</v>
      </c>
      <c r="AY34" s="121">
        <f t="shared" si="40"/>
        <v>-1.1385199240986582E-2</v>
      </c>
      <c r="AZ34" s="129" t="s">
        <v>117</v>
      </c>
      <c r="BA34" s="130" t="s">
        <v>124</v>
      </c>
      <c r="BB34" s="140" t="s">
        <v>232</v>
      </c>
      <c r="BC34" s="130" t="s">
        <v>117</v>
      </c>
      <c r="BD34" s="120" t="s">
        <v>232</v>
      </c>
      <c r="BE34" s="136">
        <v>1.1E-5</v>
      </c>
      <c r="BF34" s="130">
        <v>1.4E-5</v>
      </c>
      <c r="BG34" s="121" t="s">
        <v>232</v>
      </c>
      <c r="BH34" s="129" t="s">
        <v>117</v>
      </c>
      <c r="BI34" s="130" t="s">
        <v>117</v>
      </c>
      <c r="BJ34" s="121" t="s">
        <v>232</v>
      </c>
      <c r="BK34" s="129" t="s">
        <v>124</v>
      </c>
      <c r="BL34" s="130" t="s">
        <v>124</v>
      </c>
      <c r="BM34" s="121" t="s">
        <v>232</v>
      </c>
      <c r="BN34" s="129" t="s">
        <v>117</v>
      </c>
      <c r="BO34" s="130" t="s">
        <v>117</v>
      </c>
      <c r="BP34" s="121" t="s">
        <v>232</v>
      </c>
      <c r="BQ34" s="129" t="s">
        <v>117</v>
      </c>
      <c r="BR34" s="130" t="s">
        <v>117</v>
      </c>
      <c r="BS34" s="121" t="s">
        <v>232</v>
      </c>
      <c r="BT34" s="218">
        <v>3.0000000000000001E-5</v>
      </c>
      <c r="BU34" s="130">
        <v>2.9E-5</v>
      </c>
      <c r="BV34" s="120">
        <f t="shared" si="45"/>
        <v>-3.3898305084745783E-2</v>
      </c>
      <c r="BW34" s="129" t="s">
        <v>117</v>
      </c>
      <c r="BX34" s="130" t="s">
        <v>117</v>
      </c>
      <c r="BY34" s="120" t="s">
        <v>232</v>
      </c>
      <c r="BZ34" s="129" t="s">
        <v>117</v>
      </c>
      <c r="CA34" s="130" t="s">
        <v>117</v>
      </c>
      <c r="CB34" s="121" t="s">
        <v>232</v>
      </c>
      <c r="CC34" s="58" t="s">
        <v>117</v>
      </c>
      <c r="CD34" s="110" t="s">
        <v>117</v>
      </c>
      <c r="CE34" s="121" t="s">
        <v>232</v>
      </c>
      <c r="CF34" s="58">
        <v>5.8E-5</v>
      </c>
      <c r="CG34" s="110">
        <v>5.3999999999999998E-5</v>
      </c>
      <c r="CH34" s="121">
        <f t="shared" si="14"/>
        <v>-7.1428571428571466E-2</v>
      </c>
      <c r="CI34" s="58">
        <v>4.5000000000000003E-5</v>
      </c>
      <c r="CJ34" s="110">
        <v>3.8000000000000002E-5</v>
      </c>
      <c r="CK34" s="120" t="s">
        <v>232</v>
      </c>
      <c r="CL34" s="58" t="s">
        <v>117</v>
      </c>
      <c r="CM34" s="210" t="s">
        <v>117</v>
      </c>
      <c r="CN34" s="120" t="s">
        <v>232</v>
      </c>
      <c r="CO34" s="211" t="s">
        <v>117</v>
      </c>
      <c r="CP34" s="212" t="s">
        <v>117</v>
      </c>
      <c r="CQ34" s="120" t="s">
        <v>232</v>
      </c>
      <c r="CR34" s="58" t="s">
        <v>117</v>
      </c>
      <c r="CS34" s="110" t="s">
        <v>117</v>
      </c>
      <c r="CT34" s="121" t="s">
        <v>232</v>
      </c>
      <c r="CU34" s="58" t="s">
        <v>117</v>
      </c>
      <c r="CV34" s="110" t="s">
        <v>117</v>
      </c>
      <c r="CW34" s="121" t="s">
        <v>232</v>
      </c>
      <c r="CX34" s="58" t="s">
        <v>117</v>
      </c>
      <c r="CY34" s="216">
        <v>2.0000000000000002E-5</v>
      </c>
      <c r="CZ34" s="121" t="s">
        <v>232</v>
      </c>
      <c r="DA34" s="58">
        <v>1.2999999999999999E-5</v>
      </c>
      <c r="DB34" s="110" t="s">
        <v>117</v>
      </c>
      <c r="DC34" s="121" t="s">
        <v>232</v>
      </c>
      <c r="DD34" s="58">
        <v>1.4E-5</v>
      </c>
      <c r="DE34" s="110">
        <v>1.2999999999999999E-5</v>
      </c>
      <c r="DF34" s="121">
        <f t="shared" si="21"/>
        <v>-7.4074074074074125E-2</v>
      </c>
      <c r="DG34" s="58" t="s">
        <v>117</v>
      </c>
      <c r="DH34" s="110" t="s">
        <v>117</v>
      </c>
      <c r="DI34" s="121" t="s">
        <v>232</v>
      </c>
      <c r="DJ34" s="58" t="s">
        <v>117</v>
      </c>
      <c r="DK34" s="110" t="s">
        <v>117</v>
      </c>
      <c r="DL34" s="120" t="s">
        <v>232</v>
      </c>
      <c r="DM34" s="58" t="s">
        <v>117</v>
      </c>
      <c r="DN34" s="212" t="s">
        <v>117</v>
      </c>
      <c r="DO34" s="121" t="s">
        <v>232</v>
      </c>
      <c r="DP34" s="58" t="s">
        <v>117</v>
      </c>
      <c r="DQ34" s="110" t="s">
        <v>117</v>
      </c>
      <c r="DR34" s="121" t="s">
        <v>232</v>
      </c>
      <c r="DS34" s="58" t="s">
        <v>117</v>
      </c>
      <c r="DT34" s="210" t="s">
        <v>117</v>
      </c>
      <c r="DU34" s="121" t="s">
        <v>232</v>
      </c>
      <c r="DV34" s="110" t="s">
        <v>117</v>
      </c>
      <c r="DW34" s="110" t="s">
        <v>117</v>
      </c>
      <c r="DX34" s="121" t="s">
        <v>232</v>
      </c>
      <c r="DY34" s="58">
        <v>2.1999999999999999E-5</v>
      </c>
      <c r="DZ34" s="110">
        <v>2.0000000000000002E-5</v>
      </c>
      <c r="EA34" s="120" t="s">
        <v>232</v>
      </c>
      <c r="EB34" s="58">
        <v>1.5E-5</v>
      </c>
      <c r="EC34" s="212">
        <v>1.7E-5</v>
      </c>
      <c r="ED34" s="121">
        <f t="shared" si="5"/>
        <v>0.12499999999999997</v>
      </c>
      <c r="EE34" s="131">
        <v>2.2499999999999999E-4</v>
      </c>
      <c r="EF34" s="139">
        <v>2.1599999999999999E-4</v>
      </c>
      <c r="EG34" s="120" t="s">
        <v>232</v>
      </c>
      <c r="EH34" s="532"/>
    </row>
    <row r="35" spans="1:138" s="158" customFormat="1" ht="15" customHeight="1">
      <c r="A35" s="344" t="s">
        <v>100</v>
      </c>
      <c r="B35" s="184" t="s">
        <v>228</v>
      </c>
      <c r="C35" s="185">
        <v>1E-4</v>
      </c>
      <c r="D35" s="129" t="s">
        <v>120</v>
      </c>
      <c r="E35" s="130" t="s">
        <v>115</v>
      </c>
      <c r="F35" s="120" t="s">
        <v>232</v>
      </c>
      <c r="G35" s="129" t="s">
        <v>120</v>
      </c>
      <c r="H35" s="130" t="s">
        <v>120</v>
      </c>
      <c r="I35" s="189" t="s">
        <v>232</v>
      </c>
      <c r="J35" s="129" t="s">
        <v>120</v>
      </c>
      <c r="K35" s="130" t="s">
        <v>120</v>
      </c>
      <c r="L35" s="121" t="s">
        <v>232</v>
      </c>
      <c r="M35" s="188">
        <v>4.0999999999999999E-4</v>
      </c>
      <c r="N35" s="139">
        <v>1.7000000000000001E-4</v>
      </c>
      <c r="O35" s="140" t="s">
        <v>232</v>
      </c>
      <c r="P35" s="187">
        <v>1.2999999999999999E-4</v>
      </c>
      <c r="Q35" s="120" t="s">
        <v>232</v>
      </c>
      <c r="R35" s="136" t="s">
        <v>115</v>
      </c>
      <c r="S35" s="130" t="s">
        <v>115</v>
      </c>
      <c r="T35" s="121" t="s">
        <v>232</v>
      </c>
      <c r="U35" s="129" t="s">
        <v>115</v>
      </c>
      <c r="V35" s="130" t="s">
        <v>115</v>
      </c>
      <c r="W35" s="121" t="s">
        <v>232</v>
      </c>
      <c r="X35" s="129" t="s">
        <v>120</v>
      </c>
      <c r="Y35" s="130" t="s">
        <v>120</v>
      </c>
      <c r="Z35" s="140" t="s">
        <v>232</v>
      </c>
      <c r="AA35" s="214" t="s">
        <v>120</v>
      </c>
      <c r="AB35" s="120" t="s">
        <v>232</v>
      </c>
      <c r="AC35" s="208">
        <v>4.6000000000000001E-4</v>
      </c>
      <c r="AD35" s="187">
        <v>4.2000000000000002E-4</v>
      </c>
      <c r="AE35" s="121" t="s">
        <v>232</v>
      </c>
      <c r="AF35" s="129" t="s">
        <v>120</v>
      </c>
      <c r="AG35" s="130" t="s">
        <v>120</v>
      </c>
      <c r="AH35" s="120" t="s">
        <v>232</v>
      </c>
      <c r="AI35" s="129" t="s">
        <v>120</v>
      </c>
      <c r="AJ35" s="130" t="s">
        <v>120</v>
      </c>
      <c r="AK35" s="121" t="s">
        <v>232</v>
      </c>
      <c r="AL35" s="129" t="s">
        <v>115</v>
      </c>
      <c r="AM35" s="130" t="s">
        <v>115</v>
      </c>
      <c r="AN35" s="140" t="s">
        <v>232</v>
      </c>
      <c r="AO35" s="130" t="s">
        <v>115</v>
      </c>
      <c r="AP35" s="120" t="s">
        <v>232</v>
      </c>
      <c r="AQ35" s="136" t="s">
        <v>115</v>
      </c>
      <c r="AR35" s="130" t="s">
        <v>115</v>
      </c>
      <c r="AS35" s="120" t="s">
        <v>232</v>
      </c>
      <c r="AT35" s="129" t="s">
        <v>120</v>
      </c>
      <c r="AU35" s="130" t="s">
        <v>120</v>
      </c>
      <c r="AV35" s="120" t="s">
        <v>232</v>
      </c>
      <c r="AW35" s="215" t="s">
        <v>120</v>
      </c>
      <c r="AX35" s="130" t="s">
        <v>120</v>
      </c>
      <c r="AY35" s="121" t="s">
        <v>232</v>
      </c>
      <c r="AZ35" s="129" t="s">
        <v>115</v>
      </c>
      <c r="BA35" s="130" t="s">
        <v>120</v>
      </c>
      <c r="BB35" s="140" t="s">
        <v>232</v>
      </c>
      <c r="BC35" s="130" t="s">
        <v>115</v>
      </c>
      <c r="BD35" s="120" t="s">
        <v>232</v>
      </c>
      <c r="BE35" s="217" t="s">
        <v>115</v>
      </c>
      <c r="BF35" s="130" t="s">
        <v>115</v>
      </c>
      <c r="BG35" s="121" t="s">
        <v>232</v>
      </c>
      <c r="BH35" s="129" t="s">
        <v>115</v>
      </c>
      <c r="BI35" s="130" t="s">
        <v>115</v>
      </c>
      <c r="BJ35" s="121" t="s">
        <v>232</v>
      </c>
      <c r="BK35" s="129" t="s">
        <v>120</v>
      </c>
      <c r="BL35" s="130" t="s">
        <v>120</v>
      </c>
      <c r="BM35" s="121" t="s">
        <v>232</v>
      </c>
      <c r="BN35" s="129" t="s">
        <v>115</v>
      </c>
      <c r="BO35" s="130" t="s">
        <v>115</v>
      </c>
      <c r="BP35" s="121" t="s">
        <v>232</v>
      </c>
      <c r="BQ35" s="129" t="s">
        <v>115</v>
      </c>
      <c r="BR35" s="130" t="s">
        <v>115</v>
      </c>
      <c r="BS35" s="121" t="s">
        <v>232</v>
      </c>
      <c r="BT35" s="58" t="s">
        <v>115</v>
      </c>
      <c r="BU35" s="130" t="s">
        <v>115</v>
      </c>
      <c r="BV35" s="120" t="s">
        <v>232</v>
      </c>
      <c r="BW35" s="188">
        <v>1.6000000000000001E-4</v>
      </c>
      <c r="BX35" s="187">
        <v>1E-4</v>
      </c>
      <c r="BY35" s="120" t="s">
        <v>232</v>
      </c>
      <c r="BZ35" s="129" t="s">
        <v>115</v>
      </c>
      <c r="CA35" s="130" t="s">
        <v>115</v>
      </c>
      <c r="CB35" s="121" t="s">
        <v>232</v>
      </c>
      <c r="CC35" s="58" t="s">
        <v>115</v>
      </c>
      <c r="CD35" s="110" t="s">
        <v>115</v>
      </c>
      <c r="CE35" s="121" t="s">
        <v>232</v>
      </c>
      <c r="CF35" s="131">
        <v>1.4999999999999999E-4</v>
      </c>
      <c r="CG35" s="139">
        <v>1.6000000000000001E-4</v>
      </c>
      <c r="CH35" s="121">
        <f t="shared" si="14"/>
        <v>6.4516129032258229E-2</v>
      </c>
      <c r="CI35" s="58" t="s">
        <v>115</v>
      </c>
      <c r="CJ35" s="110" t="s">
        <v>115</v>
      </c>
      <c r="CK35" s="120" t="s">
        <v>232</v>
      </c>
      <c r="CL35" s="58" t="s">
        <v>115</v>
      </c>
      <c r="CM35" s="138">
        <v>2.9999999999999997E-4</v>
      </c>
      <c r="CN35" s="120" t="s">
        <v>232</v>
      </c>
      <c r="CO35" s="197">
        <v>1E-4</v>
      </c>
      <c r="CP35" s="212" t="s">
        <v>115</v>
      </c>
      <c r="CQ35" s="120" t="s">
        <v>232</v>
      </c>
      <c r="CR35" s="58" t="s">
        <v>115</v>
      </c>
      <c r="CS35" s="110" t="s">
        <v>115</v>
      </c>
      <c r="CT35" s="121" t="s">
        <v>232</v>
      </c>
      <c r="CU35" s="131">
        <v>1.3999999999999999E-4</v>
      </c>
      <c r="CV35" s="139">
        <v>1.2999999999999999E-4</v>
      </c>
      <c r="CW35" s="121" t="s">
        <v>232</v>
      </c>
      <c r="CX35" s="131">
        <v>2.4000000000000001E-4</v>
      </c>
      <c r="CY35" s="139">
        <v>1.6000000000000001E-4</v>
      </c>
      <c r="CZ35" s="121" t="s">
        <v>232</v>
      </c>
      <c r="DA35" s="131">
        <v>2.2000000000000001E-4</v>
      </c>
      <c r="DB35" s="110" t="s">
        <v>115</v>
      </c>
      <c r="DC35" s="121" t="s">
        <v>232</v>
      </c>
      <c r="DD35" s="58" t="s">
        <v>115</v>
      </c>
      <c r="DE35" s="110" t="s">
        <v>115</v>
      </c>
      <c r="DF35" s="121" t="s">
        <v>232</v>
      </c>
      <c r="DG35" s="58" t="s">
        <v>115</v>
      </c>
      <c r="DH35" s="110" t="s">
        <v>115</v>
      </c>
      <c r="DI35" s="121" t="s">
        <v>232</v>
      </c>
      <c r="DJ35" s="131">
        <v>1.1E-4</v>
      </c>
      <c r="DK35" s="110" t="s">
        <v>115</v>
      </c>
      <c r="DL35" s="120" t="s">
        <v>232</v>
      </c>
      <c r="DM35" s="131">
        <v>1.7000000000000001E-4</v>
      </c>
      <c r="DN35" s="212" t="s">
        <v>115</v>
      </c>
      <c r="DO35" s="121" t="s">
        <v>232</v>
      </c>
      <c r="DP35" s="58" t="s">
        <v>115</v>
      </c>
      <c r="DQ35" s="110" t="s">
        <v>115</v>
      </c>
      <c r="DR35" s="121" t="s">
        <v>232</v>
      </c>
      <c r="DS35" s="58" t="s">
        <v>115</v>
      </c>
      <c r="DT35" s="210" t="s">
        <v>115</v>
      </c>
      <c r="DU35" s="121" t="s">
        <v>232</v>
      </c>
      <c r="DV35" s="110" t="s">
        <v>115</v>
      </c>
      <c r="DW35" s="110" t="s">
        <v>115</v>
      </c>
      <c r="DX35" s="121" t="s">
        <v>232</v>
      </c>
      <c r="DY35" s="108">
        <v>1.5699999999999999E-2</v>
      </c>
      <c r="DZ35" s="192">
        <v>7.1999999999999998E-3</v>
      </c>
      <c r="EA35" s="120">
        <f t="shared" si="4"/>
        <v>-0.74235807860262004</v>
      </c>
      <c r="EB35" s="196">
        <v>2.63E-3</v>
      </c>
      <c r="EC35" s="204">
        <v>2.0400000000000001E-3</v>
      </c>
      <c r="ED35" s="121">
        <f t="shared" si="5"/>
        <v>-0.25267665952890783</v>
      </c>
      <c r="EE35" s="196">
        <v>3.7499999999999999E-3</v>
      </c>
      <c r="EF35" s="192">
        <v>3.2299999999999998E-3</v>
      </c>
      <c r="EG35" s="120">
        <f t="shared" si="6"/>
        <v>-0.14899713467048711</v>
      </c>
      <c r="EH35" s="532"/>
    </row>
    <row r="36" spans="1:138" s="158" customFormat="1" ht="15" customHeight="1">
      <c r="A36" s="344" t="s">
        <v>101</v>
      </c>
      <c r="B36" s="184" t="s">
        <v>228</v>
      </c>
      <c r="C36" s="213">
        <v>0.01</v>
      </c>
      <c r="D36" s="129" t="s">
        <v>112</v>
      </c>
      <c r="E36" s="130" t="s">
        <v>111</v>
      </c>
      <c r="F36" s="120" t="s">
        <v>232</v>
      </c>
      <c r="G36" s="129" t="s">
        <v>112</v>
      </c>
      <c r="H36" s="130" t="s">
        <v>112</v>
      </c>
      <c r="I36" s="189" t="s">
        <v>232</v>
      </c>
      <c r="J36" s="129" t="s">
        <v>112</v>
      </c>
      <c r="K36" s="130" t="s">
        <v>112</v>
      </c>
      <c r="L36" s="121" t="s">
        <v>232</v>
      </c>
      <c r="M36" s="129" t="s">
        <v>111</v>
      </c>
      <c r="N36" s="110" t="s">
        <v>111</v>
      </c>
      <c r="O36" s="140" t="s">
        <v>232</v>
      </c>
      <c r="P36" s="130" t="s">
        <v>111</v>
      </c>
      <c r="Q36" s="120" t="s">
        <v>232</v>
      </c>
      <c r="R36" s="136" t="s">
        <v>111</v>
      </c>
      <c r="S36" s="130" t="s">
        <v>111</v>
      </c>
      <c r="T36" s="121" t="s">
        <v>232</v>
      </c>
      <c r="U36" s="129" t="s">
        <v>111</v>
      </c>
      <c r="V36" s="130" t="s">
        <v>111</v>
      </c>
      <c r="W36" s="121" t="s">
        <v>232</v>
      </c>
      <c r="X36" s="129" t="s">
        <v>112</v>
      </c>
      <c r="Y36" s="130" t="s">
        <v>112</v>
      </c>
      <c r="Z36" s="140" t="s">
        <v>232</v>
      </c>
      <c r="AA36" s="130" t="s">
        <v>112</v>
      </c>
      <c r="AB36" s="120" t="s">
        <v>232</v>
      </c>
      <c r="AC36" s="136" t="s">
        <v>112</v>
      </c>
      <c r="AD36" s="130" t="s">
        <v>112</v>
      </c>
      <c r="AE36" s="121" t="s">
        <v>232</v>
      </c>
      <c r="AF36" s="129" t="s">
        <v>112</v>
      </c>
      <c r="AG36" s="130" t="s">
        <v>112</v>
      </c>
      <c r="AH36" s="120" t="s">
        <v>232</v>
      </c>
      <c r="AI36" s="129" t="s">
        <v>112</v>
      </c>
      <c r="AJ36" s="130" t="s">
        <v>112</v>
      </c>
      <c r="AK36" s="121" t="s">
        <v>232</v>
      </c>
      <c r="AL36" s="129" t="s">
        <v>111</v>
      </c>
      <c r="AM36" s="130" t="s">
        <v>111</v>
      </c>
      <c r="AN36" s="140" t="s">
        <v>232</v>
      </c>
      <c r="AO36" s="130" t="s">
        <v>111</v>
      </c>
      <c r="AP36" s="120" t="s">
        <v>232</v>
      </c>
      <c r="AQ36" s="136" t="s">
        <v>111</v>
      </c>
      <c r="AR36" s="130" t="s">
        <v>111</v>
      </c>
      <c r="AS36" s="120" t="s">
        <v>232</v>
      </c>
      <c r="AT36" s="129" t="s">
        <v>112</v>
      </c>
      <c r="AU36" s="130" t="s">
        <v>112</v>
      </c>
      <c r="AV36" s="120" t="s">
        <v>232</v>
      </c>
      <c r="AW36" s="129" t="s">
        <v>112</v>
      </c>
      <c r="AX36" s="130" t="s">
        <v>112</v>
      </c>
      <c r="AY36" s="121" t="s">
        <v>232</v>
      </c>
      <c r="AZ36" s="129" t="s">
        <v>111</v>
      </c>
      <c r="BA36" s="130" t="s">
        <v>112</v>
      </c>
      <c r="BB36" s="140" t="s">
        <v>232</v>
      </c>
      <c r="BC36" s="130" t="s">
        <v>111</v>
      </c>
      <c r="BD36" s="120" t="s">
        <v>232</v>
      </c>
      <c r="BE36" s="136" t="s">
        <v>111</v>
      </c>
      <c r="BF36" s="130" t="s">
        <v>111</v>
      </c>
      <c r="BG36" s="121" t="s">
        <v>232</v>
      </c>
      <c r="BH36" s="129" t="s">
        <v>111</v>
      </c>
      <c r="BI36" s="130" t="s">
        <v>111</v>
      </c>
      <c r="BJ36" s="121" t="s">
        <v>232</v>
      </c>
      <c r="BK36" s="129" t="s">
        <v>112</v>
      </c>
      <c r="BL36" s="130" t="s">
        <v>112</v>
      </c>
      <c r="BM36" s="121" t="s">
        <v>232</v>
      </c>
      <c r="BN36" s="129" t="s">
        <v>111</v>
      </c>
      <c r="BO36" s="130" t="s">
        <v>111</v>
      </c>
      <c r="BP36" s="121" t="s">
        <v>232</v>
      </c>
      <c r="BQ36" s="129" t="s">
        <v>111</v>
      </c>
      <c r="BR36" s="130" t="s">
        <v>111</v>
      </c>
      <c r="BS36" s="121" t="s">
        <v>232</v>
      </c>
      <c r="BT36" s="58" t="s">
        <v>111</v>
      </c>
      <c r="BU36" s="130" t="s">
        <v>111</v>
      </c>
      <c r="BV36" s="120" t="s">
        <v>232</v>
      </c>
      <c r="BW36" s="129" t="s">
        <v>111</v>
      </c>
      <c r="BX36" s="130" t="s">
        <v>111</v>
      </c>
      <c r="BY36" s="120" t="s">
        <v>232</v>
      </c>
      <c r="BZ36" s="129" t="s">
        <v>111</v>
      </c>
      <c r="CA36" s="130" t="s">
        <v>111</v>
      </c>
      <c r="CB36" s="121" t="s">
        <v>232</v>
      </c>
      <c r="CC36" s="58" t="s">
        <v>111</v>
      </c>
      <c r="CD36" s="110" t="s">
        <v>111</v>
      </c>
      <c r="CE36" s="121" t="s">
        <v>232</v>
      </c>
      <c r="CF36" s="58" t="s">
        <v>111</v>
      </c>
      <c r="CG36" s="110" t="s">
        <v>111</v>
      </c>
      <c r="CH36" s="121" t="s">
        <v>232</v>
      </c>
      <c r="CI36" s="58" t="s">
        <v>111</v>
      </c>
      <c r="CJ36" s="110" t="s">
        <v>111</v>
      </c>
      <c r="CK36" s="120" t="s">
        <v>232</v>
      </c>
      <c r="CL36" s="58" t="s">
        <v>111</v>
      </c>
      <c r="CM36" s="210" t="s">
        <v>111</v>
      </c>
      <c r="CN36" s="120" t="s">
        <v>232</v>
      </c>
      <c r="CO36" s="211" t="s">
        <v>111</v>
      </c>
      <c r="CP36" s="212" t="s">
        <v>111</v>
      </c>
      <c r="CQ36" s="120" t="s">
        <v>232</v>
      </c>
      <c r="CR36" s="58" t="s">
        <v>111</v>
      </c>
      <c r="CS36" s="110" t="s">
        <v>111</v>
      </c>
      <c r="CT36" s="121" t="s">
        <v>232</v>
      </c>
      <c r="CU36" s="58" t="s">
        <v>111</v>
      </c>
      <c r="CV36" s="110" t="s">
        <v>111</v>
      </c>
      <c r="CW36" s="121" t="s">
        <v>232</v>
      </c>
      <c r="CX36" s="58" t="s">
        <v>111</v>
      </c>
      <c r="CY36" s="110" t="s">
        <v>111</v>
      </c>
      <c r="CZ36" s="121" t="s">
        <v>232</v>
      </c>
      <c r="DA36" s="58" t="s">
        <v>111</v>
      </c>
      <c r="DB36" s="110" t="s">
        <v>111</v>
      </c>
      <c r="DC36" s="121" t="s">
        <v>232</v>
      </c>
      <c r="DD36" s="58" t="s">
        <v>111</v>
      </c>
      <c r="DE36" s="110" t="s">
        <v>111</v>
      </c>
      <c r="DF36" s="121" t="s">
        <v>232</v>
      </c>
      <c r="DG36" s="58" t="s">
        <v>111</v>
      </c>
      <c r="DH36" s="110" t="s">
        <v>111</v>
      </c>
      <c r="DI36" s="121" t="s">
        <v>232</v>
      </c>
      <c r="DJ36" s="58" t="s">
        <v>111</v>
      </c>
      <c r="DK36" s="110" t="s">
        <v>111</v>
      </c>
      <c r="DL36" s="120" t="s">
        <v>232</v>
      </c>
      <c r="DM36" s="58" t="s">
        <v>111</v>
      </c>
      <c r="DN36" s="212" t="s">
        <v>111</v>
      </c>
      <c r="DO36" s="121" t="s">
        <v>232</v>
      </c>
      <c r="DP36" s="58" t="s">
        <v>111</v>
      </c>
      <c r="DQ36" s="110" t="s">
        <v>111</v>
      </c>
      <c r="DR36" s="121" t="s">
        <v>232</v>
      </c>
      <c r="DS36" s="58" t="s">
        <v>111</v>
      </c>
      <c r="DT36" s="210" t="s">
        <v>111</v>
      </c>
      <c r="DU36" s="121" t="s">
        <v>232</v>
      </c>
      <c r="DV36" s="110" t="s">
        <v>111</v>
      </c>
      <c r="DW36" s="110" t="s">
        <v>111</v>
      </c>
      <c r="DX36" s="121" t="s">
        <v>232</v>
      </c>
      <c r="DY36" s="58" t="s">
        <v>111</v>
      </c>
      <c r="DZ36" s="110" t="s">
        <v>111</v>
      </c>
      <c r="EA36" s="120" t="s">
        <v>232</v>
      </c>
      <c r="EB36" s="58" t="s">
        <v>111</v>
      </c>
      <c r="EC36" s="212" t="s">
        <v>111</v>
      </c>
      <c r="ED36" s="121" t="s">
        <v>232</v>
      </c>
      <c r="EE36" s="58" t="s">
        <v>112</v>
      </c>
      <c r="EF36" s="110" t="s">
        <v>112</v>
      </c>
      <c r="EG36" s="120" t="s">
        <v>232</v>
      </c>
      <c r="EH36" s="532"/>
    </row>
    <row r="37" spans="1:138" s="158" customFormat="1" ht="15" customHeight="1">
      <c r="A37" s="344" t="s">
        <v>102</v>
      </c>
      <c r="B37" s="184" t="s">
        <v>228</v>
      </c>
      <c r="C37" s="206">
        <v>1.0000000000000001E-5</v>
      </c>
      <c r="D37" s="129">
        <v>1.3100000000000001E-2</v>
      </c>
      <c r="E37" s="193">
        <v>1.2800000000000001E-2</v>
      </c>
      <c r="F37" s="120">
        <f t="shared" si="24"/>
        <v>-2.3166023166023161E-2</v>
      </c>
      <c r="G37" s="188">
        <v>1.33E-3</v>
      </c>
      <c r="H37" s="187">
        <v>1.2600000000000001E-3</v>
      </c>
      <c r="I37" s="189">
        <f t="shared" si="7"/>
        <v>-5.4054054054054022E-2</v>
      </c>
      <c r="J37" s="188">
        <v>1.9400000000000001E-3</v>
      </c>
      <c r="K37" s="187">
        <v>2.15E-3</v>
      </c>
      <c r="L37" s="121">
        <f t="shared" si="25"/>
        <v>0.1026894865525672</v>
      </c>
      <c r="M37" s="215">
        <v>7.6000000000000004E-4</v>
      </c>
      <c r="N37" s="216">
        <v>9.0399999999999996E-4</v>
      </c>
      <c r="O37" s="140">
        <f t="shared" si="8"/>
        <v>0.17307692307692296</v>
      </c>
      <c r="P37" s="214">
        <v>8.6499999999999999E-4</v>
      </c>
      <c r="Q37" s="120">
        <f t="shared" si="9"/>
        <v>2.3917188705304755E-3</v>
      </c>
      <c r="R37" s="217">
        <v>6.7000000000000002E-4</v>
      </c>
      <c r="S37" s="214">
        <v>7.6400000000000003E-4</v>
      </c>
      <c r="T37" s="121">
        <f t="shared" si="26"/>
        <v>0.13110181311018132</v>
      </c>
      <c r="U37" s="215">
        <v>8.0400000000000003E-4</v>
      </c>
      <c r="V37" s="214">
        <v>8.12E-4</v>
      </c>
      <c r="W37" s="121">
        <f t="shared" si="10"/>
        <v>9.9009900990098734E-3</v>
      </c>
      <c r="X37" s="188">
        <v>1.01E-3</v>
      </c>
      <c r="Y37" s="187">
        <v>1.06E-3</v>
      </c>
      <c r="Z37" s="140">
        <f t="shared" si="27"/>
        <v>4.8309178743961276E-2</v>
      </c>
      <c r="AA37" s="130">
        <v>1.0300000000000001E-3</v>
      </c>
      <c r="AB37" s="120">
        <f t="shared" si="28"/>
        <v>1.960784313725495E-2</v>
      </c>
      <c r="AC37" s="217">
        <v>3.9500000000000001E-4</v>
      </c>
      <c r="AD37" s="214">
        <v>4.5600000000000003E-4</v>
      </c>
      <c r="AE37" s="121">
        <f t="shared" si="29"/>
        <v>0.14336075205640428</v>
      </c>
      <c r="AF37" s="215">
        <v>1.4300000000000001E-4</v>
      </c>
      <c r="AG37" s="214">
        <v>1.21E-4</v>
      </c>
      <c r="AH37" s="120">
        <f t="shared" si="30"/>
        <v>-0.16666666666666671</v>
      </c>
      <c r="AI37" s="129">
        <v>7.18E-4</v>
      </c>
      <c r="AJ37" s="214">
        <v>6.0700000000000001E-4</v>
      </c>
      <c r="AK37" s="121">
        <f t="shared" si="31"/>
        <v>-0.16754716981132073</v>
      </c>
      <c r="AL37" s="215">
        <v>9.2999999999999997E-5</v>
      </c>
      <c r="AM37" s="214">
        <v>8.7999999999999998E-5</v>
      </c>
      <c r="AN37" s="140">
        <f t="shared" si="32"/>
        <v>-5.5248618784530378E-2</v>
      </c>
      <c r="AO37" s="214">
        <v>9.0000000000000006E-5</v>
      </c>
      <c r="AP37" s="120">
        <f t="shared" si="11"/>
        <v>2.1827063931289311E-4</v>
      </c>
      <c r="AQ37" s="208">
        <v>2.9099999999999998E-3</v>
      </c>
      <c r="AR37" s="187">
        <v>2.8400000000000001E-3</v>
      </c>
      <c r="AS37" s="120">
        <f t="shared" si="33"/>
        <v>-2.4347826086956435E-2</v>
      </c>
      <c r="AT37" s="188">
        <v>9.0200000000000002E-3</v>
      </c>
      <c r="AU37" s="187">
        <v>9.1000000000000004E-3</v>
      </c>
      <c r="AV37" s="120">
        <f t="shared" si="44"/>
        <v>8.8300220750552102E-3</v>
      </c>
      <c r="AW37" s="129">
        <v>8.5299999999999994E-3</v>
      </c>
      <c r="AX37" s="187">
        <v>8.8199999999999997E-3</v>
      </c>
      <c r="AY37" s="121">
        <f t="shared" si="40"/>
        <v>3.342939481268016E-2</v>
      </c>
      <c r="AZ37" s="129">
        <v>9.7599999999999998E-4</v>
      </c>
      <c r="BA37" s="214">
        <v>9.990000000000001E-4</v>
      </c>
      <c r="BB37" s="140">
        <f t="shared" si="41"/>
        <v>2.3291139240506454E-2</v>
      </c>
      <c r="BC37" s="214">
        <v>8.7200000000000005E-4</v>
      </c>
      <c r="BD37" s="120">
        <f t="shared" si="34"/>
        <v>-1.5915440505241536E-2</v>
      </c>
      <c r="BE37" s="136">
        <v>5.62E-4</v>
      </c>
      <c r="BF37" s="214">
        <v>6.3299999999999999E-4</v>
      </c>
      <c r="BG37" s="121">
        <f t="shared" si="35"/>
        <v>0.11882845188284519</v>
      </c>
      <c r="BH37" s="215">
        <v>3.6600000000000001E-4</v>
      </c>
      <c r="BI37" s="214">
        <v>2.4399999999999999E-4</v>
      </c>
      <c r="BJ37" s="121">
        <f t="shared" si="36"/>
        <v>-0.40000000000000008</v>
      </c>
      <c r="BK37" s="188">
        <v>1.73E-3</v>
      </c>
      <c r="BL37" s="187">
        <v>1.73E-3</v>
      </c>
      <c r="BM37" s="121">
        <f t="shared" si="37"/>
        <v>0</v>
      </c>
      <c r="BN37" s="188">
        <v>9.6900000000000007E-3</v>
      </c>
      <c r="BO37" s="187">
        <v>9.58E-3</v>
      </c>
      <c r="BP37" s="121">
        <f t="shared" si="42"/>
        <v>-1.1416709911780043E-2</v>
      </c>
      <c r="BQ37" s="129">
        <v>2.7500000000000002E-4</v>
      </c>
      <c r="BR37" s="214">
        <v>2.2800000000000001E-4</v>
      </c>
      <c r="BS37" s="121">
        <f t="shared" si="12"/>
        <v>-0.18687872763419486</v>
      </c>
      <c r="BT37" s="218">
        <v>9.6000000000000002E-5</v>
      </c>
      <c r="BU37" s="214">
        <v>1.2999999999999999E-5</v>
      </c>
      <c r="BV37" s="120" t="s">
        <v>232</v>
      </c>
      <c r="BW37" s="188">
        <v>5.1700000000000001E-3</v>
      </c>
      <c r="BX37" s="187">
        <v>4.9800000000000001E-3</v>
      </c>
      <c r="BY37" s="120">
        <f t="shared" si="43"/>
        <v>-3.7438423645320212E-2</v>
      </c>
      <c r="BZ37" s="215">
        <v>5.9699999999999998E-4</v>
      </c>
      <c r="CA37" s="214">
        <v>7.8200000000000003E-4</v>
      </c>
      <c r="CB37" s="121">
        <f t="shared" si="38"/>
        <v>0.26831036983321255</v>
      </c>
      <c r="CC37" s="131">
        <v>2.9799999999999998E-4</v>
      </c>
      <c r="CD37" s="139">
        <v>2.12E-4</v>
      </c>
      <c r="CE37" s="121">
        <f t="shared" si="13"/>
        <v>-0.33725490196078417</v>
      </c>
      <c r="CF37" s="196">
        <v>1.5100000000000001E-3</v>
      </c>
      <c r="CG37" s="192">
        <v>1.57E-3</v>
      </c>
      <c r="CH37" s="121">
        <f t="shared" si="14"/>
        <v>3.8961038961038919E-2</v>
      </c>
      <c r="CI37" s="196">
        <v>1.8699999999999999E-3</v>
      </c>
      <c r="CJ37" s="192">
        <v>1.1900000000000001E-3</v>
      </c>
      <c r="CK37" s="120">
        <f t="shared" si="15"/>
        <v>-0.44444444444444431</v>
      </c>
      <c r="CL37" s="131">
        <v>4.06E-4</v>
      </c>
      <c r="CM37" s="138">
        <v>3.4000000000000002E-4</v>
      </c>
      <c r="CN37" s="120" t="s">
        <v>232</v>
      </c>
      <c r="CO37" s="236">
        <v>5.3499999999999999E-4</v>
      </c>
      <c r="CP37" s="198">
        <v>4.8500000000000003E-4</v>
      </c>
      <c r="CQ37" s="120">
        <f t="shared" si="16"/>
        <v>-9.8039215686274439E-2</v>
      </c>
      <c r="CR37" s="131">
        <v>1.55E-4</v>
      </c>
      <c r="CS37" s="216">
        <v>8.8999999999999995E-5</v>
      </c>
      <c r="CT37" s="121">
        <f t="shared" si="17"/>
        <v>-0.54098360655737709</v>
      </c>
      <c r="CU37" s="131">
        <v>2.41E-4</v>
      </c>
      <c r="CV37" s="139">
        <v>1.94E-4</v>
      </c>
      <c r="CW37" s="121" t="s">
        <v>232</v>
      </c>
      <c r="CX37" s="131">
        <v>8.9999999999999998E-4</v>
      </c>
      <c r="CY37" s="139">
        <v>7.2099999999999996E-4</v>
      </c>
      <c r="CZ37" s="121">
        <f t="shared" si="19"/>
        <v>-0.22085132634176435</v>
      </c>
      <c r="DA37" s="131">
        <v>2.12E-4</v>
      </c>
      <c r="DB37" s="216">
        <v>5.3000000000000001E-5</v>
      </c>
      <c r="DC37" s="121">
        <f t="shared" si="20"/>
        <v>-1.2000000000000002</v>
      </c>
      <c r="DD37" s="131">
        <v>1.84E-4</v>
      </c>
      <c r="DE37" s="139">
        <v>1.45E-4</v>
      </c>
      <c r="DF37" s="121">
        <f t="shared" si="21"/>
        <v>-0.23708206686930092</v>
      </c>
      <c r="DG37" s="131">
        <v>5.7499999999999999E-4</v>
      </c>
      <c r="DH37" s="139">
        <v>9.1E-4</v>
      </c>
      <c r="DI37" s="121">
        <f t="shared" si="22"/>
        <v>0.45117845117845118</v>
      </c>
      <c r="DJ37" s="131">
        <v>4.9799999999999996E-4</v>
      </c>
      <c r="DK37" s="216">
        <v>9.3999999999999994E-5</v>
      </c>
      <c r="DL37" s="120">
        <f t="shared" si="39"/>
        <v>-1.3648648648648647</v>
      </c>
      <c r="DM37" s="131">
        <v>4.37E-4</v>
      </c>
      <c r="DN37" s="198">
        <v>4.0400000000000001E-4</v>
      </c>
      <c r="DO37" s="121">
        <f t="shared" si="23"/>
        <v>-7.8478002378121262E-2</v>
      </c>
      <c r="DP37" s="218">
        <v>4.1999999999999998E-5</v>
      </c>
      <c r="DQ37" s="216">
        <v>3.1999999999999999E-5</v>
      </c>
      <c r="DR37" s="121">
        <f t="shared" si="1"/>
        <v>-0.27027027027027029</v>
      </c>
      <c r="DS37" s="131">
        <v>1.64E-4</v>
      </c>
      <c r="DT37" s="138">
        <v>2.05E-4</v>
      </c>
      <c r="DU37" s="121">
        <f t="shared" si="2"/>
        <v>0.22222222222222221</v>
      </c>
      <c r="DV37" s="139">
        <v>1.92E-4</v>
      </c>
      <c r="DW37" s="139">
        <v>1.7200000000000001E-4</v>
      </c>
      <c r="DX37" s="121">
        <f t="shared" si="3"/>
        <v>-0.10989010989010987</v>
      </c>
      <c r="DY37" s="196">
        <v>2.0400000000000001E-3</v>
      </c>
      <c r="DZ37" s="192">
        <v>1.8500000000000001E-3</v>
      </c>
      <c r="EA37" s="120">
        <f t="shared" si="4"/>
        <v>-9.7686375321336782E-2</v>
      </c>
      <c r="EB37" s="131">
        <v>9.0899999999999998E-4</v>
      </c>
      <c r="EC37" s="198">
        <v>7.5100000000000004E-4</v>
      </c>
      <c r="ED37" s="121">
        <f t="shared" si="5"/>
        <v>-0.19036144578313247</v>
      </c>
      <c r="EE37" s="131">
        <v>1.9900000000000001E-4</v>
      </c>
      <c r="EF37" s="139">
        <v>2.02E-4</v>
      </c>
      <c r="EG37" s="120">
        <f t="shared" si="6"/>
        <v>1.4962593516209434E-2</v>
      </c>
      <c r="EH37" s="532"/>
    </row>
    <row r="38" spans="1:138" s="158" customFormat="1" ht="15" customHeight="1">
      <c r="A38" s="344" t="s">
        <v>103</v>
      </c>
      <c r="B38" s="184" t="s">
        <v>228</v>
      </c>
      <c r="C38" s="253">
        <v>1E-3</v>
      </c>
      <c r="D38" s="186" t="s">
        <v>119</v>
      </c>
      <c r="E38" s="130" t="s">
        <v>121</v>
      </c>
      <c r="F38" s="120" t="s">
        <v>232</v>
      </c>
      <c r="G38" s="186">
        <v>2.5999999999999999E-3</v>
      </c>
      <c r="H38" s="130" t="s">
        <v>119</v>
      </c>
      <c r="I38" s="189" t="s">
        <v>232</v>
      </c>
      <c r="J38" s="129" t="s">
        <v>119</v>
      </c>
      <c r="K38" s="130" t="s">
        <v>119</v>
      </c>
      <c r="L38" s="121" t="s">
        <v>232</v>
      </c>
      <c r="M38" s="186">
        <v>7.4000000000000003E-3</v>
      </c>
      <c r="N38" s="192">
        <v>7.4000000000000003E-3</v>
      </c>
      <c r="O38" s="140">
        <f t="shared" si="8"/>
        <v>0</v>
      </c>
      <c r="P38" s="193">
        <v>6.0000000000000001E-3</v>
      </c>
      <c r="Q38" s="120">
        <f t="shared" si="9"/>
        <v>-0.26923076923076927</v>
      </c>
      <c r="R38" s="194">
        <v>2.8999999999999998E-3</v>
      </c>
      <c r="S38" s="193">
        <v>2.5000000000000001E-3</v>
      </c>
      <c r="T38" s="121">
        <f t="shared" si="26"/>
        <v>-0.14814814814814806</v>
      </c>
      <c r="U38" s="186">
        <v>8.5000000000000006E-3</v>
      </c>
      <c r="V38" s="193">
        <v>6.4000000000000003E-3</v>
      </c>
      <c r="W38" s="121">
        <f t="shared" si="10"/>
        <v>-0.28187919463087252</v>
      </c>
      <c r="X38" s="129" t="s">
        <v>119</v>
      </c>
      <c r="Y38" s="130" t="s">
        <v>119</v>
      </c>
      <c r="Z38" s="140" t="s">
        <v>232</v>
      </c>
      <c r="AA38" s="187" t="s">
        <v>119</v>
      </c>
      <c r="AB38" s="120" t="s">
        <v>232</v>
      </c>
      <c r="AC38" s="136" t="s">
        <v>119</v>
      </c>
      <c r="AD38" s="130" t="s">
        <v>119</v>
      </c>
      <c r="AE38" s="121" t="s">
        <v>232</v>
      </c>
      <c r="AF38" s="129" t="s">
        <v>119</v>
      </c>
      <c r="AG38" s="130" t="s">
        <v>119</v>
      </c>
      <c r="AH38" s="120" t="s">
        <v>232</v>
      </c>
      <c r="AI38" s="215" t="s">
        <v>119</v>
      </c>
      <c r="AJ38" s="130" t="s">
        <v>119</v>
      </c>
      <c r="AK38" s="121" t="s">
        <v>232</v>
      </c>
      <c r="AL38" s="186">
        <v>4.0000000000000001E-3</v>
      </c>
      <c r="AM38" s="193">
        <v>3.8E-3</v>
      </c>
      <c r="AN38" s="140" t="s">
        <v>232</v>
      </c>
      <c r="AO38" s="193">
        <v>4.1000000000000003E-3</v>
      </c>
      <c r="AP38" s="120">
        <f t="shared" si="11"/>
        <v>2.5210084033613508E-2</v>
      </c>
      <c r="AQ38" s="136" t="s">
        <v>121</v>
      </c>
      <c r="AR38" s="130" t="s">
        <v>121</v>
      </c>
      <c r="AS38" s="120" t="s">
        <v>232</v>
      </c>
      <c r="AT38" s="129" t="s">
        <v>119</v>
      </c>
      <c r="AU38" s="130" t="s">
        <v>119</v>
      </c>
      <c r="AV38" s="120" t="s">
        <v>232</v>
      </c>
      <c r="AW38" s="188" t="s">
        <v>119</v>
      </c>
      <c r="AX38" s="130" t="s">
        <v>119</v>
      </c>
      <c r="AY38" s="121" t="s">
        <v>232</v>
      </c>
      <c r="AZ38" s="215">
        <v>1E-3</v>
      </c>
      <c r="BA38" s="130" t="s">
        <v>119</v>
      </c>
      <c r="BB38" s="140" t="s">
        <v>232</v>
      </c>
      <c r="BC38" s="130" t="s">
        <v>121</v>
      </c>
      <c r="BD38" s="120" t="s">
        <v>232</v>
      </c>
      <c r="BE38" s="217">
        <v>7.3000000000000001E-3</v>
      </c>
      <c r="BF38" s="193">
        <v>5.3E-3</v>
      </c>
      <c r="BG38" s="121">
        <f t="shared" si="35"/>
        <v>-0.31746031746031744</v>
      </c>
      <c r="BH38" s="186">
        <v>1.1000000000000001E-3</v>
      </c>
      <c r="BI38" s="130" t="s">
        <v>121</v>
      </c>
      <c r="BJ38" s="121" t="s">
        <v>232</v>
      </c>
      <c r="BK38" s="129" t="s">
        <v>119</v>
      </c>
      <c r="BL38" s="130" t="s">
        <v>119</v>
      </c>
      <c r="BM38" s="121" t="s">
        <v>232</v>
      </c>
      <c r="BN38" s="129" t="s">
        <v>121</v>
      </c>
      <c r="BO38" s="130" t="s">
        <v>121</v>
      </c>
      <c r="BP38" s="121" t="s">
        <v>232</v>
      </c>
      <c r="BQ38" s="215" t="s">
        <v>121</v>
      </c>
      <c r="BR38" s="130" t="s">
        <v>121</v>
      </c>
      <c r="BS38" s="121" t="s">
        <v>232</v>
      </c>
      <c r="BT38" s="58" t="s">
        <v>121</v>
      </c>
      <c r="BU38" s="130" t="s">
        <v>121</v>
      </c>
      <c r="BV38" s="120" t="s">
        <v>232</v>
      </c>
      <c r="BW38" s="129" t="s">
        <v>121</v>
      </c>
      <c r="BX38" s="130" t="s">
        <v>121</v>
      </c>
      <c r="BY38" s="120" t="s">
        <v>232</v>
      </c>
      <c r="BZ38" s="186">
        <v>2.5000000000000001E-3</v>
      </c>
      <c r="CA38" s="193">
        <v>1.5E-3</v>
      </c>
      <c r="CB38" s="121" t="s">
        <v>232</v>
      </c>
      <c r="CC38" s="58" t="s">
        <v>121</v>
      </c>
      <c r="CD38" s="110" t="s">
        <v>121</v>
      </c>
      <c r="CE38" s="121" t="s">
        <v>232</v>
      </c>
      <c r="CF38" s="58" t="s">
        <v>121</v>
      </c>
      <c r="CG38" s="110" t="s">
        <v>121</v>
      </c>
      <c r="CH38" s="121" t="s">
        <v>232</v>
      </c>
      <c r="CI38" s="58" t="s">
        <v>121</v>
      </c>
      <c r="CJ38" s="110" t="s">
        <v>121</v>
      </c>
      <c r="CK38" s="120" t="s">
        <v>232</v>
      </c>
      <c r="CL38" s="196">
        <v>1.5599999999999999E-2</v>
      </c>
      <c r="CM38" s="235">
        <v>1.52E-2</v>
      </c>
      <c r="CN38" s="120">
        <f t="shared" si="0"/>
        <v>-2.5974025974025927E-2</v>
      </c>
      <c r="CO38" s="236">
        <v>1.3299999999999999E-2</v>
      </c>
      <c r="CP38" s="204">
        <v>1.2800000000000001E-2</v>
      </c>
      <c r="CQ38" s="120">
        <f t="shared" si="16"/>
        <v>-3.8314176245210635E-2</v>
      </c>
      <c r="CR38" s="196">
        <v>2.3E-3</v>
      </c>
      <c r="CS38" s="192">
        <v>2.3999999999999998E-3</v>
      </c>
      <c r="CT38" s="121" t="s">
        <v>232</v>
      </c>
      <c r="CU38" s="196">
        <v>5.3E-3</v>
      </c>
      <c r="CV38" s="192">
        <v>4.7000000000000002E-3</v>
      </c>
      <c r="CW38" s="121" t="s">
        <v>232</v>
      </c>
      <c r="CX38" s="196">
        <v>1.7500000000000002E-2</v>
      </c>
      <c r="CY38" s="192">
        <v>1.41E-2</v>
      </c>
      <c r="CZ38" s="121">
        <f t="shared" si="19"/>
        <v>-0.21518987341772161</v>
      </c>
      <c r="DA38" s="58" t="s">
        <v>121</v>
      </c>
      <c r="DB38" s="110" t="s">
        <v>121</v>
      </c>
      <c r="DC38" s="121" t="s">
        <v>232</v>
      </c>
      <c r="DD38" s="58" t="s">
        <v>121</v>
      </c>
      <c r="DE38" s="110" t="s">
        <v>121</v>
      </c>
      <c r="DF38" s="121" t="s">
        <v>232</v>
      </c>
      <c r="DG38" s="196">
        <v>1.6000000000000001E-3</v>
      </c>
      <c r="DH38" s="192">
        <v>1.1999999999999999E-3</v>
      </c>
      <c r="DI38" s="121" t="s">
        <v>232</v>
      </c>
      <c r="DJ38" s="196">
        <v>1E-3</v>
      </c>
      <c r="DK38" s="110" t="s">
        <v>121</v>
      </c>
      <c r="DL38" s="120" t="s">
        <v>232</v>
      </c>
      <c r="DM38" s="58" t="s">
        <v>121</v>
      </c>
      <c r="DN38" s="212" t="s">
        <v>121</v>
      </c>
      <c r="DO38" s="121" t="s">
        <v>232</v>
      </c>
      <c r="DP38" s="196">
        <v>1.5E-3</v>
      </c>
      <c r="DQ38" s="110" t="s">
        <v>121</v>
      </c>
      <c r="DR38" s="121" t="s">
        <v>232</v>
      </c>
      <c r="DS38" s="58" t="s">
        <v>121</v>
      </c>
      <c r="DT38" s="210" t="s">
        <v>121</v>
      </c>
      <c r="DU38" s="121" t="s">
        <v>232</v>
      </c>
      <c r="DV38" s="192">
        <v>1.1000000000000001E-3</v>
      </c>
      <c r="DW38" s="110" t="s">
        <v>121</v>
      </c>
      <c r="DX38" s="121" t="s">
        <v>232</v>
      </c>
      <c r="DY38" s="58" t="s">
        <v>121</v>
      </c>
      <c r="DZ38" s="110" t="s">
        <v>121</v>
      </c>
      <c r="EA38" s="120" t="s">
        <v>232</v>
      </c>
      <c r="EB38" s="58" t="s">
        <v>121</v>
      </c>
      <c r="EC38" s="212" t="s">
        <v>121</v>
      </c>
      <c r="ED38" s="121" t="s">
        <v>232</v>
      </c>
      <c r="EE38" s="58" t="s">
        <v>119</v>
      </c>
      <c r="EF38" s="110" t="s">
        <v>119</v>
      </c>
      <c r="EG38" s="120" t="s">
        <v>232</v>
      </c>
      <c r="EH38" s="532"/>
    </row>
    <row r="39" spans="1:138" s="158" customFormat="1" ht="15" customHeight="1" thickBot="1">
      <c r="A39" s="348" t="s">
        <v>104</v>
      </c>
      <c r="B39" s="254" t="s">
        <v>228</v>
      </c>
      <c r="C39" s="255">
        <v>1E-3</v>
      </c>
      <c r="D39" s="256">
        <v>6.0000000000000001E-3</v>
      </c>
      <c r="E39" s="257">
        <v>7.3000000000000001E-3</v>
      </c>
      <c r="F39" s="258">
        <f t="shared" si="24"/>
        <v>0.19548872180451127</v>
      </c>
      <c r="G39" s="259">
        <v>1.8700000000000001E-2</v>
      </c>
      <c r="H39" s="257">
        <v>1.5100000000000001E-2</v>
      </c>
      <c r="I39" s="260">
        <f t="shared" si="7"/>
        <v>-0.21301775147928997</v>
      </c>
      <c r="J39" s="259">
        <v>5.1999999999999998E-3</v>
      </c>
      <c r="K39" s="257">
        <v>3.5000000000000001E-3</v>
      </c>
      <c r="L39" s="261">
        <f t="shared" si="25"/>
        <v>-0.39080459770114939</v>
      </c>
      <c r="M39" s="259">
        <v>3.1300000000000001E-2</v>
      </c>
      <c r="N39" s="262">
        <v>2.58E-2</v>
      </c>
      <c r="O39" s="263">
        <f t="shared" si="8"/>
        <v>-0.19264448336252193</v>
      </c>
      <c r="P39" s="257">
        <v>1.8800000000000001E-2</v>
      </c>
      <c r="Q39" s="258">
        <f t="shared" si="9"/>
        <v>0.42828576186111522</v>
      </c>
      <c r="R39" s="264">
        <v>5.8500000000000003E-2</v>
      </c>
      <c r="S39" s="257">
        <v>6.1400000000000003E-2</v>
      </c>
      <c r="T39" s="261">
        <f t="shared" si="26"/>
        <v>4.837364470391993E-2</v>
      </c>
      <c r="U39" s="265">
        <v>0.46899999999999997</v>
      </c>
      <c r="V39" s="266">
        <v>0.42199999999999999</v>
      </c>
      <c r="W39" s="261">
        <f t="shared" si="10"/>
        <v>-0.10549943883277213</v>
      </c>
      <c r="X39" s="265">
        <v>0.41699999999999998</v>
      </c>
      <c r="Y39" s="266">
        <v>0.435</v>
      </c>
      <c r="Z39" s="263">
        <f t="shared" si="27"/>
        <v>4.2253521126760604E-2</v>
      </c>
      <c r="AA39" s="267">
        <v>0.44</v>
      </c>
      <c r="AB39" s="258">
        <f t="shared" si="28"/>
        <v>5.3675612602100402E-2</v>
      </c>
      <c r="AC39" s="264">
        <v>0.03</v>
      </c>
      <c r="AD39" s="257">
        <v>3.1300000000000001E-2</v>
      </c>
      <c r="AE39" s="261">
        <f t="shared" ref="AE39" si="46">+ABS(AC39-AD39)/(AVERAGE(AC39:AD39))</f>
        <v>4.2414355628058807E-2</v>
      </c>
      <c r="AF39" s="268">
        <v>2.78</v>
      </c>
      <c r="AG39" s="269">
        <v>3.78</v>
      </c>
      <c r="AH39" s="258">
        <f t="shared" si="30"/>
        <v>0.3048780487804878</v>
      </c>
      <c r="AI39" s="256">
        <v>0.316</v>
      </c>
      <c r="AJ39" s="266">
        <v>0.245</v>
      </c>
      <c r="AK39" s="261">
        <f t="shared" si="31"/>
        <v>-0.25311942959001787</v>
      </c>
      <c r="AL39" s="259">
        <v>1.6999999999999999E-3</v>
      </c>
      <c r="AM39" s="267" t="s">
        <v>121</v>
      </c>
      <c r="AN39" s="263" t="s">
        <v>232</v>
      </c>
      <c r="AO39" s="267" t="s">
        <v>121</v>
      </c>
      <c r="AP39" s="258" t="s">
        <v>232</v>
      </c>
      <c r="AQ39" s="270">
        <v>2.4900000000000002</v>
      </c>
      <c r="AR39" s="269">
        <v>2.69</v>
      </c>
      <c r="AS39" s="258">
        <f>+(AR39-AQ39)/(AVERAGE(AQ39:AR39))</f>
        <v>7.7220077220077121E-2</v>
      </c>
      <c r="AT39" s="259">
        <v>2.0999999999999999E-3</v>
      </c>
      <c r="AU39" s="257">
        <v>3.3E-3</v>
      </c>
      <c r="AV39" s="258">
        <f t="shared" si="44"/>
        <v>0.44444444444444448</v>
      </c>
      <c r="AW39" s="256">
        <v>5.7000000000000002E-3</v>
      </c>
      <c r="AX39" s="257">
        <v>4.1000000000000003E-3</v>
      </c>
      <c r="AY39" s="261" t="s">
        <v>232</v>
      </c>
      <c r="AZ39" s="259">
        <v>2.3E-3</v>
      </c>
      <c r="BA39" s="267" t="s">
        <v>119</v>
      </c>
      <c r="BB39" s="263" t="s">
        <v>232</v>
      </c>
      <c r="BC39" s="257">
        <v>1.5E-3</v>
      </c>
      <c r="BD39" s="258">
        <f t="shared" si="34"/>
        <v>-0.42105263157894735</v>
      </c>
      <c r="BE39" s="264">
        <v>4.0000000000000001E-3</v>
      </c>
      <c r="BF39" s="257">
        <v>3.3999999999999998E-3</v>
      </c>
      <c r="BG39" s="261" t="s">
        <v>232</v>
      </c>
      <c r="BH39" s="259">
        <v>3.8999999999999998E-3</v>
      </c>
      <c r="BI39" s="257">
        <v>3.0000000000000001E-3</v>
      </c>
      <c r="BJ39" s="261" t="s">
        <v>232</v>
      </c>
      <c r="BK39" s="259">
        <v>8.7300000000000003E-2</v>
      </c>
      <c r="BL39" s="257">
        <v>8.4000000000000005E-2</v>
      </c>
      <c r="BM39" s="261">
        <f t="shared" si="37"/>
        <v>-3.8528896672504344E-2</v>
      </c>
      <c r="BN39" s="259">
        <v>1.9E-3</v>
      </c>
      <c r="BO39" s="257">
        <v>2.0999999999999999E-3</v>
      </c>
      <c r="BP39" s="261">
        <f t="shared" si="42"/>
        <v>9.9999999999999936E-2</v>
      </c>
      <c r="BQ39" s="256">
        <v>2.0500000000000001E-2</v>
      </c>
      <c r="BR39" s="257">
        <v>1.8700000000000001E-2</v>
      </c>
      <c r="BS39" s="261">
        <f t="shared" si="12"/>
        <v>-9.1836734693877528E-2</v>
      </c>
      <c r="BT39" s="271">
        <v>6.36</v>
      </c>
      <c r="BU39" s="269">
        <v>6.19</v>
      </c>
      <c r="BV39" s="258">
        <f t="shared" si="45"/>
        <v>-2.7091633466135447E-2</v>
      </c>
      <c r="BW39" s="259">
        <v>5.7000000000000002E-3</v>
      </c>
      <c r="BX39" s="257">
        <v>1.5E-3</v>
      </c>
      <c r="BY39" s="258" t="s">
        <v>232</v>
      </c>
      <c r="BZ39" s="259">
        <v>8.8999999999999999E-3</v>
      </c>
      <c r="CA39" s="257">
        <v>2.8999999999999998E-3</v>
      </c>
      <c r="CB39" s="261" t="s">
        <v>232</v>
      </c>
      <c r="CC39" s="272">
        <v>1.9800000000000002E-2</v>
      </c>
      <c r="CD39" s="262">
        <v>6.3E-3</v>
      </c>
      <c r="CE39" s="261">
        <f t="shared" si="13"/>
        <v>-1.0344827586206897</v>
      </c>
      <c r="CF39" s="271">
        <v>0.16700000000000001</v>
      </c>
      <c r="CG39" s="273">
        <v>0.152</v>
      </c>
      <c r="CH39" s="261">
        <f t="shared" si="14"/>
        <v>-9.4043887147335511E-2</v>
      </c>
      <c r="CI39" s="272">
        <v>3.5099999999999999E-2</v>
      </c>
      <c r="CJ39" s="274">
        <v>4.2200000000000001E-2</v>
      </c>
      <c r="CK39" s="258">
        <f t="shared" si="15"/>
        <v>0.18369987063389395</v>
      </c>
      <c r="CL39" s="275">
        <v>6.1000000000000004E-3</v>
      </c>
      <c r="CM39" s="276">
        <v>7.3000000000000001E-3</v>
      </c>
      <c r="CN39" s="258">
        <f t="shared" si="0"/>
        <v>0.17910447761194023</v>
      </c>
      <c r="CO39" s="277">
        <v>5.3E-3</v>
      </c>
      <c r="CP39" s="278">
        <v>5.1999999999999998E-3</v>
      </c>
      <c r="CQ39" s="258">
        <f t="shared" si="16"/>
        <v>-1.9047619047619098E-2</v>
      </c>
      <c r="CR39" s="272">
        <v>1.9400000000000001E-2</v>
      </c>
      <c r="CS39" s="274">
        <v>1.4800000000000001E-2</v>
      </c>
      <c r="CT39" s="261">
        <f t="shared" si="17"/>
        <v>-0.26900584795321636</v>
      </c>
      <c r="CU39" s="272">
        <v>3.0800000000000001E-2</v>
      </c>
      <c r="CV39" s="274">
        <v>1.8800000000000001E-2</v>
      </c>
      <c r="CW39" s="261">
        <f t="shared" si="18"/>
        <v>-0.48387096774193544</v>
      </c>
      <c r="CX39" s="271">
        <v>0.108</v>
      </c>
      <c r="CY39" s="273">
        <v>0.11799999999999999</v>
      </c>
      <c r="CZ39" s="261">
        <f t="shared" si="19"/>
        <v>8.8495575221238909E-2</v>
      </c>
      <c r="DA39" s="271">
        <v>0.14399999999999999</v>
      </c>
      <c r="DB39" s="274">
        <v>6.5799999999999997E-2</v>
      </c>
      <c r="DC39" s="261">
        <f t="shared" si="20"/>
        <v>-0.74547187797902759</v>
      </c>
      <c r="DD39" s="272">
        <v>1.6899999999999998E-2</v>
      </c>
      <c r="DE39" s="262">
        <v>7.9000000000000008E-3</v>
      </c>
      <c r="DF39" s="261">
        <f t="shared" si="21"/>
        <v>-0.72580645161290303</v>
      </c>
      <c r="DG39" s="275">
        <v>6.4000000000000003E-3</v>
      </c>
      <c r="DH39" s="262">
        <v>8.2000000000000007E-3</v>
      </c>
      <c r="DI39" s="261">
        <f t="shared" si="22"/>
        <v>0.24657534246575344</v>
      </c>
      <c r="DJ39" s="272">
        <v>4.9099999999999998E-2</v>
      </c>
      <c r="DK39" s="274">
        <v>1.34E-2</v>
      </c>
      <c r="DL39" s="258">
        <f t="shared" si="39"/>
        <v>-1.1423999999999999</v>
      </c>
      <c r="DM39" s="271">
        <v>0.16500000000000001</v>
      </c>
      <c r="DN39" s="279">
        <v>2.0899999999999998E-2</v>
      </c>
      <c r="DO39" s="261">
        <f t="shared" si="23"/>
        <v>-1.5502958579881656</v>
      </c>
      <c r="DP39" s="275">
        <v>7.0000000000000001E-3</v>
      </c>
      <c r="DQ39" s="262">
        <v>3.5000000000000001E-3</v>
      </c>
      <c r="DR39" s="261" t="s">
        <v>232</v>
      </c>
      <c r="DS39" s="272">
        <v>5.9400000000000001E-2</v>
      </c>
      <c r="DT39" s="280">
        <v>5.4899999999999997E-2</v>
      </c>
      <c r="DU39" s="261" t="s">
        <v>232</v>
      </c>
      <c r="DV39" s="274">
        <v>7.2800000000000004E-2</v>
      </c>
      <c r="DW39" s="274">
        <v>6.2399999999999997E-2</v>
      </c>
      <c r="DX39" s="261" t="s">
        <v>232</v>
      </c>
      <c r="DY39" s="271">
        <v>0.28000000000000003</v>
      </c>
      <c r="DZ39" s="273">
        <v>0.24</v>
      </c>
      <c r="EA39" s="258">
        <f t="shared" si="4"/>
        <v>-0.15384615384615397</v>
      </c>
      <c r="EB39" s="271">
        <v>0.13600000000000001</v>
      </c>
      <c r="EC39" s="281">
        <v>0.13600000000000001</v>
      </c>
      <c r="ED39" s="261">
        <f t="shared" si="5"/>
        <v>0</v>
      </c>
      <c r="EE39" s="282">
        <v>6.62</v>
      </c>
      <c r="EF39" s="283">
        <v>6.84</v>
      </c>
      <c r="EG39" s="258">
        <f t="shared" si="6"/>
        <v>3.2689450222882575E-2</v>
      </c>
      <c r="EH39" s="532"/>
    </row>
    <row r="40" spans="1:138" s="55" customFormat="1" ht="15.75" customHeight="1">
      <c r="A40" s="284"/>
      <c r="C40" s="57"/>
      <c r="D40" s="53"/>
      <c r="E40" s="53"/>
      <c r="F40" s="100"/>
      <c r="G40" s="53"/>
      <c r="H40" s="53"/>
      <c r="I40" s="100"/>
      <c r="J40" s="53"/>
      <c r="K40" s="53"/>
      <c r="L40" s="100"/>
      <c r="M40" s="56"/>
      <c r="N40" s="56"/>
      <c r="O40" s="100"/>
      <c r="P40" s="56"/>
      <c r="Q40" s="100"/>
      <c r="R40" s="53"/>
      <c r="S40" s="53"/>
      <c r="T40" s="100"/>
      <c r="U40" s="53"/>
      <c r="V40" s="53"/>
      <c r="W40" s="100"/>
      <c r="X40" s="53"/>
      <c r="Y40" s="53"/>
      <c r="Z40" s="100"/>
      <c r="AA40" s="53"/>
      <c r="AB40" s="100"/>
      <c r="AC40" s="53"/>
      <c r="AD40" s="53"/>
      <c r="AE40" s="100"/>
      <c r="AF40" s="53"/>
      <c r="AG40" s="53"/>
      <c r="AH40" s="100"/>
      <c r="AI40" s="53"/>
      <c r="AJ40" s="53"/>
      <c r="AK40" s="100"/>
      <c r="AL40" s="53"/>
      <c r="AM40" s="53"/>
      <c r="AN40" s="100"/>
      <c r="AO40" s="53"/>
      <c r="AP40" s="100"/>
      <c r="AQ40" s="53"/>
      <c r="AR40" s="53"/>
      <c r="AS40" s="100"/>
      <c r="AT40" s="53"/>
      <c r="AU40" s="53"/>
      <c r="AV40" s="100"/>
      <c r="AW40" s="53"/>
      <c r="AX40" s="53"/>
      <c r="AY40" s="100"/>
      <c r="AZ40" s="53"/>
      <c r="BA40" s="53"/>
      <c r="BB40" s="100"/>
      <c r="BC40" s="53"/>
      <c r="BD40" s="100"/>
      <c r="BE40" s="53"/>
      <c r="BF40" s="53"/>
      <c r="BG40" s="100"/>
      <c r="BH40" s="53"/>
      <c r="BI40" s="53"/>
      <c r="BJ40" s="100"/>
      <c r="BK40" s="53"/>
      <c r="BL40" s="53"/>
      <c r="BM40" s="100"/>
      <c r="BN40" s="53"/>
      <c r="BO40" s="53"/>
      <c r="BP40" s="100"/>
      <c r="BQ40" s="53"/>
      <c r="BR40" s="53"/>
      <c r="BS40" s="100"/>
      <c r="BT40" s="56"/>
      <c r="BU40" s="53"/>
      <c r="BV40" s="100"/>
      <c r="BW40" s="53"/>
      <c r="BX40" s="53"/>
      <c r="BY40" s="100"/>
      <c r="BZ40" s="53"/>
      <c r="CA40" s="53"/>
      <c r="CB40" s="100"/>
      <c r="EH40" s="351"/>
    </row>
    <row r="41" spans="1:138" s="55" customFormat="1" ht="11.25">
      <c r="A41" s="284"/>
      <c r="C41" s="57"/>
      <c r="D41" s="53"/>
      <c r="E41" s="53"/>
      <c r="F41" s="100"/>
      <c r="G41" s="53"/>
      <c r="H41" s="53"/>
      <c r="I41" s="100"/>
      <c r="J41" s="53"/>
      <c r="K41" s="53"/>
      <c r="L41" s="100"/>
      <c r="M41" s="56"/>
      <c r="N41" s="56"/>
      <c r="O41" s="100"/>
      <c r="P41" s="56"/>
      <c r="Q41" s="100"/>
      <c r="R41" s="53"/>
      <c r="S41" s="53"/>
      <c r="T41" s="100"/>
      <c r="U41" s="53"/>
      <c r="V41" s="53"/>
      <c r="W41" s="100"/>
      <c r="X41" s="53"/>
      <c r="Y41" s="53"/>
      <c r="Z41" s="100"/>
      <c r="AA41" s="53"/>
      <c r="AB41" s="100"/>
      <c r="AC41" s="53"/>
      <c r="AD41" s="53"/>
      <c r="AE41" s="100"/>
      <c r="AF41" s="53"/>
      <c r="AG41" s="53"/>
      <c r="AH41" s="100"/>
      <c r="AI41" s="53"/>
      <c r="AJ41" s="53"/>
      <c r="AK41" s="100"/>
      <c r="AL41" s="53"/>
      <c r="AM41" s="53"/>
      <c r="AN41" s="100"/>
      <c r="AO41" s="53"/>
      <c r="AP41" s="100"/>
      <c r="AQ41" s="53"/>
      <c r="AR41" s="53"/>
      <c r="AS41" s="100"/>
      <c r="AT41" s="53"/>
      <c r="AU41" s="53"/>
      <c r="AV41" s="100"/>
      <c r="AW41" s="53"/>
      <c r="AX41" s="53"/>
      <c r="AY41" s="100"/>
      <c r="AZ41" s="53"/>
      <c r="BA41" s="53"/>
      <c r="BB41" s="100"/>
      <c r="BC41" s="53"/>
      <c r="BD41" s="100"/>
      <c r="BE41" s="53"/>
      <c r="BF41" s="53"/>
      <c r="BG41" s="100"/>
      <c r="BH41" s="53"/>
      <c r="BI41" s="53"/>
      <c r="BJ41" s="100"/>
      <c r="BK41" s="53"/>
      <c r="BL41" s="53"/>
      <c r="BM41" s="100"/>
      <c r="BN41" s="53"/>
      <c r="BO41" s="53"/>
      <c r="BP41" s="100"/>
      <c r="BQ41" s="53"/>
      <c r="BR41" s="53"/>
      <c r="BS41" s="100"/>
      <c r="BT41" s="56"/>
      <c r="BU41" s="53"/>
      <c r="BV41" s="100"/>
      <c r="BW41" s="53"/>
      <c r="BX41" s="53"/>
      <c r="BY41" s="100"/>
      <c r="BZ41" s="53"/>
      <c r="CA41" s="53"/>
      <c r="CB41" s="100"/>
      <c r="EH41" s="351"/>
    </row>
  </sheetData>
  <mergeCells count="1">
    <mergeCell ref="A1:C1"/>
  </mergeCells>
  <pageMargins left="0.70866141732283472" right="0.35433070866141736" top="0.51181102362204722" bottom="0.62992125984251968" header="0.31496062992125984" footer="0.31496062992125984"/>
  <pageSetup paperSize="17" fitToWidth="0" orientation="landscape" r:id="rId1"/>
  <headerFooter>
    <oddFooter>&amp;LAMEC Environment &amp; Infrastructure&amp;RD-&amp;P</oddFooter>
  </headerFooter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5"/>
  <sheetViews>
    <sheetView showGridLines="0" tabSelected="1" view="pageBreakPreview" zoomScale="60" zoomScaleNormal="100" workbookViewId="0">
      <pane ySplit="5" topLeftCell="A6" activePane="bottomLeft" state="frozen"/>
      <selection activeCell="CA85" sqref="CA85"/>
      <selection pane="bottomLeft" activeCell="D30" sqref="D30"/>
    </sheetView>
  </sheetViews>
  <sheetFormatPr defaultRowHeight="12.75"/>
  <cols>
    <col min="1" max="1" width="44" style="349" customWidth="1"/>
    <col min="2" max="5" width="20.7109375" style="350" customWidth="1"/>
    <col min="6" max="7" width="20.7109375" customWidth="1"/>
  </cols>
  <sheetData>
    <row r="1" spans="1:7" ht="40.5" customHeight="1">
      <c r="A1" s="531" t="s">
        <v>483</v>
      </c>
      <c r="B1" s="55"/>
      <c r="C1" s="55"/>
      <c r="D1" s="55"/>
      <c r="E1" s="55"/>
      <c r="F1" s="55"/>
      <c r="G1" s="55"/>
    </row>
    <row r="2" spans="1:7">
      <c r="A2" s="386"/>
      <c r="B2" s="55"/>
      <c r="C2" s="55"/>
      <c r="D2" s="55"/>
      <c r="E2" s="55"/>
      <c r="F2" s="55"/>
      <c r="G2" s="55"/>
    </row>
    <row r="3" spans="1:7" ht="17.25" customHeight="1">
      <c r="A3" s="571" t="s">
        <v>1</v>
      </c>
      <c r="B3" s="572" t="s">
        <v>289</v>
      </c>
      <c r="C3" s="572"/>
      <c r="D3" s="572"/>
      <c r="E3" s="572"/>
      <c r="F3" s="573" t="s">
        <v>290</v>
      </c>
      <c r="G3" s="573"/>
    </row>
    <row r="4" spans="1:7">
      <c r="A4" s="571"/>
      <c r="B4" s="573" t="s">
        <v>287</v>
      </c>
      <c r="C4" s="573" t="s">
        <v>288</v>
      </c>
      <c r="D4" s="573" t="s">
        <v>291</v>
      </c>
      <c r="E4" s="573" t="s">
        <v>292</v>
      </c>
      <c r="F4" s="572" t="s">
        <v>293</v>
      </c>
      <c r="G4" s="572" t="s">
        <v>294</v>
      </c>
    </row>
    <row r="5" spans="1:7">
      <c r="A5" s="571"/>
      <c r="B5" s="573"/>
      <c r="C5" s="573"/>
      <c r="D5" s="573"/>
      <c r="E5" s="573"/>
      <c r="F5" s="572"/>
      <c r="G5" s="572"/>
    </row>
    <row r="6" spans="1:7">
      <c r="A6" s="535" t="s">
        <v>71</v>
      </c>
      <c r="B6" s="536">
        <v>4.8855788761002036E-2</v>
      </c>
      <c r="C6" s="536">
        <v>-1.0576923076923079</v>
      </c>
      <c r="D6" s="536">
        <v>-0.28427249789739284</v>
      </c>
      <c r="E6" s="536">
        <v>-0.30021931059715734</v>
      </c>
      <c r="F6" s="537">
        <v>0</v>
      </c>
      <c r="G6" s="537">
        <v>26</v>
      </c>
    </row>
    <row r="7" spans="1:7">
      <c r="A7" s="535" t="s">
        <v>72</v>
      </c>
      <c r="B7" s="536">
        <v>0.32034632034632032</v>
      </c>
      <c r="C7" s="536">
        <v>-0.95774647887323949</v>
      </c>
      <c r="D7" s="536">
        <v>5.4495912806539655E-3</v>
      </c>
      <c r="E7" s="536">
        <v>-5.7639270529097848E-2</v>
      </c>
      <c r="F7" s="537">
        <v>10</v>
      </c>
      <c r="G7" s="537">
        <v>23</v>
      </c>
    </row>
    <row r="8" spans="1:7">
      <c r="A8" s="538" t="s">
        <v>73</v>
      </c>
      <c r="B8" s="539">
        <v>0.37804878048780488</v>
      </c>
      <c r="C8" s="539">
        <v>-1.8151571164510165</v>
      </c>
      <c r="D8" s="539">
        <v>-7.8335633159961823E-2</v>
      </c>
      <c r="E8" s="539">
        <v>-0.26642928058794568</v>
      </c>
      <c r="F8" s="540">
        <v>4</v>
      </c>
      <c r="G8" s="540">
        <v>41</v>
      </c>
    </row>
    <row r="9" spans="1:7">
      <c r="A9" s="535" t="s">
        <v>74</v>
      </c>
      <c r="B9" s="536">
        <v>9.6282754418037769E-2</v>
      </c>
      <c r="C9" s="536">
        <v>-0.79674796747967491</v>
      </c>
      <c r="D9" s="536">
        <v>-2.6595744680851015E-2</v>
      </c>
      <c r="E9" s="536">
        <v>-5.7895513800279977E-2</v>
      </c>
      <c r="F9" s="537">
        <v>0</v>
      </c>
      <c r="G9" s="537">
        <v>45</v>
      </c>
    </row>
    <row r="10" spans="1:7">
      <c r="A10" s="535" t="s">
        <v>75</v>
      </c>
      <c r="B10" s="536">
        <v>0</v>
      </c>
      <c r="C10" s="536">
        <v>0</v>
      </c>
      <c r="D10" s="536"/>
      <c r="E10" s="536"/>
      <c r="F10" s="537"/>
      <c r="G10" s="537"/>
    </row>
    <row r="11" spans="1:7">
      <c r="A11" s="535" t="s">
        <v>76</v>
      </c>
      <c r="B11" s="536">
        <v>0</v>
      </c>
      <c r="C11" s="536">
        <v>0</v>
      </c>
      <c r="D11" s="536"/>
      <c r="E11" s="536"/>
      <c r="F11" s="537"/>
      <c r="G11" s="537"/>
    </row>
    <row r="12" spans="1:7">
      <c r="A12" s="535" t="s">
        <v>77</v>
      </c>
      <c r="B12" s="536">
        <v>0.52830188679245282</v>
      </c>
      <c r="C12" s="536">
        <v>-1.2935982339955849</v>
      </c>
      <c r="D12" s="536">
        <v>1.2831246714305126E-2</v>
      </c>
      <c r="E12" s="536">
        <v>-0.11090086949021402</v>
      </c>
      <c r="F12" s="537">
        <v>5</v>
      </c>
      <c r="G12" s="537">
        <v>25</v>
      </c>
    </row>
    <row r="13" spans="1:7">
      <c r="A13" s="538" t="s">
        <v>78</v>
      </c>
      <c r="B13" s="539">
        <v>0.48358208955223875</v>
      </c>
      <c r="C13" s="539">
        <v>-1.6691729323308271</v>
      </c>
      <c r="D13" s="539">
        <v>-1.7391304347826039E-2</v>
      </c>
      <c r="E13" s="539">
        <v>-0.10624868683941026</v>
      </c>
      <c r="F13" s="540">
        <v>3</v>
      </c>
      <c r="G13" s="540">
        <v>26</v>
      </c>
    </row>
    <row r="14" spans="1:7">
      <c r="A14" s="541" t="s">
        <v>79</v>
      </c>
      <c r="B14" s="536">
        <v>0.10071942446043165</v>
      </c>
      <c r="C14" s="536">
        <v>-0.63479415670650741</v>
      </c>
      <c r="D14" s="536">
        <v>-1.0101010101010102E-2</v>
      </c>
      <c r="E14" s="536">
        <v>-3.3829636679148255E-2</v>
      </c>
      <c r="F14" s="537">
        <v>1</v>
      </c>
      <c r="G14" s="537">
        <v>44</v>
      </c>
    </row>
    <row r="15" spans="1:7">
      <c r="A15" s="535" t="s">
        <v>80</v>
      </c>
      <c r="B15" s="536">
        <v>2.1739130434782664E-2</v>
      </c>
      <c r="C15" s="536">
        <v>-1.2032854209445587</v>
      </c>
      <c r="D15" s="536">
        <v>-8.823529411764712E-2</v>
      </c>
      <c r="E15" s="536">
        <v>-0.19894008903353289</v>
      </c>
      <c r="F15" s="537">
        <v>0</v>
      </c>
      <c r="G15" s="537">
        <v>25</v>
      </c>
    </row>
    <row r="16" spans="1:7">
      <c r="A16" s="535" t="s">
        <v>81</v>
      </c>
      <c r="B16" s="536">
        <v>0.29787234042553196</v>
      </c>
      <c r="C16" s="536">
        <v>-1.0000000000000002</v>
      </c>
      <c r="D16" s="536">
        <v>3.5642084487070161E-3</v>
      </c>
      <c r="E16" s="536">
        <v>-6.886733863429792E-2</v>
      </c>
      <c r="F16" s="537">
        <v>6</v>
      </c>
      <c r="G16" s="537">
        <v>35</v>
      </c>
    </row>
    <row r="17" spans="1:7">
      <c r="A17" s="535" t="s">
        <v>82</v>
      </c>
      <c r="B17" s="536">
        <v>0.72727272727272729</v>
      </c>
      <c r="C17" s="536">
        <v>-1.8500727802037846</v>
      </c>
      <c r="D17" s="536">
        <v>-0.14239482200647244</v>
      </c>
      <c r="E17" s="536">
        <v>-0.16561026866509995</v>
      </c>
      <c r="F17" s="537">
        <v>6</v>
      </c>
      <c r="G17" s="537">
        <v>25</v>
      </c>
    </row>
    <row r="18" spans="1:7">
      <c r="A18" s="542" t="s">
        <v>83</v>
      </c>
      <c r="B18" s="539">
        <v>0.33043478260869569</v>
      </c>
      <c r="C18" s="539">
        <v>-1.7766497461928932</v>
      </c>
      <c r="D18" s="539">
        <v>-0.24944983818770233</v>
      </c>
      <c r="E18" s="539">
        <v>-0.50540585385937664</v>
      </c>
      <c r="F18" s="540">
        <v>1</v>
      </c>
      <c r="G18" s="540">
        <v>35</v>
      </c>
    </row>
    <row r="19" spans="1:7">
      <c r="A19" s="535" t="s">
        <v>84</v>
      </c>
      <c r="B19" s="536">
        <v>0.3598326359832637</v>
      </c>
      <c r="C19" s="536">
        <v>-1.6568848758465009</v>
      </c>
      <c r="D19" s="536">
        <v>-0.1868787276341948</v>
      </c>
      <c r="E19" s="536">
        <v>-0.40551096625692296</v>
      </c>
      <c r="F19" s="537">
        <v>2</v>
      </c>
      <c r="G19" s="537">
        <v>27</v>
      </c>
    </row>
    <row r="20" spans="1:7">
      <c r="A20" s="535" t="s">
        <v>85</v>
      </c>
      <c r="B20" s="536">
        <v>0.36559139784946237</v>
      </c>
      <c r="C20" s="536">
        <v>-0.83892902677433068</v>
      </c>
      <c r="D20" s="536">
        <v>-2.1098212640501122E-2</v>
      </c>
      <c r="E20" s="536">
        <v>-6.9638819862953796E-2</v>
      </c>
      <c r="F20" s="537">
        <v>4</v>
      </c>
      <c r="G20" s="537">
        <v>20</v>
      </c>
    </row>
    <row r="21" spans="1:7">
      <c r="A21" s="543" t="s">
        <v>86</v>
      </c>
      <c r="B21" s="536">
        <v>0.1371841155234656</v>
      </c>
      <c r="C21" s="536">
        <v>-0.52230814991076735</v>
      </c>
      <c r="D21" s="536">
        <v>3.1589600650374132E-2</v>
      </c>
      <c r="E21" s="536">
        <v>9.9975626515484608E-3</v>
      </c>
      <c r="F21" s="537">
        <v>8</v>
      </c>
      <c r="G21" s="537">
        <v>38</v>
      </c>
    </row>
    <row r="22" spans="1:7">
      <c r="A22" s="544" t="s">
        <v>87</v>
      </c>
      <c r="B22" s="536">
        <v>0.28014616321559077</v>
      </c>
      <c r="C22" s="536">
        <v>-1.2762577228596648</v>
      </c>
      <c r="D22" s="536">
        <v>-2.8901734104046267E-3</v>
      </c>
      <c r="E22" s="536">
        <v>-4.4238921934390781E-2</v>
      </c>
      <c r="F22" s="537">
        <v>3</v>
      </c>
      <c r="G22" s="537">
        <v>43</v>
      </c>
    </row>
    <row r="23" spans="1:7">
      <c r="A23" s="535" t="s">
        <v>88</v>
      </c>
      <c r="B23" s="536">
        <v>0</v>
      </c>
      <c r="C23" s="536">
        <v>0</v>
      </c>
      <c r="D23" s="536"/>
      <c r="E23" s="536"/>
      <c r="F23" s="537"/>
      <c r="G23" s="537"/>
    </row>
    <row r="24" spans="1:7">
      <c r="A24" s="535" t="s">
        <v>89</v>
      </c>
      <c r="B24" s="536">
        <v>0.40590405904059051</v>
      </c>
      <c r="C24" s="536">
        <v>-1.4161279346716569</v>
      </c>
      <c r="D24" s="536">
        <v>-9.049773755656328E-4</v>
      </c>
      <c r="E24" s="536">
        <v>-9.6164507678217687E-2</v>
      </c>
      <c r="F24" s="537">
        <v>8</v>
      </c>
      <c r="G24" s="537">
        <v>32</v>
      </c>
    </row>
    <row r="25" spans="1:7">
      <c r="A25" s="535" t="s">
        <v>90</v>
      </c>
      <c r="B25" s="536">
        <v>0.36619718309859156</v>
      </c>
      <c r="C25" s="536">
        <v>-1.0119521912350598</v>
      </c>
      <c r="D25" s="536">
        <v>-3.6492593459566361E-2</v>
      </c>
      <c r="E25" s="536">
        <v>-0.11334877419140324</v>
      </c>
      <c r="F25" s="537">
        <v>2</v>
      </c>
      <c r="G25" s="537">
        <v>36</v>
      </c>
    </row>
    <row r="26" spans="1:7">
      <c r="A26" s="535" t="s">
        <v>91</v>
      </c>
      <c r="B26" s="536">
        <v>0.21890547263681595</v>
      </c>
      <c r="C26" s="536">
        <v>-0.22439762113997269</v>
      </c>
      <c r="D26" s="536">
        <v>4.3230944254835077E-2</v>
      </c>
      <c r="E26" s="536">
        <v>-4.6847355285093269E-4</v>
      </c>
      <c r="F26" s="537">
        <v>3</v>
      </c>
      <c r="G26" s="537">
        <v>4</v>
      </c>
    </row>
    <row r="27" spans="1:7">
      <c r="A27" s="535" t="s">
        <v>92</v>
      </c>
      <c r="B27" s="536">
        <v>0.18380971452585559</v>
      </c>
      <c r="C27" s="536">
        <v>-0.97435897435897423</v>
      </c>
      <c r="D27" s="536">
        <v>-1.9002482509591488E-2</v>
      </c>
      <c r="E27" s="536">
        <v>-5.4480649377423869E-2</v>
      </c>
      <c r="F27" s="537">
        <v>2</v>
      </c>
      <c r="G27" s="537">
        <v>44</v>
      </c>
    </row>
    <row r="28" spans="1:7">
      <c r="A28" s="535" t="s">
        <v>93</v>
      </c>
      <c r="B28" s="536">
        <v>0.53571428571428581</v>
      </c>
      <c r="C28" s="536">
        <v>-0.29629629629629628</v>
      </c>
      <c r="D28" s="536">
        <v>0.16129032258064524</v>
      </c>
      <c r="E28" s="536">
        <v>0.13235758797775055</v>
      </c>
      <c r="F28" s="537">
        <v>7</v>
      </c>
      <c r="G28" s="537">
        <v>6</v>
      </c>
    </row>
    <row r="29" spans="1:7">
      <c r="A29" s="535" t="s">
        <v>94</v>
      </c>
      <c r="B29" s="536">
        <v>8.3601286173633368E-2</v>
      </c>
      <c r="C29" s="536">
        <v>-0.19227857683573057</v>
      </c>
      <c r="D29" s="536">
        <v>1.3793031858919998E-3</v>
      </c>
      <c r="E29" s="536">
        <v>-2.027802910293627E-2</v>
      </c>
      <c r="F29" s="537">
        <v>0</v>
      </c>
      <c r="G29" s="537">
        <v>46</v>
      </c>
    </row>
    <row r="30" spans="1:7">
      <c r="A30" s="535" t="s">
        <v>95</v>
      </c>
      <c r="B30" s="536">
        <v>0.38848920863309355</v>
      </c>
      <c r="C30" s="536">
        <v>-1.1875000000000002</v>
      </c>
      <c r="D30" s="536">
        <v>1.8066969789400329E-2</v>
      </c>
      <c r="E30" s="536">
        <v>-0.10411119767191297</v>
      </c>
      <c r="F30" s="537">
        <v>3</v>
      </c>
      <c r="G30" s="537">
        <v>5</v>
      </c>
    </row>
    <row r="31" spans="1:7">
      <c r="A31" s="535" t="s">
        <v>96</v>
      </c>
      <c r="B31" s="536">
        <v>0.23255813953488372</v>
      </c>
      <c r="C31" s="536">
        <v>-0.35343915343915333</v>
      </c>
      <c r="D31" s="536">
        <v>1.7403918912704479E-2</v>
      </c>
      <c r="E31" s="536">
        <v>7.9301812242438567E-4</v>
      </c>
      <c r="F31" s="537">
        <v>3</v>
      </c>
      <c r="G31" s="537">
        <v>43</v>
      </c>
    </row>
    <row r="32" spans="1:7">
      <c r="A32" s="535" t="s">
        <v>97</v>
      </c>
      <c r="B32" s="536">
        <v>0.16923076923076924</v>
      </c>
      <c r="C32" s="536">
        <v>-0.42580645161290315</v>
      </c>
      <c r="D32" s="536">
        <v>1.6656958198108252E-2</v>
      </c>
      <c r="E32" s="536">
        <v>-1.8484490340526607E-3</v>
      </c>
      <c r="F32" s="537">
        <v>3</v>
      </c>
      <c r="G32" s="537">
        <v>43</v>
      </c>
    </row>
    <row r="33" spans="1:7">
      <c r="A33" s="541" t="s">
        <v>98</v>
      </c>
      <c r="B33" s="536">
        <v>0.14000759454086545</v>
      </c>
      <c r="C33" s="536">
        <v>-0.40998959417273667</v>
      </c>
      <c r="D33" s="536">
        <v>-4.9382716049382616E-2</v>
      </c>
      <c r="E33" s="536">
        <v>-5.3085381848636447E-2</v>
      </c>
      <c r="F33" s="537">
        <v>2</v>
      </c>
      <c r="G33" s="537">
        <v>41</v>
      </c>
    </row>
    <row r="34" spans="1:7">
      <c r="A34" s="535" t="s">
        <v>99</v>
      </c>
      <c r="B34" s="536">
        <v>0.14592274678111594</v>
      </c>
      <c r="C34" s="536">
        <v>-7.4074074074074125E-2</v>
      </c>
      <c r="D34" s="536">
        <v>4.6153846153846163E-2</v>
      </c>
      <c r="E34" s="536">
        <v>3.0689293838541857E-2</v>
      </c>
      <c r="F34" s="537">
        <v>2</v>
      </c>
      <c r="G34" s="537">
        <v>9</v>
      </c>
    </row>
    <row r="35" spans="1:7">
      <c r="A35" s="535" t="s">
        <v>100</v>
      </c>
      <c r="B35" s="536">
        <v>6.4516129032258229E-2</v>
      </c>
      <c r="C35" s="536">
        <v>-0.74235807860262004</v>
      </c>
      <c r="D35" s="536">
        <v>-0.20083689709969749</v>
      </c>
      <c r="E35" s="536">
        <v>-0.26987893594243917</v>
      </c>
      <c r="F35" s="537">
        <v>0</v>
      </c>
      <c r="G35" s="537">
        <v>4</v>
      </c>
    </row>
    <row r="36" spans="1:7">
      <c r="A36" s="535" t="s">
        <v>101</v>
      </c>
      <c r="B36" s="536">
        <v>0</v>
      </c>
      <c r="C36" s="536">
        <v>0</v>
      </c>
      <c r="D36" s="536"/>
      <c r="E36" s="536"/>
      <c r="F36" s="537">
        <v>0</v>
      </c>
      <c r="G36" s="537">
        <v>0</v>
      </c>
    </row>
    <row r="37" spans="1:7">
      <c r="A37" s="535" t="s">
        <v>102</v>
      </c>
      <c r="B37" s="536">
        <v>0.45117845117845118</v>
      </c>
      <c r="C37" s="536">
        <v>-1.3648648648648647</v>
      </c>
      <c r="D37" s="536">
        <v>-2.3166023166023161E-2</v>
      </c>
      <c r="E37" s="536">
        <v>-0.10516780536338377</v>
      </c>
      <c r="F37" s="537">
        <v>8</v>
      </c>
      <c r="G37" s="537">
        <v>35</v>
      </c>
    </row>
    <row r="38" spans="1:7">
      <c r="A38" s="535" t="s">
        <v>103</v>
      </c>
      <c r="B38" s="536">
        <v>2.5210084033613508E-2</v>
      </c>
      <c r="C38" s="536">
        <v>-0.31746031746031744</v>
      </c>
      <c r="D38" s="536">
        <v>-0.14814814814814806</v>
      </c>
      <c r="E38" s="536">
        <v>-0.14122071345260576</v>
      </c>
      <c r="F38" s="537">
        <v>0</v>
      </c>
      <c r="G38" s="537">
        <v>9</v>
      </c>
    </row>
    <row r="39" spans="1:7">
      <c r="A39" s="535" t="s">
        <v>104</v>
      </c>
      <c r="B39" s="536">
        <v>0.44444444444444448</v>
      </c>
      <c r="C39" s="536">
        <v>-1.5502958579881656</v>
      </c>
      <c r="D39" s="536">
        <v>-2.7091633466135447E-2</v>
      </c>
      <c r="E39" s="536">
        <v>-0.15669337471391651</v>
      </c>
      <c r="F39" s="537">
        <v>7</v>
      </c>
      <c r="G39" s="537">
        <v>28</v>
      </c>
    </row>
    <row r="40" spans="1:7">
      <c r="A40" s="284"/>
      <c r="B40" s="55"/>
      <c r="C40" s="55"/>
      <c r="D40" s="55"/>
      <c r="E40" s="55"/>
      <c r="F40" s="55"/>
      <c r="G40" s="55"/>
    </row>
    <row r="41" spans="1:7">
      <c r="A41" s="545"/>
      <c r="B41" s="384" t="s">
        <v>335</v>
      </c>
      <c r="C41" s="55"/>
      <c r="D41" s="55"/>
      <c r="E41" s="55"/>
      <c r="F41" s="55"/>
      <c r="G41" s="55"/>
    </row>
    <row r="43" spans="1:7">
      <c r="A43" s="387" t="s">
        <v>336</v>
      </c>
    </row>
    <row r="44" spans="1:7">
      <c r="A44" s="387" t="s">
        <v>337</v>
      </c>
    </row>
    <row r="45" spans="1:7">
      <c r="A45" s="387" t="s">
        <v>345</v>
      </c>
    </row>
    <row r="46" spans="1:7">
      <c r="A46" s="387" t="s">
        <v>346</v>
      </c>
    </row>
    <row r="47" spans="1:7">
      <c r="A47" s="387"/>
    </row>
    <row r="48" spans="1:7">
      <c r="A48" s="387" t="s">
        <v>338</v>
      </c>
    </row>
    <row r="49" spans="1:1">
      <c r="A49" s="387" t="s">
        <v>339</v>
      </c>
    </row>
    <row r="50" spans="1:1">
      <c r="A50" s="387" t="s">
        <v>340</v>
      </c>
    </row>
    <row r="51" spans="1:1">
      <c r="A51" s="387" t="s">
        <v>342</v>
      </c>
    </row>
    <row r="52" spans="1:1">
      <c r="A52" s="387" t="s">
        <v>343</v>
      </c>
    </row>
    <row r="53" spans="1:1">
      <c r="A53" s="387"/>
    </row>
    <row r="54" spans="1:1">
      <c r="A54" s="387" t="s">
        <v>341</v>
      </c>
    </row>
    <row r="55" spans="1:1">
      <c r="A55" s="387" t="s">
        <v>344</v>
      </c>
    </row>
  </sheetData>
  <mergeCells count="9">
    <mergeCell ref="A3:A5"/>
    <mergeCell ref="B3:E3"/>
    <mergeCell ref="F3:G3"/>
    <mergeCell ref="B4:B5"/>
    <mergeCell ref="C4:C5"/>
    <mergeCell ref="D4:D5"/>
    <mergeCell ref="E4:E5"/>
    <mergeCell ref="F4:F5"/>
    <mergeCell ref="G4:G5"/>
  </mergeCells>
  <printOptions horizontalCentered="1"/>
  <pageMargins left="0.70866141732283472" right="0.70866141732283472" top="0.74803149606299213" bottom="0.74803149606299213" header="0.31496062992125984" footer="0.31496062992125984"/>
  <pageSetup scale="68" orientation="landscape" r:id="rId1"/>
  <headerFooter>
    <oddFooter>&amp;LAMEC Environment &amp;&amp; Infrastructure&amp;R D-&amp;P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O215"/>
  <sheetViews>
    <sheetView showGridLines="0" tabSelected="1" view="pageBreakPreview" zoomScale="60" zoomScaleNormal="100" workbookViewId="0">
      <pane xSplit="1" ySplit="4" topLeftCell="B8" activePane="bottomRight" state="frozen"/>
      <selection activeCell="D30" sqref="D30"/>
      <selection pane="topRight" activeCell="D30" sqref="D30"/>
      <selection pane="bottomLeft" activeCell="D30" sqref="D30"/>
      <selection pane="bottomRight" activeCell="D30" sqref="D30"/>
    </sheetView>
  </sheetViews>
  <sheetFormatPr defaultRowHeight="12.75"/>
  <cols>
    <col min="1" max="1" width="40.28515625" style="3" customWidth="1"/>
    <col min="2" max="2" width="12.5703125" style="3" customWidth="1"/>
    <col min="3" max="3" width="12.5703125" style="71" customWidth="1"/>
    <col min="4" max="4" width="16.140625" style="1" customWidth="1"/>
    <col min="5" max="5" width="16.7109375" style="1" customWidth="1"/>
    <col min="6" max="6" width="13" style="102" customWidth="1"/>
    <col min="7" max="8" width="13" style="1" customWidth="1"/>
    <col min="9" max="9" width="13" style="102" customWidth="1"/>
    <col min="10" max="11" width="13" style="1" customWidth="1"/>
    <col min="12" max="12" width="13" style="102" customWidth="1"/>
    <col min="13" max="14" width="14.5703125" style="1" customWidth="1"/>
    <col min="15" max="15" width="14.5703125" style="102" customWidth="1"/>
  </cols>
  <sheetData>
    <row r="1" spans="1:15" ht="41.25" customHeight="1">
      <c r="A1" s="576" t="s">
        <v>484</v>
      </c>
      <c r="B1" s="576"/>
      <c r="C1" s="576"/>
    </row>
    <row r="2" spans="1:15" ht="13.5" thickBot="1"/>
    <row r="3" spans="1:15" s="96" customFormat="1" ht="33.75">
      <c r="A3" s="35" t="s">
        <v>1</v>
      </c>
      <c r="B3" s="33" t="s">
        <v>225</v>
      </c>
      <c r="C3" s="340" t="s">
        <v>226</v>
      </c>
      <c r="D3" s="25" t="s">
        <v>23</v>
      </c>
      <c r="E3" s="33" t="s">
        <v>30</v>
      </c>
      <c r="F3" s="577" t="s">
        <v>231</v>
      </c>
      <c r="G3" s="25" t="s">
        <v>6</v>
      </c>
      <c r="H3" s="33" t="s">
        <v>34</v>
      </c>
      <c r="I3" s="574" t="s">
        <v>231</v>
      </c>
      <c r="J3" s="25" t="s">
        <v>125</v>
      </c>
      <c r="K3" s="33" t="s">
        <v>136</v>
      </c>
      <c r="L3" s="574" t="s">
        <v>231</v>
      </c>
      <c r="M3" s="25" t="s">
        <v>166</v>
      </c>
      <c r="N3" s="33" t="s">
        <v>176</v>
      </c>
      <c r="O3" s="574" t="s">
        <v>231</v>
      </c>
    </row>
    <row r="4" spans="1:15" s="55" customFormat="1" ht="12" thickBot="1">
      <c r="A4" s="64" t="s">
        <v>38</v>
      </c>
      <c r="B4" s="65"/>
      <c r="C4" s="68"/>
      <c r="D4" s="66">
        <v>41534</v>
      </c>
      <c r="E4" s="67">
        <v>41534</v>
      </c>
      <c r="F4" s="578"/>
      <c r="G4" s="66">
        <v>41534</v>
      </c>
      <c r="H4" s="67">
        <v>41534</v>
      </c>
      <c r="I4" s="575"/>
      <c r="J4" s="66">
        <v>41535</v>
      </c>
      <c r="K4" s="67">
        <v>41535</v>
      </c>
      <c r="L4" s="575"/>
      <c r="M4" s="66">
        <v>41536</v>
      </c>
      <c r="N4" s="67">
        <v>41536</v>
      </c>
      <c r="O4" s="575"/>
    </row>
    <row r="5" spans="1:15">
      <c r="A5" s="37" t="s">
        <v>40</v>
      </c>
      <c r="B5" s="18"/>
      <c r="C5" s="18"/>
      <c r="D5" s="28"/>
      <c r="E5" s="20"/>
      <c r="F5" s="103"/>
      <c r="G5" s="28"/>
      <c r="H5" s="20"/>
      <c r="I5" s="103"/>
      <c r="J5" s="27"/>
      <c r="K5" s="19"/>
      <c r="L5" s="359"/>
      <c r="M5" s="27"/>
      <c r="N5" s="19"/>
      <c r="O5" s="359"/>
    </row>
    <row r="6" spans="1:15" s="291" customFormat="1">
      <c r="A6" s="285" t="s">
        <v>41</v>
      </c>
      <c r="B6" s="286" t="s">
        <v>227</v>
      </c>
      <c r="C6" s="239">
        <v>2</v>
      </c>
      <c r="D6" s="287">
        <v>1080</v>
      </c>
      <c r="E6" s="288">
        <v>1120</v>
      </c>
      <c r="F6" s="120">
        <f>+(E6-D6)/(AVERAGE(D6:E6))</f>
        <v>3.6363636363636362E-2</v>
      </c>
      <c r="G6" s="287">
        <v>2750</v>
      </c>
      <c r="H6" s="288">
        <v>2790</v>
      </c>
      <c r="I6" s="120">
        <f>+(H6-G6)/(AVERAGE(G6:H6))</f>
        <v>1.444043321299639E-2</v>
      </c>
      <c r="J6" s="289">
        <v>193</v>
      </c>
      <c r="K6" s="290">
        <v>194</v>
      </c>
      <c r="L6" s="120">
        <f>+(K6-J6)/(AVERAGE(J6:K6))</f>
        <v>5.1679586563307496E-3</v>
      </c>
      <c r="M6" s="128">
        <v>1650</v>
      </c>
      <c r="N6" s="126">
        <v>1560</v>
      </c>
      <c r="O6" s="120">
        <f>+(N6-M6)/(AVERAGE(M6:N6))</f>
        <v>-5.6074766355140186E-2</v>
      </c>
    </row>
    <row r="7" spans="1:15" s="291" customFormat="1">
      <c r="A7" s="285" t="s">
        <v>42</v>
      </c>
      <c r="B7" s="286" t="s">
        <v>228</v>
      </c>
      <c r="C7" s="202">
        <v>0.5</v>
      </c>
      <c r="D7" s="289">
        <v>642</v>
      </c>
      <c r="E7" s="292">
        <v>630</v>
      </c>
      <c r="F7" s="120">
        <f t="shared" ref="F7:F69" si="0">+(E7-D7)/(AVERAGE(D7:E7))</f>
        <v>-1.8867924528301886E-2</v>
      </c>
      <c r="G7" s="287">
        <v>1860</v>
      </c>
      <c r="H7" s="288">
        <v>1860</v>
      </c>
      <c r="I7" s="120">
        <f t="shared" ref="I7:I69" si="1">+(H7-G7)/(AVERAGE(G7:H7))</f>
        <v>0</v>
      </c>
      <c r="J7" s="293">
        <v>95</v>
      </c>
      <c r="K7" s="294">
        <v>89.2</v>
      </c>
      <c r="L7" s="120">
        <f t="shared" ref="L7:L67" si="2">+(K7-J7)/(AVERAGE(J7:K7))</f>
        <v>-6.2975027144408224E-2</v>
      </c>
      <c r="M7" s="287">
        <v>1410</v>
      </c>
      <c r="N7" s="288">
        <v>1430</v>
      </c>
      <c r="O7" s="120">
        <f t="shared" ref="O7:O67" si="3">+(N7-M7)/(AVERAGE(M7:N7))</f>
        <v>1.4084507042253521E-2</v>
      </c>
    </row>
    <row r="8" spans="1:15" s="291" customFormat="1">
      <c r="A8" s="285" t="s">
        <v>43</v>
      </c>
      <c r="B8" s="286" t="s">
        <v>43</v>
      </c>
      <c r="C8" s="202">
        <v>0.1</v>
      </c>
      <c r="D8" s="295">
        <v>7.84</v>
      </c>
      <c r="E8" s="296">
        <v>7.78</v>
      </c>
      <c r="F8" s="120">
        <f t="shared" si="0"/>
        <v>-7.6824583866836882E-3</v>
      </c>
      <c r="G8" s="295">
        <v>7.25</v>
      </c>
      <c r="H8" s="296">
        <v>7.33</v>
      </c>
      <c r="I8" s="120">
        <f t="shared" si="1"/>
        <v>1.0973936899862835E-2</v>
      </c>
      <c r="J8" s="295">
        <v>6.51</v>
      </c>
      <c r="K8" s="297">
        <v>6.49</v>
      </c>
      <c r="L8" s="120">
        <f t="shared" si="2"/>
        <v>-3.0769230769230114E-3</v>
      </c>
      <c r="M8" s="295">
        <v>6.84</v>
      </c>
      <c r="N8" s="296">
        <v>6.83</v>
      </c>
      <c r="O8" s="120">
        <f t="shared" si="3"/>
        <v>-1.4630577907827048E-3</v>
      </c>
    </row>
    <row r="9" spans="1:15" s="291" customFormat="1">
      <c r="A9" s="298" t="s">
        <v>44</v>
      </c>
      <c r="B9" s="299"/>
      <c r="C9" s="299"/>
      <c r="D9" s="300"/>
      <c r="E9" s="301"/>
      <c r="F9" s="301"/>
      <c r="G9" s="300"/>
      <c r="H9" s="301"/>
      <c r="I9" s="358"/>
      <c r="J9" s="300"/>
      <c r="K9" s="301"/>
      <c r="L9" s="358"/>
      <c r="M9" s="300"/>
      <c r="N9" s="301"/>
      <c r="O9" s="362"/>
    </row>
    <row r="10" spans="1:15" s="291" customFormat="1">
      <c r="A10" s="285" t="s">
        <v>45</v>
      </c>
      <c r="B10" s="286" t="s">
        <v>228</v>
      </c>
      <c r="C10" s="239">
        <v>1</v>
      </c>
      <c r="D10" s="289">
        <v>686</v>
      </c>
      <c r="E10" s="292">
        <v>709</v>
      </c>
      <c r="F10" s="120">
        <f t="shared" si="0"/>
        <v>3.2974910394265235E-2</v>
      </c>
      <c r="G10" s="293">
        <v>97.4</v>
      </c>
      <c r="H10" s="302">
        <v>97.9</v>
      </c>
      <c r="I10" s="120">
        <f t="shared" si="1"/>
        <v>5.1203277009728623E-3</v>
      </c>
      <c r="J10" s="289">
        <v>113</v>
      </c>
      <c r="K10" s="290">
        <v>112</v>
      </c>
      <c r="L10" s="120">
        <f t="shared" si="2"/>
        <v>-8.8888888888888889E-3</v>
      </c>
      <c r="M10" s="32">
        <v>493</v>
      </c>
      <c r="N10" s="14">
        <v>491</v>
      </c>
      <c r="O10" s="120">
        <f t="shared" si="3"/>
        <v>-4.0650406504065045E-3</v>
      </c>
    </row>
    <row r="11" spans="1:15" s="291" customFormat="1">
      <c r="A11" s="285" t="s">
        <v>46</v>
      </c>
      <c r="B11" s="286" t="s">
        <v>228</v>
      </c>
      <c r="C11" s="239">
        <v>1</v>
      </c>
      <c r="D11" s="32" t="s">
        <v>105</v>
      </c>
      <c r="E11" s="14" t="s">
        <v>105</v>
      </c>
      <c r="F11" s="120" t="s">
        <v>232</v>
      </c>
      <c r="G11" s="32" t="s">
        <v>105</v>
      </c>
      <c r="H11" s="14" t="s">
        <v>105</v>
      </c>
      <c r="I11" s="120" t="s">
        <v>232</v>
      </c>
      <c r="J11" s="32" t="s">
        <v>105</v>
      </c>
      <c r="K11" s="7" t="s">
        <v>105</v>
      </c>
      <c r="L11" s="120" t="s">
        <v>232</v>
      </c>
      <c r="M11" s="289" t="s">
        <v>105</v>
      </c>
      <c r="N11" s="292" t="s">
        <v>105</v>
      </c>
      <c r="O11" s="120" t="s">
        <v>232</v>
      </c>
    </row>
    <row r="12" spans="1:15" s="291" customFormat="1">
      <c r="A12" s="285" t="s">
        <v>47</v>
      </c>
      <c r="B12" s="286" t="s">
        <v>228</v>
      </c>
      <c r="C12" s="239">
        <v>1</v>
      </c>
      <c r="D12" s="32" t="s">
        <v>105</v>
      </c>
      <c r="E12" s="14" t="s">
        <v>105</v>
      </c>
      <c r="F12" s="120" t="s">
        <v>232</v>
      </c>
      <c r="G12" s="32" t="s">
        <v>105</v>
      </c>
      <c r="H12" s="14" t="s">
        <v>105</v>
      </c>
      <c r="I12" s="120" t="s">
        <v>232</v>
      </c>
      <c r="J12" s="32" t="s">
        <v>105</v>
      </c>
      <c r="K12" s="7" t="s">
        <v>105</v>
      </c>
      <c r="L12" s="120" t="s">
        <v>232</v>
      </c>
      <c r="M12" s="32" t="s">
        <v>105</v>
      </c>
      <c r="N12" s="14" t="s">
        <v>105</v>
      </c>
      <c r="O12" s="120" t="s">
        <v>232</v>
      </c>
    </row>
    <row r="13" spans="1:15" s="291" customFormat="1">
      <c r="A13" s="285" t="s">
        <v>48</v>
      </c>
      <c r="B13" s="286" t="s">
        <v>228</v>
      </c>
      <c r="C13" s="239">
        <v>1</v>
      </c>
      <c r="D13" s="289">
        <v>686</v>
      </c>
      <c r="E13" s="292">
        <v>709</v>
      </c>
      <c r="F13" s="120">
        <f t="shared" si="0"/>
        <v>3.2974910394265235E-2</v>
      </c>
      <c r="G13" s="293">
        <v>97.4</v>
      </c>
      <c r="H13" s="302">
        <v>97.9</v>
      </c>
      <c r="I13" s="120">
        <f t="shared" si="1"/>
        <v>5.1203277009728623E-3</v>
      </c>
      <c r="J13" s="289">
        <v>113</v>
      </c>
      <c r="K13" s="290">
        <v>112</v>
      </c>
      <c r="L13" s="120">
        <f t="shared" si="2"/>
        <v>-8.8888888888888889E-3</v>
      </c>
      <c r="M13" s="295">
        <v>493</v>
      </c>
      <c r="N13" s="296">
        <v>491</v>
      </c>
      <c r="O13" s="120">
        <f t="shared" si="3"/>
        <v>-4.0650406504065045E-3</v>
      </c>
    </row>
    <row r="14" spans="1:15" s="291" customFormat="1">
      <c r="A14" s="285" t="s">
        <v>49</v>
      </c>
      <c r="B14" s="286" t="s">
        <v>228</v>
      </c>
      <c r="C14" s="209">
        <v>2.5000000000000001E-2</v>
      </c>
      <c r="D14" s="295">
        <v>4.4000000000000004</v>
      </c>
      <c r="E14" s="296">
        <v>4.0199999999999996</v>
      </c>
      <c r="F14" s="120">
        <f t="shared" si="0"/>
        <v>-9.0261282660332731E-2</v>
      </c>
      <c r="G14" s="293">
        <v>10.3</v>
      </c>
      <c r="H14" s="296">
        <v>9.86</v>
      </c>
      <c r="I14" s="120">
        <f t="shared" si="1"/>
        <v>-4.365079365079378E-2</v>
      </c>
      <c r="J14" s="295">
        <v>1.97</v>
      </c>
      <c r="K14" s="297">
        <v>2.02</v>
      </c>
      <c r="L14" s="120">
        <f t="shared" si="2"/>
        <v>2.5062656641604029E-2</v>
      </c>
      <c r="M14" s="295">
        <v>2.76</v>
      </c>
      <c r="N14" s="296">
        <v>3.03</v>
      </c>
      <c r="O14" s="120">
        <f t="shared" si="3"/>
        <v>9.3264248704663238E-2</v>
      </c>
    </row>
    <row r="15" spans="1:15" s="291" customFormat="1">
      <c r="A15" s="285" t="s">
        <v>50</v>
      </c>
      <c r="B15" s="286" t="s">
        <v>228</v>
      </c>
      <c r="C15" s="239">
        <v>5</v>
      </c>
      <c r="D15" s="32" t="s">
        <v>106</v>
      </c>
      <c r="E15" s="14" t="s">
        <v>106</v>
      </c>
      <c r="F15" s="120" t="s">
        <v>232</v>
      </c>
      <c r="G15" s="32" t="s">
        <v>107</v>
      </c>
      <c r="H15" s="14" t="s">
        <v>107</v>
      </c>
      <c r="I15" s="120" t="s">
        <v>232</v>
      </c>
      <c r="J15" s="32" t="s">
        <v>114</v>
      </c>
      <c r="K15" s="7" t="s">
        <v>114</v>
      </c>
      <c r="L15" s="120" t="s">
        <v>232</v>
      </c>
      <c r="M15" s="295" t="s">
        <v>106</v>
      </c>
      <c r="N15" s="296" t="s">
        <v>106</v>
      </c>
      <c r="O15" s="120" t="s">
        <v>232</v>
      </c>
    </row>
    <row r="16" spans="1:15" s="291" customFormat="1">
      <c r="A16" s="285" t="s">
        <v>51</v>
      </c>
      <c r="B16" s="286" t="s">
        <v>228</v>
      </c>
      <c r="C16" s="202">
        <v>0.2</v>
      </c>
      <c r="D16" s="295">
        <v>0.5</v>
      </c>
      <c r="E16" s="296">
        <v>0.56999999999999995</v>
      </c>
      <c r="F16" s="120" t="s">
        <v>232</v>
      </c>
      <c r="G16" s="295">
        <v>0.75</v>
      </c>
      <c r="H16" s="296">
        <v>0.73</v>
      </c>
      <c r="I16" s="120" t="s">
        <v>232</v>
      </c>
      <c r="J16" s="303">
        <v>0.17</v>
      </c>
      <c r="K16" s="304">
        <v>0.18099999999999999</v>
      </c>
      <c r="L16" s="120" t="s">
        <v>232</v>
      </c>
      <c r="M16" s="295" t="s">
        <v>108</v>
      </c>
      <c r="N16" s="296">
        <v>0.21</v>
      </c>
      <c r="O16" s="120" t="s">
        <v>232</v>
      </c>
    </row>
    <row r="17" spans="1:15" s="291" customFormat="1">
      <c r="A17" s="285" t="s">
        <v>52</v>
      </c>
      <c r="B17" s="286" t="s">
        <v>228</v>
      </c>
      <c r="C17" s="209">
        <v>0.05</v>
      </c>
      <c r="D17" s="32" t="s">
        <v>109</v>
      </c>
      <c r="E17" s="14" t="s">
        <v>109</v>
      </c>
      <c r="F17" s="120" t="s">
        <v>232</v>
      </c>
      <c r="G17" s="32" t="s">
        <v>110</v>
      </c>
      <c r="H17" s="296">
        <v>0.16</v>
      </c>
      <c r="I17" s="120" t="s">
        <v>232</v>
      </c>
      <c r="J17" s="113">
        <v>1.38E-2</v>
      </c>
      <c r="K17" s="7" t="s">
        <v>113</v>
      </c>
      <c r="L17" s="120" t="s">
        <v>232</v>
      </c>
      <c r="M17" s="295">
        <v>0.14599999999999999</v>
      </c>
      <c r="N17" s="296">
        <v>0.13900000000000001</v>
      </c>
      <c r="O17" s="120" t="s">
        <v>232</v>
      </c>
    </row>
    <row r="18" spans="1:15" s="291" customFormat="1">
      <c r="A18" s="285" t="s">
        <v>53</v>
      </c>
      <c r="B18" s="286" t="s">
        <v>228</v>
      </c>
      <c r="C18" s="209">
        <v>0.01</v>
      </c>
      <c r="D18" s="303">
        <v>2.9000000000000001E-2</v>
      </c>
      <c r="E18" s="305">
        <v>1.2E-2</v>
      </c>
      <c r="F18" s="120" t="s">
        <v>232</v>
      </c>
      <c r="G18" s="303">
        <v>2.4E-2</v>
      </c>
      <c r="H18" s="305">
        <v>3.1E-2</v>
      </c>
      <c r="I18" s="120" t="s">
        <v>232</v>
      </c>
      <c r="J18" s="113">
        <v>2.8E-3</v>
      </c>
      <c r="K18" s="306">
        <v>1.1000000000000001E-3</v>
      </c>
      <c r="L18" s="120" t="s">
        <v>232</v>
      </c>
      <c r="M18" s="295" t="s">
        <v>111</v>
      </c>
      <c r="N18" s="296" t="s">
        <v>111</v>
      </c>
      <c r="O18" s="120" t="s">
        <v>232</v>
      </c>
    </row>
    <row r="19" spans="1:15" s="291" customFormat="1">
      <c r="A19" s="285" t="s">
        <v>54</v>
      </c>
      <c r="B19" s="286" t="s">
        <v>228</v>
      </c>
      <c r="C19" s="209">
        <v>0.05</v>
      </c>
      <c r="D19" s="293">
        <v>11.2</v>
      </c>
      <c r="E19" s="302">
        <v>10.5</v>
      </c>
      <c r="F19" s="120">
        <f t="shared" si="0"/>
        <v>-6.4516129032258007E-2</v>
      </c>
      <c r="G19" s="293">
        <v>11.5</v>
      </c>
      <c r="H19" s="302">
        <v>10.4</v>
      </c>
      <c r="I19" s="120">
        <f t="shared" si="1"/>
        <v>-0.10045662100456619</v>
      </c>
      <c r="J19" s="295">
        <v>3.05</v>
      </c>
      <c r="K19" s="297">
        <v>2.83</v>
      </c>
      <c r="L19" s="120">
        <f t="shared" si="2"/>
        <v>-7.4829931972789032E-2</v>
      </c>
      <c r="M19" s="295">
        <v>4.9000000000000004</v>
      </c>
      <c r="N19" s="296">
        <v>4.8499999999999996</v>
      </c>
      <c r="O19" s="120">
        <f t="shared" si="3"/>
        <v>-1.0256410256410402E-2</v>
      </c>
    </row>
    <row r="20" spans="1:15" s="291" customFormat="1">
      <c r="A20" s="307" t="s">
        <v>55</v>
      </c>
      <c r="B20" s="308" t="s">
        <v>228</v>
      </c>
      <c r="C20" s="230">
        <v>5</v>
      </c>
      <c r="D20" s="309">
        <v>15.4</v>
      </c>
      <c r="E20" s="308">
        <v>15.9</v>
      </c>
      <c r="F20" s="120" t="s">
        <v>232</v>
      </c>
      <c r="G20" s="309">
        <v>1860</v>
      </c>
      <c r="H20" s="308">
        <v>1890</v>
      </c>
      <c r="I20" s="120">
        <f t="shared" si="1"/>
        <v>1.6E-2</v>
      </c>
      <c r="J20" s="309" t="s">
        <v>114</v>
      </c>
      <c r="K20" s="310" t="s">
        <v>114</v>
      </c>
      <c r="L20" s="120" t="s">
        <v>232</v>
      </c>
      <c r="M20" s="295">
        <v>794</v>
      </c>
      <c r="N20" s="296">
        <v>797</v>
      </c>
      <c r="O20" s="120">
        <f t="shared" si="3"/>
        <v>3.771213073538655E-3</v>
      </c>
    </row>
    <row r="21" spans="1:15" s="291" customFormat="1">
      <c r="A21" s="285" t="s">
        <v>56</v>
      </c>
      <c r="B21" s="286" t="s">
        <v>228</v>
      </c>
      <c r="C21" s="311"/>
      <c r="D21" s="32" t="s">
        <v>0</v>
      </c>
      <c r="E21" s="14" t="s">
        <v>0</v>
      </c>
      <c r="F21" s="120" t="s">
        <v>232</v>
      </c>
      <c r="G21" s="32" t="s">
        <v>112</v>
      </c>
      <c r="H21" s="14" t="s">
        <v>0</v>
      </c>
      <c r="I21" s="120" t="s">
        <v>232</v>
      </c>
      <c r="J21" s="303">
        <v>7.3999999999999996E-2</v>
      </c>
      <c r="K21" s="304">
        <v>6.9000000000000006E-2</v>
      </c>
      <c r="L21" s="120">
        <f t="shared" si="2"/>
        <v>-6.9930069930069796E-2</v>
      </c>
      <c r="M21" s="295">
        <v>0.184</v>
      </c>
      <c r="N21" s="296" t="s">
        <v>0</v>
      </c>
      <c r="O21" s="120" t="s">
        <v>232</v>
      </c>
    </row>
    <row r="22" spans="1:15" s="291" customFormat="1">
      <c r="A22" s="285" t="s">
        <v>57</v>
      </c>
      <c r="B22" s="286" t="s">
        <v>229</v>
      </c>
      <c r="C22" s="212" t="s">
        <v>0</v>
      </c>
      <c r="D22" s="293">
        <v>14.1</v>
      </c>
      <c r="E22" s="302">
        <v>14.5</v>
      </c>
      <c r="F22" s="120">
        <f t="shared" si="0"/>
        <v>2.7972027972027996E-2</v>
      </c>
      <c r="G22" s="293">
        <v>40.799999999999997</v>
      </c>
      <c r="H22" s="302">
        <v>41.3</v>
      </c>
      <c r="I22" s="120">
        <f t="shared" si="1"/>
        <v>1.2180267965895251E-2</v>
      </c>
      <c r="J22" s="295">
        <v>2.2799999999999998</v>
      </c>
      <c r="K22" s="297">
        <v>2.2400000000000002</v>
      </c>
      <c r="L22" s="120">
        <f t="shared" si="2"/>
        <v>-1.7699115044247607E-2</v>
      </c>
      <c r="M22" s="295">
        <v>26.4</v>
      </c>
      <c r="N22" s="296">
        <v>26.4</v>
      </c>
      <c r="O22" s="120">
        <f t="shared" si="3"/>
        <v>0</v>
      </c>
    </row>
    <row r="23" spans="1:15" s="291" customFormat="1">
      <c r="A23" s="285" t="s">
        <v>58</v>
      </c>
      <c r="B23" s="286" t="s">
        <v>229</v>
      </c>
      <c r="C23" s="212" t="s">
        <v>0</v>
      </c>
      <c r="D23" s="293">
        <v>15</v>
      </c>
      <c r="E23" s="302">
        <v>14.7</v>
      </c>
      <c r="F23" s="120">
        <f t="shared" si="0"/>
        <v>-2.0202020202020249E-2</v>
      </c>
      <c r="G23" s="293">
        <v>41.7</v>
      </c>
      <c r="H23" s="302">
        <v>41.4</v>
      </c>
      <c r="I23" s="120">
        <f t="shared" si="1"/>
        <v>-7.2202166064982984E-3</v>
      </c>
      <c r="J23" s="295">
        <v>4.16</v>
      </c>
      <c r="K23" s="297">
        <v>4.05</v>
      </c>
      <c r="L23" s="120">
        <f t="shared" si="2"/>
        <v>-2.6796589524969626E-2</v>
      </c>
      <c r="M23" s="295">
        <v>30</v>
      </c>
      <c r="N23" s="296">
        <v>30.5</v>
      </c>
      <c r="O23" s="120">
        <f t="shared" si="3"/>
        <v>1.6528925619834711E-2</v>
      </c>
    </row>
    <row r="24" spans="1:15" s="291" customFormat="1">
      <c r="A24" s="285" t="s">
        <v>59</v>
      </c>
      <c r="B24" s="286" t="s">
        <v>230</v>
      </c>
      <c r="C24" s="212" t="s">
        <v>0</v>
      </c>
      <c r="D24" s="312">
        <v>3.2</v>
      </c>
      <c r="E24" s="313">
        <v>0.5</v>
      </c>
      <c r="F24" s="120" t="s">
        <v>232</v>
      </c>
      <c r="G24" s="312">
        <v>1.1000000000000001</v>
      </c>
      <c r="H24" s="313">
        <v>0.2</v>
      </c>
      <c r="I24" s="120" t="s">
        <v>232</v>
      </c>
      <c r="J24" s="293">
        <v>29.2</v>
      </c>
      <c r="K24" s="294">
        <v>28.7</v>
      </c>
      <c r="L24" s="120" t="s">
        <v>232</v>
      </c>
      <c r="M24" s="295">
        <v>6.4</v>
      </c>
      <c r="N24" s="296">
        <v>7.1</v>
      </c>
      <c r="O24" s="120" t="s">
        <v>232</v>
      </c>
    </row>
    <row r="25" spans="1:15" s="291" customFormat="1">
      <c r="A25" s="298" t="s">
        <v>60</v>
      </c>
      <c r="B25" s="314"/>
      <c r="C25" s="314"/>
      <c r="D25" s="300"/>
      <c r="E25" s="301"/>
      <c r="F25" s="301"/>
      <c r="G25" s="300"/>
      <c r="H25" s="301"/>
      <c r="I25" s="358"/>
      <c r="J25" s="300"/>
      <c r="K25" s="301"/>
      <c r="L25" s="358"/>
      <c r="M25" s="300"/>
      <c r="N25" s="301"/>
      <c r="O25" s="362"/>
    </row>
    <row r="26" spans="1:15" s="291" customFormat="1">
      <c r="A26" s="285" t="s">
        <v>61</v>
      </c>
      <c r="B26" s="286" t="s">
        <v>228</v>
      </c>
      <c r="C26" s="204">
        <v>5.0000000000000001E-3</v>
      </c>
      <c r="D26" s="32" t="s">
        <v>113</v>
      </c>
      <c r="E26" s="14" t="s">
        <v>113</v>
      </c>
      <c r="F26" s="120" t="s">
        <v>232</v>
      </c>
      <c r="G26" s="32" t="s">
        <v>113</v>
      </c>
      <c r="H26" s="14" t="s">
        <v>113</v>
      </c>
      <c r="I26" s="120" t="s">
        <v>232</v>
      </c>
      <c r="J26" s="32" t="s">
        <v>113</v>
      </c>
      <c r="K26" s="7" t="s">
        <v>113</v>
      </c>
      <c r="L26" s="120" t="s">
        <v>232</v>
      </c>
      <c r="M26" s="32" t="s">
        <v>113</v>
      </c>
      <c r="N26" s="14" t="s">
        <v>113</v>
      </c>
      <c r="O26" s="120" t="s">
        <v>232</v>
      </c>
    </row>
    <row r="27" spans="1:15" s="291" customFormat="1">
      <c r="A27" s="285" t="s">
        <v>62</v>
      </c>
      <c r="B27" s="286" t="s">
        <v>228</v>
      </c>
      <c r="C27" s="204">
        <v>5.0000000000000001E-3</v>
      </c>
      <c r="D27" s="303">
        <v>0.90100000000000002</v>
      </c>
      <c r="E27" s="305">
        <v>0.90900000000000003</v>
      </c>
      <c r="F27" s="120">
        <f t="shared" si="0"/>
        <v>8.8397790055248695E-3</v>
      </c>
      <c r="G27" s="32" t="s">
        <v>113</v>
      </c>
      <c r="H27" s="114">
        <v>7.1999999999999998E-3</v>
      </c>
      <c r="I27" s="120" t="s">
        <v>232</v>
      </c>
      <c r="J27" s="32" t="s">
        <v>113</v>
      </c>
      <c r="K27" s="7" t="s">
        <v>113</v>
      </c>
      <c r="L27" s="120" t="s">
        <v>232</v>
      </c>
      <c r="M27" s="32" t="s">
        <v>113</v>
      </c>
      <c r="N27" s="14" t="s">
        <v>113</v>
      </c>
      <c r="O27" s="120" t="s">
        <v>232</v>
      </c>
    </row>
    <row r="28" spans="1:15" s="291" customFormat="1">
      <c r="A28" s="285" t="s">
        <v>63</v>
      </c>
      <c r="B28" s="286" t="s">
        <v>228</v>
      </c>
      <c r="C28" s="202">
        <v>0.5</v>
      </c>
      <c r="D28" s="295">
        <v>1.18</v>
      </c>
      <c r="E28" s="296">
        <v>0.7</v>
      </c>
      <c r="F28" s="120" t="s">
        <v>232</v>
      </c>
      <c r="G28" s="32" t="s">
        <v>114</v>
      </c>
      <c r="H28" s="14" t="s">
        <v>114</v>
      </c>
      <c r="I28" s="120" t="s">
        <v>232</v>
      </c>
      <c r="J28" s="32" t="s">
        <v>114</v>
      </c>
      <c r="K28" s="7" t="s">
        <v>114</v>
      </c>
      <c r="L28" s="120" t="s">
        <v>232</v>
      </c>
      <c r="M28" s="32">
        <v>0.51</v>
      </c>
      <c r="N28" s="14" t="s">
        <v>114</v>
      </c>
      <c r="O28" s="120" t="s">
        <v>232</v>
      </c>
    </row>
    <row r="29" spans="1:15" s="291" customFormat="1">
      <c r="A29" s="285" t="s">
        <v>64</v>
      </c>
      <c r="B29" s="286" t="s">
        <v>228</v>
      </c>
      <c r="C29" s="204">
        <v>5.0000000000000001E-3</v>
      </c>
      <c r="D29" s="32" t="s">
        <v>113</v>
      </c>
      <c r="E29" s="14" t="s">
        <v>113</v>
      </c>
      <c r="F29" s="120" t="s">
        <v>232</v>
      </c>
      <c r="G29" s="32" t="s">
        <v>113</v>
      </c>
      <c r="H29" s="14" t="s">
        <v>113</v>
      </c>
      <c r="I29" s="120" t="s">
        <v>232</v>
      </c>
      <c r="J29" s="32" t="s">
        <v>113</v>
      </c>
      <c r="K29" s="7" t="s">
        <v>113</v>
      </c>
      <c r="L29" s="120" t="s">
        <v>232</v>
      </c>
      <c r="M29" s="295" t="s">
        <v>113</v>
      </c>
      <c r="N29" s="14" t="s">
        <v>113</v>
      </c>
      <c r="O29" s="120" t="s">
        <v>232</v>
      </c>
    </row>
    <row r="30" spans="1:15" s="291" customFormat="1">
      <c r="A30" s="298" t="s">
        <v>65</v>
      </c>
      <c r="B30" s="315"/>
      <c r="C30" s="315"/>
      <c r="D30" s="300"/>
      <c r="E30" s="301"/>
      <c r="F30" s="301"/>
      <c r="G30" s="300"/>
      <c r="H30" s="301"/>
      <c r="I30" s="358"/>
      <c r="J30" s="300"/>
      <c r="K30" s="301"/>
      <c r="L30" s="358"/>
      <c r="M30" s="300"/>
      <c r="N30" s="301"/>
      <c r="O30" s="362"/>
    </row>
    <row r="31" spans="1:15" s="291" customFormat="1">
      <c r="A31" s="285" t="s">
        <v>66</v>
      </c>
      <c r="B31" s="286" t="s">
        <v>228</v>
      </c>
      <c r="C31" s="239">
        <v>2.5</v>
      </c>
      <c r="D31" s="289">
        <v>146</v>
      </c>
      <c r="E31" s="292">
        <v>158</v>
      </c>
      <c r="F31" s="120">
        <f t="shared" si="0"/>
        <v>7.8947368421052627E-2</v>
      </c>
      <c r="G31" s="293">
        <v>17.2</v>
      </c>
      <c r="H31" s="302">
        <v>17.600000000000001</v>
      </c>
      <c r="I31" s="120">
        <f t="shared" si="1"/>
        <v>2.2988505747126561E-2</v>
      </c>
      <c r="J31" s="293">
        <v>24.1</v>
      </c>
      <c r="K31" s="294">
        <v>23.6</v>
      </c>
      <c r="L31" s="120">
        <f t="shared" si="2"/>
        <v>-2.0964360587002094E-2</v>
      </c>
      <c r="M31" s="295">
        <v>115</v>
      </c>
      <c r="N31" s="296">
        <v>116</v>
      </c>
      <c r="O31" s="120">
        <f t="shared" si="3"/>
        <v>8.658008658008658E-3</v>
      </c>
    </row>
    <row r="32" spans="1:15" s="291" customFormat="1">
      <c r="A32" s="285" t="s">
        <v>67</v>
      </c>
      <c r="B32" s="286" t="s">
        <v>228</v>
      </c>
      <c r="C32" s="239">
        <v>5</v>
      </c>
      <c r="D32" s="293">
        <v>62.8</v>
      </c>
      <c r="E32" s="302">
        <v>61.1</v>
      </c>
      <c r="F32" s="120">
        <f t="shared" si="0"/>
        <v>-2.7441485068603642E-2</v>
      </c>
      <c r="G32" s="295">
        <v>6.31</v>
      </c>
      <c r="H32" s="296">
        <v>6.35</v>
      </c>
      <c r="I32" s="120" t="s">
        <v>232</v>
      </c>
      <c r="J32" s="293">
        <v>24.5</v>
      </c>
      <c r="K32" s="294">
        <v>28.4</v>
      </c>
      <c r="L32" s="120">
        <f t="shared" si="2"/>
        <v>0.14744801512287328</v>
      </c>
      <c r="M32" s="295">
        <v>35.200000000000003</v>
      </c>
      <c r="N32" s="296">
        <v>37.6</v>
      </c>
      <c r="O32" s="120">
        <f t="shared" si="3"/>
        <v>6.593406593406588E-2</v>
      </c>
    </row>
    <row r="33" spans="1:15" s="291" customFormat="1">
      <c r="A33" s="298" t="s">
        <v>68</v>
      </c>
      <c r="B33" s="299"/>
      <c r="C33" s="299"/>
      <c r="D33" s="300"/>
      <c r="E33" s="301"/>
      <c r="F33" s="301"/>
      <c r="G33" s="300"/>
      <c r="H33" s="301"/>
      <c r="I33" s="358"/>
      <c r="J33" s="316"/>
      <c r="K33" s="317"/>
      <c r="L33" s="360"/>
      <c r="M33" s="316"/>
      <c r="N33" s="318"/>
      <c r="O33" s="363"/>
    </row>
    <row r="34" spans="1:15" s="291" customFormat="1" hidden="1">
      <c r="A34" s="285" t="s">
        <v>69</v>
      </c>
      <c r="B34" s="286" t="s">
        <v>0</v>
      </c>
      <c r="C34" s="212" t="s">
        <v>0</v>
      </c>
      <c r="D34" s="32" t="s">
        <v>118</v>
      </c>
      <c r="E34" s="14" t="s">
        <v>118</v>
      </c>
      <c r="F34" s="120" t="e">
        <f t="shared" si="0"/>
        <v>#VALUE!</v>
      </c>
      <c r="G34" s="32" t="s">
        <v>118</v>
      </c>
      <c r="H34" s="14" t="s">
        <v>118</v>
      </c>
      <c r="I34" s="120" t="e">
        <f t="shared" si="1"/>
        <v>#VALUE!</v>
      </c>
      <c r="J34" s="32" t="s">
        <v>118</v>
      </c>
      <c r="K34" s="7" t="s">
        <v>118</v>
      </c>
      <c r="L34" s="120" t="e">
        <f t="shared" si="2"/>
        <v>#VALUE!</v>
      </c>
      <c r="M34" s="128" t="s">
        <v>118</v>
      </c>
      <c r="N34" s="126" t="s">
        <v>118</v>
      </c>
      <c r="O34" s="120" t="e">
        <f t="shared" si="3"/>
        <v>#VALUE!</v>
      </c>
    </row>
    <row r="35" spans="1:15" s="291" customFormat="1" hidden="1">
      <c r="A35" s="285" t="s">
        <v>70</v>
      </c>
      <c r="B35" s="286" t="s">
        <v>0</v>
      </c>
      <c r="C35" s="212" t="s">
        <v>0</v>
      </c>
      <c r="D35" s="32" t="s">
        <v>118</v>
      </c>
      <c r="E35" s="14" t="s">
        <v>118</v>
      </c>
      <c r="F35" s="120" t="e">
        <f t="shared" si="0"/>
        <v>#VALUE!</v>
      </c>
      <c r="G35" s="32" t="s">
        <v>118</v>
      </c>
      <c r="H35" s="14" t="s">
        <v>118</v>
      </c>
      <c r="I35" s="120" t="e">
        <f t="shared" si="1"/>
        <v>#VALUE!</v>
      </c>
      <c r="J35" s="32" t="s">
        <v>118</v>
      </c>
      <c r="K35" s="7" t="s">
        <v>118</v>
      </c>
      <c r="L35" s="120" t="e">
        <f t="shared" si="2"/>
        <v>#VALUE!</v>
      </c>
      <c r="M35" s="32" t="s">
        <v>118</v>
      </c>
      <c r="N35" s="14" t="s">
        <v>118</v>
      </c>
      <c r="O35" s="120" t="e">
        <f t="shared" si="3"/>
        <v>#VALUE!</v>
      </c>
    </row>
    <row r="36" spans="1:15" s="291" customFormat="1">
      <c r="A36" s="285" t="s">
        <v>71</v>
      </c>
      <c r="B36" s="286" t="s">
        <v>228</v>
      </c>
      <c r="C36" s="204">
        <v>1E-3</v>
      </c>
      <c r="D36" s="113">
        <v>9.4000000000000004E-3</v>
      </c>
      <c r="E36" s="114">
        <v>8.2000000000000007E-3</v>
      </c>
      <c r="F36" s="120">
        <f t="shared" si="0"/>
        <v>-0.13636363636363633</v>
      </c>
      <c r="G36" s="32" t="s">
        <v>119</v>
      </c>
      <c r="H36" s="114">
        <v>2.3999999999999998E-3</v>
      </c>
      <c r="I36" s="120" t="s">
        <v>232</v>
      </c>
      <c r="J36" s="113">
        <v>9.3799999999999994E-2</v>
      </c>
      <c r="K36" s="306">
        <v>9.0399999999999994E-2</v>
      </c>
      <c r="L36" s="120">
        <f t="shared" si="2"/>
        <v>-3.6916395222584157E-2</v>
      </c>
      <c r="M36" s="32">
        <v>9.7000000000000003E-3</v>
      </c>
      <c r="N36" s="14">
        <v>1.0500000000000001E-2</v>
      </c>
      <c r="O36" s="120">
        <f t="shared" si="3"/>
        <v>7.9207920792079237E-2</v>
      </c>
    </row>
    <row r="37" spans="1:15" s="291" customFormat="1">
      <c r="A37" s="285" t="s">
        <v>72</v>
      </c>
      <c r="B37" s="286" t="s">
        <v>228</v>
      </c>
      <c r="C37" s="198">
        <v>1E-4</v>
      </c>
      <c r="D37" s="113">
        <v>1.01E-2</v>
      </c>
      <c r="E37" s="114">
        <v>1.04E-2</v>
      </c>
      <c r="F37" s="120">
        <f t="shared" si="0"/>
        <v>2.9268292682926824E-2</v>
      </c>
      <c r="G37" s="319">
        <v>3.9699999999999996E-3</v>
      </c>
      <c r="H37" s="320">
        <v>4.2900000000000004E-3</v>
      </c>
      <c r="I37" s="120">
        <f t="shared" si="1"/>
        <v>7.7481840193704798E-2</v>
      </c>
      <c r="J37" s="319">
        <v>2.5999999999999998E-4</v>
      </c>
      <c r="K37" s="321">
        <v>2.5999999999999998E-4</v>
      </c>
      <c r="L37" s="120" t="s">
        <v>232</v>
      </c>
      <c r="M37" s="113">
        <v>2.0000000000000001E-4</v>
      </c>
      <c r="N37" s="114">
        <v>2.1000000000000001E-4</v>
      </c>
      <c r="O37" s="120" t="s">
        <v>232</v>
      </c>
    </row>
    <row r="38" spans="1:15" s="291" customFormat="1">
      <c r="A38" s="285" t="s">
        <v>73</v>
      </c>
      <c r="B38" s="14" t="s">
        <v>228</v>
      </c>
      <c r="C38" s="212">
        <v>1E-4</v>
      </c>
      <c r="D38" s="32">
        <v>6.65</v>
      </c>
      <c r="E38" s="14">
        <v>5.86</v>
      </c>
      <c r="F38" s="120">
        <f t="shared" si="0"/>
        <v>-0.12629896083133493</v>
      </c>
      <c r="G38" s="32">
        <v>11</v>
      </c>
      <c r="H38" s="14">
        <v>10.199999999999999</v>
      </c>
      <c r="I38" s="120">
        <f t="shared" si="1"/>
        <v>-7.5471698113207614E-2</v>
      </c>
      <c r="J38" s="32">
        <v>0.377</v>
      </c>
      <c r="K38" s="7">
        <v>0.36199999999999999</v>
      </c>
      <c r="L38" s="120">
        <f t="shared" si="2"/>
        <v>-4.0595399188092053E-2</v>
      </c>
      <c r="M38" s="32">
        <v>9.9400000000000002E-2</v>
      </c>
      <c r="N38" s="14">
        <v>8.6699999999999999E-2</v>
      </c>
      <c r="O38" s="120">
        <f t="shared" si="3"/>
        <v>-0.13648576034390117</v>
      </c>
    </row>
    <row r="39" spans="1:15" s="291" customFormat="1">
      <c r="A39" s="285" t="s">
        <v>74</v>
      </c>
      <c r="B39" s="286" t="s">
        <v>228</v>
      </c>
      <c r="C39" s="221">
        <v>5.0000000000000002E-5</v>
      </c>
      <c r="D39" s="303">
        <v>0.14499999999999999</v>
      </c>
      <c r="E39" s="305">
        <v>0.13600000000000001</v>
      </c>
      <c r="F39" s="120">
        <f t="shared" si="0"/>
        <v>-6.4056939501779209E-2</v>
      </c>
      <c r="G39" s="319">
        <v>6.7600000000000004E-3</v>
      </c>
      <c r="H39" s="320">
        <v>6.8700000000000002E-3</v>
      </c>
      <c r="I39" s="120">
        <f t="shared" si="1"/>
        <v>1.6140865737344072E-2</v>
      </c>
      <c r="J39" s="303">
        <v>0.107</v>
      </c>
      <c r="K39" s="304">
        <v>0.107</v>
      </c>
      <c r="L39" s="120">
        <f t="shared" si="2"/>
        <v>0</v>
      </c>
      <c r="M39" s="113">
        <v>5.1799999999999999E-2</v>
      </c>
      <c r="N39" s="114">
        <v>5.4100000000000002E-2</v>
      </c>
      <c r="O39" s="120">
        <f t="shared" si="3"/>
        <v>4.34372049102928E-2</v>
      </c>
    </row>
    <row r="40" spans="1:15" s="291" customFormat="1">
      <c r="A40" s="285" t="s">
        <v>75</v>
      </c>
      <c r="B40" s="286" t="s">
        <v>228</v>
      </c>
      <c r="C40" s="198">
        <v>1E-4</v>
      </c>
      <c r="D40" s="32" t="s">
        <v>115</v>
      </c>
      <c r="E40" s="14" t="s">
        <v>115</v>
      </c>
      <c r="F40" s="120" t="s">
        <v>232</v>
      </c>
      <c r="G40" s="32" t="s">
        <v>120</v>
      </c>
      <c r="H40" s="14" t="s">
        <v>120</v>
      </c>
      <c r="I40" s="120" t="s">
        <v>232</v>
      </c>
      <c r="J40" s="32" t="s">
        <v>115</v>
      </c>
      <c r="K40" s="7" t="s">
        <v>115</v>
      </c>
      <c r="L40" s="120" t="s">
        <v>232</v>
      </c>
      <c r="M40" s="113" t="s">
        <v>115</v>
      </c>
      <c r="N40" s="114" t="s">
        <v>115</v>
      </c>
      <c r="O40" s="120" t="s">
        <v>232</v>
      </c>
    </row>
    <row r="41" spans="1:15" s="291" customFormat="1">
      <c r="A41" s="285" t="s">
        <v>76</v>
      </c>
      <c r="B41" s="286" t="s">
        <v>228</v>
      </c>
      <c r="C41" s="198">
        <v>5.0000000000000001E-4</v>
      </c>
      <c r="D41" s="32" t="s">
        <v>116</v>
      </c>
      <c r="E41" s="14" t="s">
        <v>116</v>
      </c>
      <c r="F41" s="120" t="s">
        <v>232</v>
      </c>
      <c r="G41" s="32" t="s">
        <v>121</v>
      </c>
      <c r="H41" s="14" t="s">
        <v>121</v>
      </c>
      <c r="I41" s="120" t="s">
        <v>232</v>
      </c>
      <c r="J41" s="32" t="s">
        <v>116</v>
      </c>
      <c r="K41" s="7" t="s">
        <v>116</v>
      </c>
      <c r="L41" s="120" t="s">
        <v>232</v>
      </c>
      <c r="M41" s="32" t="s">
        <v>116</v>
      </c>
      <c r="N41" s="14" t="s">
        <v>116</v>
      </c>
      <c r="O41" s="120" t="s">
        <v>232</v>
      </c>
    </row>
    <row r="42" spans="1:15" s="291" customFormat="1">
      <c r="A42" s="285" t="s">
        <v>77</v>
      </c>
      <c r="B42" s="286" t="s">
        <v>228</v>
      </c>
      <c r="C42" s="209">
        <v>0.01</v>
      </c>
      <c r="D42" s="303">
        <v>5.3999999999999999E-2</v>
      </c>
      <c r="E42" s="305">
        <v>4.4999999999999998E-2</v>
      </c>
      <c r="F42" s="120" t="s">
        <v>232</v>
      </c>
      <c r="G42" s="303">
        <v>9.5000000000000001E-2</v>
      </c>
      <c r="H42" s="305">
        <v>0.10199999999999999</v>
      </c>
      <c r="I42" s="120">
        <f t="shared" si="1"/>
        <v>7.1065989847715658E-2</v>
      </c>
      <c r="J42" s="32" t="s">
        <v>111</v>
      </c>
      <c r="K42" s="7" t="s">
        <v>111</v>
      </c>
      <c r="L42" s="120" t="s">
        <v>232</v>
      </c>
      <c r="M42" s="32">
        <v>0.32400000000000001</v>
      </c>
      <c r="N42" s="14">
        <v>0.34399999999999997</v>
      </c>
      <c r="O42" s="120">
        <f t="shared" si="3"/>
        <v>5.988023952095798E-2</v>
      </c>
    </row>
    <row r="43" spans="1:15" s="291" customFormat="1">
      <c r="A43" s="285" t="s">
        <v>78</v>
      </c>
      <c r="B43" s="286" t="s">
        <v>228</v>
      </c>
      <c r="C43" s="221">
        <v>1.0000000000000001E-5</v>
      </c>
      <c r="D43" s="322">
        <v>1.12E-4</v>
      </c>
      <c r="E43" s="323">
        <v>9.7999999999999997E-5</v>
      </c>
      <c r="F43" s="120">
        <f t="shared" si="0"/>
        <v>-0.13333333333333333</v>
      </c>
      <c r="G43" s="322">
        <v>8.25E-4</v>
      </c>
      <c r="H43" s="323">
        <v>9.4799999999999995E-4</v>
      </c>
      <c r="I43" s="120">
        <f t="shared" si="1"/>
        <v>0.1387478849407783</v>
      </c>
      <c r="J43" s="32" t="s">
        <v>117</v>
      </c>
      <c r="K43" s="7" t="s">
        <v>117</v>
      </c>
      <c r="L43" s="120" t="s">
        <v>232</v>
      </c>
      <c r="M43" s="303" t="s">
        <v>117</v>
      </c>
      <c r="N43" s="305" t="s">
        <v>117</v>
      </c>
      <c r="O43" s="120" t="s">
        <v>232</v>
      </c>
    </row>
    <row r="44" spans="1:15" s="291" customFormat="1">
      <c r="A44" s="307" t="s">
        <v>79</v>
      </c>
      <c r="B44" s="308" t="s">
        <v>228</v>
      </c>
      <c r="C44" s="202">
        <v>0.05</v>
      </c>
      <c r="D44" s="309">
        <v>132</v>
      </c>
      <c r="E44" s="308">
        <v>129</v>
      </c>
      <c r="F44" s="120">
        <f t="shared" si="0"/>
        <v>-2.2988505747126436E-2</v>
      </c>
      <c r="G44" s="309">
        <v>476</v>
      </c>
      <c r="H44" s="308">
        <v>463</v>
      </c>
      <c r="I44" s="120">
        <f t="shared" si="1"/>
        <v>-2.7689030883919063E-2</v>
      </c>
      <c r="J44" s="309">
        <v>29.1</v>
      </c>
      <c r="K44" s="310">
        <v>26.8</v>
      </c>
      <c r="L44" s="120">
        <f t="shared" si="2"/>
        <v>-8.228980322003579E-2</v>
      </c>
      <c r="M44" s="295">
        <v>306</v>
      </c>
      <c r="N44" s="296">
        <v>309</v>
      </c>
      <c r="O44" s="120">
        <f t="shared" si="3"/>
        <v>9.7560975609756097E-3</v>
      </c>
    </row>
    <row r="45" spans="1:15" s="291" customFormat="1">
      <c r="A45" s="285" t="s">
        <v>80</v>
      </c>
      <c r="B45" s="286" t="s">
        <v>228</v>
      </c>
      <c r="C45" s="198">
        <v>1E-4</v>
      </c>
      <c r="D45" s="319">
        <v>1.82E-3</v>
      </c>
      <c r="E45" s="320">
        <v>1.91E-3</v>
      </c>
      <c r="F45" s="120">
        <f t="shared" si="0"/>
        <v>4.8257372654155507E-2</v>
      </c>
      <c r="G45" s="32" t="s">
        <v>120</v>
      </c>
      <c r="H45" s="14" t="s">
        <v>120</v>
      </c>
      <c r="I45" s="120" t="s">
        <v>232</v>
      </c>
      <c r="J45" s="319">
        <v>1.1900000000000001E-3</v>
      </c>
      <c r="K45" s="321">
        <v>1.2099999999999999E-3</v>
      </c>
      <c r="L45" s="120">
        <f t="shared" si="2"/>
        <v>1.6666666666666528E-2</v>
      </c>
      <c r="M45" s="319">
        <v>3.4000000000000002E-4</v>
      </c>
      <c r="N45" s="320">
        <v>3.6999999999999999E-4</v>
      </c>
      <c r="O45" s="120" t="s">
        <v>232</v>
      </c>
    </row>
    <row r="46" spans="1:15" s="291" customFormat="1">
      <c r="A46" s="285" t="s">
        <v>81</v>
      </c>
      <c r="B46" s="286" t="s">
        <v>228</v>
      </c>
      <c r="C46" s="198">
        <v>1E-4</v>
      </c>
      <c r="D46" s="319">
        <v>3.5000000000000001E-3</v>
      </c>
      <c r="E46" s="320">
        <v>3.5599999999999998E-3</v>
      </c>
      <c r="F46" s="120">
        <f t="shared" si="0"/>
        <v>1.699716713881012E-2</v>
      </c>
      <c r="G46" s="113">
        <v>1.1900000000000001E-2</v>
      </c>
      <c r="H46" s="114">
        <v>1.24E-2</v>
      </c>
      <c r="I46" s="120">
        <f t="shared" si="1"/>
        <v>4.1152263374485486E-2</v>
      </c>
      <c r="J46" s="319">
        <v>8.9999999999999998E-4</v>
      </c>
      <c r="K46" s="321">
        <v>8.8999999999999995E-4</v>
      </c>
      <c r="L46" s="120">
        <f t="shared" si="2"/>
        <v>-1.1173184357541929E-2</v>
      </c>
      <c r="M46" s="319">
        <v>2.0600000000000002E-3</v>
      </c>
      <c r="N46" s="320">
        <v>1.83E-3</v>
      </c>
      <c r="O46" s="120">
        <f t="shared" si="3"/>
        <v>-0.11825192802056564</v>
      </c>
    </row>
    <row r="47" spans="1:15" s="291" customFormat="1">
      <c r="A47" s="285" t="s">
        <v>82</v>
      </c>
      <c r="B47" s="286" t="s">
        <v>228</v>
      </c>
      <c r="C47" s="198">
        <v>2.0000000000000001E-4</v>
      </c>
      <c r="D47" s="319">
        <v>2.5500000000000002E-3</v>
      </c>
      <c r="E47" s="320">
        <v>2.14E-3</v>
      </c>
      <c r="F47" s="120">
        <f t="shared" si="0"/>
        <v>-0.17484008528784659</v>
      </c>
      <c r="G47" s="319">
        <v>4.4999999999999999E-4</v>
      </c>
      <c r="H47" s="14" t="s">
        <v>122</v>
      </c>
      <c r="I47" s="120" t="s">
        <v>232</v>
      </c>
      <c r="J47" s="319">
        <v>2.1000000000000001E-4</v>
      </c>
      <c r="K47" s="321">
        <v>2.0000000000000001E-4</v>
      </c>
      <c r="L47" s="120" t="s">
        <v>232</v>
      </c>
      <c r="M47" s="319" t="s">
        <v>120</v>
      </c>
      <c r="N47" s="320" t="s">
        <v>120</v>
      </c>
      <c r="O47" s="120" t="s">
        <v>232</v>
      </c>
    </row>
    <row r="48" spans="1:15" s="291" customFormat="1">
      <c r="A48" s="324" t="s">
        <v>83</v>
      </c>
      <c r="B48" s="313" t="s">
        <v>228</v>
      </c>
      <c r="C48" s="202">
        <v>0.01</v>
      </c>
      <c r="D48" s="312">
        <v>8.81</v>
      </c>
      <c r="E48" s="313">
        <v>7.75</v>
      </c>
      <c r="F48" s="120">
        <f t="shared" si="0"/>
        <v>-0.12801932367149763</v>
      </c>
      <c r="G48" s="312">
        <v>18.600000000000001</v>
      </c>
      <c r="H48" s="313">
        <v>17.100000000000001</v>
      </c>
      <c r="I48" s="120">
        <f t="shared" si="1"/>
        <v>-8.4033613445378144E-2</v>
      </c>
      <c r="J48" s="312">
        <v>35.9</v>
      </c>
      <c r="K48" s="325">
        <v>36.1</v>
      </c>
      <c r="L48" s="120">
        <f t="shared" si="2"/>
        <v>5.5555555555556347E-3</v>
      </c>
      <c r="M48" s="312">
        <v>14.1</v>
      </c>
      <c r="N48" s="313">
        <v>14.7</v>
      </c>
      <c r="O48" s="120">
        <f t="shared" si="3"/>
        <v>4.1666666666666644E-2</v>
      </c>
    </row>
    <row r="49" spans="1:15" s="291" customFormat="1">
      <c r="A49" s="285" t="s">
        <v>84</v>
      </c>
      <c r="B49" s="286" t="s">
        <v>228</v>
      </c>
      <c r="C49" s="221">
        <v>5.0000000000000002E-5</v>
      </c>
      <c r="D49" s="319">
        <v>4.7999999999999996E-3</v>
      </c>
      <c r="E49" s="320">
        <v>2.8600000000000001E-3</v>
      </c>
      <c r="F49" s="365">
        <f t="shared" si="0"/>
        <v>-0.506527415143603</v>
      </c>
      <c r="G49" s="319">
        <v>7.5000000000000002E-4</v>
      </c>
      <c r="H49" s="320">
        <v>9.2000000000000003E-4</v>
      </c>
      <c r="I49" s="365">
        <f t="shared" si="1"/>
        <v>0.20359281437125751</v>
      </c>
      <c r="J49" s="322">
        <v>1.55E-4</v>
      </c>
      <c r="K49" s="321">
        <v>1.0200000000000001E-3</v>
      </c>
      <c r="L49" s="120" t="s">
        <v>232</v>
      </c>
      <c r="M49" s="293" t="s">
        <v>181</v>
      </c>
      <c r="N49" s="302">
        <v>5.1999999999999997E-5</v>
      </c>
      <c r="O49" s="120" t="s">
        <v>232</v>
      </c>
    </row>
    <row r="50" spans="1:15" s="291" customFormat="1">
      <c r="A50" s="285" t="s">
        <v>85</v>
      </c>
      <c r="B50" s="286" t="s">
        <v>228</v>
      </c>
      <c r="C50" s="198">
        <v>5.0000000000000001E-4</v>
      </c>
      <c r="D50" s="319">
        <v>5.0400000000000002E-3</v>
      </c>
      <c r="E50" s="320">
        <v>4.47E-3</v>
      </c>
      <c r="F50" s="120">
        <f t="shared" si="0"/>
        <v>-0.11987381703470035</v>
      </c>
      <c r="G50" s="113">
        <v>1.4E-2</v>
      </c>
      <c r="H50" s="114">
        <v>1.2999999999999999E-2</v>
      </c>
      <c r="I50" s="120">
        <f t="shared" si="1"/>
        <v>-7.4074074074074139E-2</v>
      </c>
      <c r="J50" s="32" t="s">
        <v>116</v>
      </c>
      <c r="K50" s="7" t="s">
        <v>116</v>
      </c>
      <c r="L50" s="120" t="s">
        <v>232</v>
      </c>
      <c r="M50" s="32">
        <v>9.4400000000000005E-3</v>
      </c>
      <c r="N50" s="323">
        <v>1.01E-2</v>
      </c>
      <c r="O50" s="120">
        <f t="shared" si="3"/>
        <v>6.7553735926304925E-2</v>
      </c>
    </row>
    <row r="51" spans="1:15" s="291" customFormat="1">
      <c r="A51" s="324" t="s">
        <v>86</v>
      </c>
      <c r="B51" s="313" t="s">
        <v>228</v>
      </c>
      <c r="C51" s="239">
        <v>0.1</v>
      </c>
      <c r="D51" s="312">
        <v>76.099999999999994</v>
      </c>
      <c r="E51" s="313">
        <v>74.5</v>
      </c>
      <c r="F51" s="120">
        <f t="shared" si="0"/>
        <v>-2.1248339973439501E-2</v>
      </c>
      <c r="G51" s="312">
        <v>164</v>
      </c>
      <c r="H51" s="313">
        <v>171</v>
      </c>
      <c r="I51" s="120">
        <f t="shared" si="1"/>
        <v>4.1791044776119404E-2</v>
      </c>
      <c r="J51" s="312">
        <v>5.4</v>
      </c>
      <c r="K51" s="325">
        <v>5.41</v>
      </c>
      <c r="L51" s="120">
        <f t="shared" si="2"/>
        <v>1.8501387604069909E-3</v>
      </c>
      <c r="M51" s="312">
        <v>157</v>
      </c>
      <c r="N51" s="313">
        <v>161</v>
      </c>
      <c r="O51" s="120">
        <f t="shared" si="3"/>
        <v>2.5157232704402517E-2</v>
      </c>
    </row>
    <row r="52" spans="1:15" s="291" customFormat="1">
      <c r="A52" s="326" t="s">
        <v>87</v>
      </c>
      <c r="B52" s="296" t="s">
        <v>228</v>
      </c>
      <c r="C52" s="198">
        <v>5.0000000000000002E-5</v>
      </c>
      <c r="D52" s="295">
        <v>6.02</v>
      </c>
      <c r="E52" s="296">
        <v>6.18</v>
      </c>
      <c r="F52" s="120">
        <f t="shared" si="0"/>
        <v>2.6229508196721336E-2</v>
      </c>
      <c r="G52" s="295">
        <v>16.3</v>
      </c>
      <c r="H52" s="296">
        <v>16</v>
      </c>
      <c r="I52" s="120">
        <f t="shared" si="1"/>
        <v>-1.8575851393188899E-2</v>
      </c>
      <c r="J52" s="295">
        <v>2.2599999999999998</v>
      </c>
      <c r="K52" s="297">
        <v>2.1800000000000002</v>
      </c>
      <c r="L52" s="120">
        <f t="shared" si="2"/>
        <v>-3.6036036036035869E-2</v>
      </c>
      <c r="M52" s="295">
        <v>2.97</v>
      </c>
      <c r="N52" s="296">
        <v>2.87</v>
      </c>
      <c r="O52" s="120">
        <f t="shared" si="3"/>
        <v>-3.4246575342465786E-2</v>
      </c>
    </row>
    <row r="53" spans="1:15" s="291" customFormat="1">
      <c r="A53" s="285" t="s">
        <v>88</v>
      </c>
      <c r="B53" s="286" t="s">
        <v>228</v>
      </c>
      <c r="C53" s="221">
        <v>1.0000000000000001E-5</v>
      </c>
      <c r="D53" s="32" t="s">
        <v>117</v>
      </c>
      <c r="E53" s="14" t="s">
        <v>117</v>
      </c>
      <c r="F53" s="120" t="s">
        <v>232</v>
      </c>
      <c r="G53" s="32" t="s">
        <v>117</v>
      </c>
      <c r="H53" s="14" t="s">
        <v>117</v>
      </c>
      <c r="I53" s="120" t="s">
        <v>232</v>
      </c>
      <c r="J53" s="32" t="s">
        <v>117</v>
      </c>
      <c r="K53" s="7" t="s">
        <v>117</v>
      </c>
      <c r="L53" s="120" t="s">
        <v>232</v>
      </c>
      <c r="M53" s="295" t="s">
        <v>117</v>
      </c>
      <c r="N53" s="296" t="s">
        <v>117</v>
      </c>
      <c r="O53" s="120" t="s">
        <v>232</v>
      </c>
    </row>
    <row r="54" spans="1:15" s="291" customFormat="1">
      <c r="A54" s="285" t="s">
        <v>89</v>
      </c>
      <c r="B54" s="286" t="s">
        <v>228</v>
      </c>
      <c r="C54" s="221">
        <v>5.0000000000000002E-5</v>
      </c>
      <c r="D54" s="319">
        <v>9.9600000000000001E-3</v>
      </c>
      <c r="E54" s="320">
        <v>9.4000000000000004E-3</v>
      </c>
      <c r="F54" s="120">
        <f t="shared" si="0"/>
        <v>-5.7851239669421455E-2</v>
      </c>
      <c r="G54" s="319">
        <v>7.6699999999999997E-3</v>
      </c>
      <c r="H54" s="320">
        <v>8.2500000000000004E-3</v>
      </c>
      <c r="I54" s="120">
        <f t="shared" si="1"/>
        <v>7.2864321608040281E-2</v>
      </c>
      <c r="J54" s="322">
        <v>9.7E-5</v>
      </c>
      <c r="K54" s="327">
        <v>9.0000000000000006E-5</v>
      </c>
      <c r="L54" s="120">
        <f t="shared" si="2"/>
        <v>-7.4866310160427746E-2</v>
      </c>
      <c r="M54" s="32">
        <v>1.27E-4</v>
      </c>
      <c r="N54" s="14">
        <v>1.2300000000000001E-4</v>
      </c>
      <c r="O54" s="120">
        <f t="shared" si="3"/>
        <v>-3.199999999999991E-2</v>
      </c>
    </row>
    <row r="55" spans="1:15" s="291" customFormat="1">
      <c r="A55" s="285" t="s">
        <v>90</v>
      </c>
      <c r="B55" s="286" t="s">
        <v>228</v>
      </c>
      <c r="C55" s="198">
        <v>5.0000000000000001E-4</v>
      </c>
      <c r="D55" s="113">
        <v>1.54E-2</v>
      </c>
      <c r="E55" s="114">
        <v>1.5699999999999999E-2</v>
      </c>
      <c r="F55" s="120">
        <f t="shared" si="0"/>
        <v>1.9292604501607601E-2</v>
      </c>
      <c r="G55" s="113">
        <v>4.0000000000000001E-3</v>
      </c>
      <c r="H55" s="114">
        <v>4.1000000000000003E-3</v>
      </c>
      <c r="I55" s="120">
        <f t="shared" si="1"/>
        <v>2.4691358024691423E-2</v>
      </c>
      <c r="J55" s="32" t="s">
        <v>116</v>
      </c>
      <c r="K55" s="7" t="s">
        <v>116</v>
      </c>
      <c r="L55" s="120" t="s">
        <v>232</v>
      </c>
      <c r="M55" s="322">
        <v>1.4499999999999999E-3</v>
      </c>
      <c r="N55" s="323">
        <v>1.41E-3</v>
      </c>
      <c r="O55" s="120">
        <f t="shared" si="3"/>
        <v>-2.7972027972027896E-2</v>
      </c>
    </row>
    <row r="56" spans="1:15" s="291" customFormat="1">
      <c r="A56" s="285" t="s">
        <v>91</v>
      </c>
      <c r="B56" s="286" t="s">
        <v>228</v>
      </c>
      <c r="C56" s="209">
        <v>0.05</v>
      </c>
      <c r="D56" s="303">
        <v>8.5999999999999993E-2</v>
      </c>
      <c r="E56" s="305">
        <v>8.2000000000000003E-2</v>
      </c>
      <c r="F56" s="120" t="s">
        <v>232</v>
      </c>
      <c r="G56" s="32" t="s">
        <v>109</v>
      </c>
      <c r="H56" s="14" t="s">
        <v>109</v>
      </c>
      <c r="I56" s="120" t="s">
        <v>232</v>
      </c>
      <c r="J56" s="303">
        <v>0.107</v>
      </c>
      <c r="K56" s="304">
        <v>0.107</v>
      </c>
      <c r="L56" s="120" t="s">
        <v>232</v>
      </c>
      <c r="M56" s="319">
        <v>0.22800000000000001</v>
      </c>
      <c r="N56" s="320">
        <v>0.253</v>
      </c>
      <c r="O56" s="120">
        <f t="shared" si="3"/>
        <v>0.10395010395010393</v>
      </c>
    </row>
    <row r="57" spans="1:15" s="291" customFormat="1">
      <c r="A57" s="285" t="s">
        <v>92</v>
      </c>
      <c r="B57" s="286" t="s">
        <v>228</v>
      </c>
      <c r="C57" s="202">
        <v>0.1</v>
      </c>
      <c r="D57" s="295">
        <v>8.7100000000000009</v>
      </c>
      <c r="E57" s="296">
        <v>8.61</v>
      </c>
      <c r="F57" s="120">
        <f t="shared" si="0"/>
        <v>-1.1547344110854667E-2</v>
      </c>
      <c r="G57" s="293">
        <v>29</v>
      </c>
      <c r="H57" s="302">
        <v>28.1</v>
      </c>
      <c r="I57" s="120">
        <f t="shared" si="1"/>
        <v>-3.1523642732048988E-2</v>
      </c>
      <c r="J57" s="295">
        <v>1.36</v>
      </c>
      <c r="K57" s="297">
        <v>1.36</v>
      </c>
      <c r="L57" s="120">
        <f t="shared" si="2"/>
        <v>0</v>
      </c>
      <c r="M57" s="303">
        <v>6.69</v>
      </c>
      <c r="N57" s="305">
        <v>6.84</v>
      </c>
      <c r="O57" s="120">
        <f t="shared" si="3"/>
        <v>2.2172949002217213E-2</v>
      </c>
    </row>
    <row r="58" spans="1:15" s="291" customFormat="1">
      <c r="A58" s="285" t="s">
        <v>93</v>
      </c>
      <c r="B58" s="286" t="s">
        <v>228</v>
      </c>
      <c r="C58" s="198">
        <v>1E-4</v>
      </c>
      <c r="D58" s="319">
        <v>4.0999999999999999E-4</v>
      </c>
      <c r="E58" s="320">
        <v>3.8000000000000002E-4</v>
      </c>
      <c r="F58" s="120">
        <f t="shared" si="0"/>
        <v>-7.5949367088607514E-2</v>
      </c>
      <c r="G58" s="32" t="s">
        <v>120</v>
      </c>
      <c r="H58" s="14" t="s">
        <v>120</v>
      </c>
      <c r="I58" s="120" t="s">
        <v>232</v>
      </c>
      <c r="J58" s="319">
        <v>1.2999999999999999E-4</v>
      </c>
      <c r="K58" s="321">
        <v>1.3999999999999999E-4</v>
      </c>
      <c r="L58" s="120" t="s">
        <v>232</v>
      </c>
      <c r="M58" s="319">
        <v>3.4000000000000002E-4</v>
      </c>
      <c r="N58" s="320">
        <v>3.1E-4</v>
      </c>
      <c r="O58" s="120" t="s">
        <v>232</v>
      </c>
    </row>
    <row r="59" spans="1:15" s="291" customFormat="1">
      <c r="A59" s="285" t="s">
        <v>94</v>
      </c>
      <c r="B59" s="286" t="s">
        <v>228</v>
      </c>
      <c r="C59" s="209">
        <v>0.05</v>
      </c>
      <c r="D59" s="293">
        <v>10</v>
      </c>
      <c r="E59" s="296">
        <v>9.85</v>
      </c>
      <c r="F59" s="120">
        <f t="shared" si="0"/>
        <v>-1.5113350125944619E-2</v>
      </c>
      <c r="G59" s="295">
        <v>7.99</v>
      </c>
      <c r="H59" s="296">
        <v>8.16</v>
      </c>
      <c r="I59" s="120">
        <f t="shared" si="1"/>
        <v>2.1052631578947361E-2</v>
      </c>
      <c r="J59" s="295">
        <v>9.57</v>
      </c>
      <c r="K59" s="297">
        <v>9.5500000000000007</v>
      </c>
      <c r="L59" s="120">
        <f t="shared" si="2"/>
        <v>-2.0920502092049761E-3</v>
      </c>
      <c r="M59" s="319">
        <v>8.6</v>
      </c>
      <c r="N59" s="320">
        <v>8.51</v>
      </c>
      <c r="O59" s="120">
        <f t="shared" si="3"/>
        <v>-1.0520163646990047E-2</v>
      </c>
    </row>
    <row r="60" spans="1:15" s="291" customFormat="1">
      <c r="A60" s="285" t="s">
        <v>95</v>
      </c>
      <c r="B60" s="286" t="s">
        <v>228</v>
      </c>
      <c r="C60" s="221">
        <v>1.0000000000000001E-5</v>
      </c>
      <c r="D60" s="322">
        <v>1.9000000000000001E-5</v>
      </c>
      <c r="E60" s="323">
        <v>2.0000000000000002E-5</v>
      </c>
      <c r="F60" s="120">
        <f t="shared" si="0"/>
        <v>5.1282051282051315E-2</v>
      </c>
      <c r="G60" s="32" t="s">
        <v>124</v>
      </c>
      <c r="H60" s="14" t="s">
        <v>124</v>
      </c>
      <c r="I60" s="120" t="s">
        <v>232</v>
      </c>
      <c r="J60" s="32" t="s">
        <v>117</v>
      </c>
      <c r="K60" s="7" t="s">
        <v>117</v>
      </c>
      <c r="L60" s="120" t="s">
        <v>232</v>
      </c>
      <c r="M60" s="295" t="s">
        <v>117</v>
      </c>
      <c r="N60" s="296" t="s">
        <v>117</v>
      </c>
      <c r="O60" s="120" t="s">
        <v>232</v>
      </c>
    </row>
    <row r="61" spans="1:15" s="291" customFormat="1">
      <c r="A61" s="285" t="s">
        <v>96</v>
      </c>
      <c r="B61" s="286" t="s">
        <v>228</v>
      </c>
      <c r="C61" s="209">
        <v>0.05</v>
      </c>
      <c r="D61" s="293">
        <v>21.4</v>
      </c>
      <c r="E61" s="302">
        <v>21.8</v>
      </c>
      <c r="F61" s="120">
        <f t="shared" si="0"/>
        <v>1.8518518518518615E-2</v>
      </c>
      <c r="G61" s="293">
        <v>32.299999999999997</v>
      </c>
      <c r="H61" s="302">
        <v>31.6</v>
      </c>
      <c r="I61" s="120">
        <f t="shared" si="1"/>
        <v>-2.1909233176838679E-2</v>
      </c>
      <c r="J61" s="295">
        <v>1.41</v>
      </c>
      <c r="K61" s="297">
        <v>1.41</v>
      </c>
      <c r="L61" s="120">
        <f t="shared" si="2"/>
        <v>0</v>
      </c>
      <c r="M61" s="32">
        <v>12.8</v>
      </c>
      <c r="N61" s="14">
        <v>12.4</v>
      </c>
      <c r="O61" s="120">
        <f t="shared" si="3"/>
        <v>-3.1746031746031772E-2</v>
      </c>
    </row>
    <row r="62" spans="1:15" s="291" customFormat="1">
      <c r="A62" s="285" t="s">
        <v>97</v>
      </c>
      <c r="B62" s="286" t="s">
        <v>228</v>
      </c>
      <c r="C62" s="198">
        <v>2.0000000000000001E-4</v>
      </c>
      <c r="D62" s="303">
        <v>0.83599999999999997</v>
      </c>
      <c r="E62" s="305">
        <v>0.78900000000000003</v>
      </c>
      <c r="F62" s="120">
        <f t="shared" si="0"/>
        <v>-5.7846153846153762E-2</v>
      </c>
      <c r="G62" s="303">
        <v>0.872</v>
      </c>
      <c r="H62" s="305">
        <v>0.89400000000000002</v>
      </c>
      <c r="I62" s="120">
        <f t="shared" si="1"/>
        <v>2.4915062287655741E-2</v>
      </c>
      <c r="J62" s="303">
        <v>0.11899999999999999</v>
      </c>
      <c r="K62" s="304">
        <v>0.11799999999999999</v>
      </c>
      <c r="L62" s="120">
        <f t="shared" si="2"/>
        <v>-8.4388185654008518E-3</v>
      </c>
      <c r="M62" s="295">
        <v>0.88500000000000001</v>
      </c>
      <c r="N62" s="296">
        <v>0.90100000000000002</v>
      </c>
      <c r="O62" s="120">
        <f t="shared" si="3"/>
        <v>1.7917133258678625E-2</v>
      </c>
    </row>
    <row r="63" spans="1:15" s="291" customFormat="1">
      <c r="A63" s="307" t="s">
        <v>98</v>
      </c>
      <c r="B63" s="308" t="s">
        <v>228</v>
      </c>
      <c r="C63" s="202">
        <v>0.5</v>
      </c>
      <c r="D63" s="309">
        <v>7.37</v>
      </c>
      <c r="E63" s="308">
        <v>7.42</v>
      </c>
      <c r="F63" s="120">
        <f t="shared" si="0"/>
        <v>6.7613252197430461E-3</v>
      </c>
      <c r="G63" s="309">
        <v>616</v>
      </c>
      <c r="H63" s="308">
        <v>632</v>
      </c>
      <c r="I63" s="120">
        <f t="shared" si="1"/>
        <v>2.564102564102564E-2</v>
      </c>
      <c r="J63" s="309" t="s">
        <v>114</v>
      </c>
      <c r="K63" s="310">
        <v>0.51</v>
      </c>
      <c r="L63" s="120" t="s">
        <v>232</v>
      </c>
      <c r="M63" s="295">
        <v>294</v>
      </c>
      <c r="N63" s="296">
        <v>310</v>
      </c>
      <c r="O63" s="120">
        <f t="shared" si="3"/>
        <v>5.2980132450331126E-2</v>
      </c>
    </row>
    <row r="64" spans="1:15" s="291" customFormat="1">
      <c r="A64" s="285" t="s">
        <v>99</v>
      </c>
      <c r="B64" s="14" t="s">
        <v>228</v>
      </c>
      <c r="C64" s="212">
        <v>1.0000000000000001E-5</v>
      </c>
      <c r="D64" s="32" t="s">
        <v>117</v>
      </c>
      <c r="E64" s="14" t="s">
        <v>117</v>
      </c>
      <c r="F64" s="120" t="s">
        <v>232</v>
      </c>
      <c r="G64" s="32">
        <v>3.8099999999999999E-4</v>
      </c>
      <c r="H64" s="14">
        <v>4.0200000000000001E-4</v>
      </c>
      <c r="I64" s="120">
        <f t="shared" si="1"/>
        <v>5.3639846743295069E-2</v>
      </c>
      <c r="J64" s="32" t="s">
        <v>117</v>
      </c>
      <c r="K64" s="7" t="s">
        <v>117</v>
      </c>
      <c r="L64" s="120" t="s">
        <v>232</v>
      </c>
      <c r="M64" s="32" t="s">
        <v>117</v>
      </c>
      <c r="N64" s="14" t="s">
        <v>117</v>
      </c>
      <c r="O64" s="120" t="s">
        <v>232</v>
      </c>
    </row>
    <row r="65" spans="1:15" s="291" customFormat="1">
      <c r="A65" s="285" t="s">
        <v>100</v>
      </c>
      <c r="B65" s="286" t="s">
        <v>228</v>
      </c>
      <c r="C65" s="198">
        <v>1E-4</v>
      </c>
      <c r="D65" s="319">
        <v>4.0999999999999999E-4</v>
      </c>
      <c r="E65" s="320">
        <v>1.9000000000000001E-4</v>
      </c>
      <c r="F65" s="120" t="s">
        <v>232</v>
      </c>
      <c r="G65" s="32" t="s">
        <v>120</v>
      </c>
      <c r="H65" s="14" t="s">
        <v>120</v>
      </c>
      <c r="I65" s="120" t="s">
        <v>232</v>
      </c>
      <c r="J65" s="32" t="s">
        <v>115</v>
      </c>
      <c r="K65" s="7" t="s">
        <v>115</v>
      </c>
      <c r="L65" s="120" t="s">
        <v>232</v>
      </c>
      <c r="M65" s="32" t="s">
        <v>115</v>
      </c>
      <c r="N65" s="14" t="s">
        <v>115</v>
      </c>
      <c r="O65" s="120" t="s">
        <v>232</v>
      </c>
    </row>
    <row r="66" spans="1:15" s="291" customFormat="1">
      <c r="A66" s="285" t="s">
        <v>101</v>
      </c>
      <c r="B66" s="286" t="s">
        <v>228</v>
      </c>
      <c r="C66" s="209">
        <v>0.01</v>
      </c>
      <c r="D66" s="32" t="s">
        <v>111</v>
      </c>
      <c r="E66" s="14" t="s">
        <v>111</v>
      </c>
      <c r="F66" s="120" t="s">
        <v>232</v>
      </c>
      <c r="G66" s="32" t="s">
        <v>112</v>
      </c>
      <c r="H66" s="14" t="s">
        <v>112</v>
      </c>
      <c r="I66" s="120" t="s">
        <v>232</v>
      </c>
      <c r="J66" s="32" t="s">
        <v>111</v>
      </c>
      <c r="K66" s="7" t="s">
        <v>111</v>
      </c>
      <c r="L66" s="120" t="s">
        <v>232</v>
      </c>
      <c r="M66" s="32" t="s">
        <v>111</v>
      </c>
      <c r="N66" s="14" t="s">
        <v>111</v>
      </c>
      <c r="O66" s="120" t="s">
        <v>232</v>
      </c>
    </row>
    <row r="67" spans="1:15" s="291" customFormat="1">
      <c r="A67" s="285" t="s">
        <v>102</v>
      </c>
      <c r="B67" s="286" t="s">
        <v>228</v>
      </c>
      <c r="C67" s="221">
        <v>1.0000000000000001E-5</v>
      </c>
      <c r="D67" s="322">
        <v>7.6000000000000004E-4</v>
      </c>
      <c r="E67" s="323">
        <v>7.5000000000000002E-4</v>
      </c>
      <c r="F67" s="120">
        <f t="shared" si="0"/>
        <v>-1.3245033112582816E-2</v>
      </c>
      <c r="G67" s="319">
        <v>1.01E-3</v>
      </c>
      <c r="H67" s="320">
        <v>1.06E-3</v>
      </c>
      <c r="I67" s="120">
        <f t="shared" si="1"/>
        <v>4.8309178743961276E-2</v>
      </c>
      <c r="J67" s="322">
        <v>9.2999999999999997E-5</v>
      </c>
      <c r="K67" s="327">
        <v>9.5000000000000005E-5</v>
      </c>
      <c r="L67" s="120">
        <f t="shared" si="2"/>
        <v>2.1276595744680934E-2</v>
      </c>
      <c r="M67" s="32">
        <v>9.7599999999999998E-4</v>
      </c>
      <c r="N67" s="14">
        <v>8.7000000000000001E-4</v>
      </c>
      <c r="O67" s="120">
        <f t="shared" si="3"/>
        <v>-0.11484290357529792</v>
      </c>
    </row>
    <row r="68" spans="1:15" s="291" customFormat="1">
      <c r="A68" s="285" t="s">
        <v>103</v>
      </c>
      <c r="B68" s="286" t="s">
        <v>228</v>
      </c>
      <c r="C68" s="204">
        <v>1E-3</v>
      </c>
      <c r="D68" s="113">
        <v>7.4000000000000003E-3</v>
      </c>
      <c r="E68" s="114">
        <v>7.1000000000000004E-3</v>
      </c>
      <c r="F68" s="120">
        <f t="shared" si="0"/>
        <v>-4.1379310344827572E-2</v>
      </c>
      <c r="G68" s="32" t="s">
        <v>119</v>
      </c>
      <c r="H68" s="14" t="s">
        <v>119</v>
      </c>
      <c r="I68" s="120" t="s">
        <v>232</v>
      </c>
      <c r="J68" s="113">
        <v>4.0000000000000001E-3</v>
      </c>
      <c r="K68" s="306">
        <v>3.8E-3</v>
      </c>
      <c r="L68" s="120" t="s">
        <v>232</v>
      </c>
      <c r="M68" s="322">
        <v>1E-3</v>
      </c>
      <c r="N68" s="323" t="s">
        <v>121</v>
      </c>
      <c r="O68" s="120" t="s">
        <v>232</v>
      </c>
    </row>
    <row r="69" spans="1:15" s="291" customFormat="1" ht="13.5" thickBot="1">
      <c r="A69" s="328" t="s">
        <v>104</v>
      </c>
      <c r="B69" s="329" t="s">
        <v>228</v>
      </c>
      <c r="C69" s="278">
        <v>1E-3</v>
      </c>
      <c r="D69" s="330">
        <v>3.1300000000000001E-2</v>
      </c>
      <c r="E69" s="331">
        <v>2.5999999999999999E-2</v>
      </c>
      <c r="F69" s="258">
        <f t="shared" si="0"/>
        <v>-0.18499127399650969</v>
      </c>
      <c r="G69" s="332">
        <v>0.41699999999999998</v>
      </c>
      <c r="H69" s="333">
        <v>0.45400000000000001</v>
      </c>
      <c r="I69" s="258">
        <f t="shared" si="1"/>
        <v>8.4959816303099955E-2</v>
      </c>
      <c r="J69" s="330">
        <v>1.6999999999999999E-3</v>
      </c>
      <c r="K69" s="334">
        <v>1.9E-3</v>
      </c>
      <c r="L69" s="258" t="s">
        <v>232</v>
      </c>
      <c r="M69" s="330">
        <v>2.3E-3</v>
      </c>
      <c r="N69" s="335">
        <v>2.7000000000000001E-3</v>
      </c>
      <c r="O69" s="258" t="s">
        <v>232</v>
      </c>
    </row>
    <row r="70" spans="1:15" s="291" customFormat="1">
      <c r="A70" s="336"/>
      <c r="B70" s="336"/>
      <c r="C70" s="337"/>
      <c r="D70" s="72"/>
      <c r="E70" s="72"/>
      <c r="F70" s="338"/>
      <c r="G70" s="72"/>
      <c r="H70" s="72"/>
      <c r="I70" s="338"/>
      <c r="J70" s="72"/>
      <c r="K70" s="72"/>
      <c r="L70" s="338"/>
      <c r="M70" s="72"/>
      <c r="N70" s="72"/>
      <c r="O70" s="338"/>
    </row>
    <row r="71" spans="1:15" s="291" customFormat="1">
      <c r="A71" s="336"/>
      <c r="B71" s="336"/>
      <c r="C71" s="337"/>
      <c r="D71" s="72"/>
      <c r="E71" s="72"/>
      <c r="F71" s="338"/>
      <c r="G71" s="72"/>
      <c r="H71" s="72"/>
      <c r="I71" s="338"/>
      <c r="J71" s="72"/>
      <c r="K71" s="72"/>
      <c r="L71" s="338"/>
      <c r="M71" s="72"/>
      <c r="N71" s="72"/>
      <c r="O71" s="338"/>
    </row>
    <row r="72" spans="1:15" s="291" customFormat="1">
      <c r="A72" s="336"/>
      <c r="B72" s="336"/>
      <c r="C72" s="337"/>
      <c r="D72" s="72"/>
      <c r="E72" s="72"/>
      <c r="F72" s="338"/>
      <c r="G72" s="72"/>
      <c r="H72" s="72"/>
      <c r="I72" s="338"/>
      <c r="J72" s="72"/>
      <c r="K72" s="72"/>
      <c r="L72" s="338"/>
      <c r="M72" s="72"/>
      <c r="N72" s="72"/>
      <c r="O72" s="338"/>
    </row>
    <row r="73" spans="1:15" s="291" customFormat="1">
      <c r="A73" s="336"/>
      <c r="B73" s="336"/>
      <c r="C73" s="337"/>
      <c r="D73" s="72"/>
      <c r="E73" s="72"/>
      <c r="F73" s="338"/>
      <c r="G73" s="72"/>
      <c r="H73" s="72"/>
      <c r="I73" s="338"/>
      <c r="J73" s="72"/>
      <c r="K73" s="72"/>
      <c r="L73" s="338"/>
      <c r="M73" s="72"/>
      <c r="N73" s="72"/>
      <c r="O73" s="338"/>
    </row>
    <row r="74" spans="1:15" s="291" customFormat="1">
      <c r="A74" s="336"/>
      <c r="B74" s="336"/>
      <c r="C74" s="337"/>
      <c r="D74" s="72"/>
      <c r="E74" s="72"/>
      <c r="F74" s="338"/>
      <c r="G74" s="72"/>
      <c r="H74" s="72"/>
      <c r="I74" s="338"/>
      <c r="J74" s="72"/>
      <c r="K74" s="72"/>
      <c r="L74" s="338"/>
      <c r="M74" s="72"/>
      <c r="N74" s="72"/>
      <c r="O74" s="338"/>
    </row>
    <row r="75" spans="1:15" s="291" customFormat="1">
      <c r="A75" s="336"/>
      <c r="B75" s="336"/>
      <c r="C75" s="337"/>
      <c r="D75" s="72"/>
      <c r="E75" s="72"/>
      <c r="F75" s="338"/>
      <c r="G75" s="72"/>
      <c r="H75" s="72"/>
      <c r="I75" s="338"/>
      <c r="J75" s="72"/>
      <c r="K75" s="72"/>
      <c r="L75" s="338"/>
      <c r="M75" s="72"/>
      <c r="N75" s="72"/>
      <c r="O75" s="338"/>
    </row>
    <row r="76" spans="1:15" s="291" customFormat="1">
      <c r="A76" s="336"/>
      <c r="B76" s="336"/>
      <c r="C76" s="337"/>
      <c r="D76" s="72"/>
      <c r="E76" s="72"/>
      <c r="F76" s="338"/>
      <c r="G76" s="72"/>
      <c r="H76" s="72"/>
      <c r="I76" s="338"/>
      <c r="J76" s="72"/>
      <c r="K76" s="72"/>
      <c r="L76" s="338"/>
      <c r="M76" s="72"/>
      <c r="N76" s="72"/>
      <c r="O76" s="338"/>
    </row>
    <row r="77" spans="1:15" s="291" customFormat="1">
      <c r="A77" s="336"/>
      <c r="B77" s="336"/>
      <c r="C77" s="337"/>
      <c r="D77" s="72"/>
      <c r="E77" s="72"/>
      <c r="F77" s="338"/>
      <c r="G77" s="72"/>
      <c r="H77" s="72"/>
      <c r="I77" s="338"/>
      <c r="J77" s="72"/>
      <c r="K77" s="72"/>
      <c r="L77" s="338"/>
      <c r="M77" s="72"/>
      <c r="N77" s="72"/>
      <c r="O77" s="338"/>
    </row>
    <row r="78" spans="1:15" s="291" customFormat="1">
      <c r="A78" s="336"/>
      <c r="B78" s="336"/>
      <c r="C78" s="337"/>
      <c r="D78" s="72"/>
      <c r="E78" s="72"/>
      <c r="F78" s="338"/>
      <c r="G78" s="72"/>
      <c r="H78" s="72"/>
      <c r="I78" s="338"/>
      <c r="J78" s="72"/>
      <c r="K78" s="72"/>
      <c r="L78" s="338"/>
      <c r="M78" s="72"/>
      <c r="N78" s="72"/>
      <c r="O78" s="338"/>
    </row>
    <row r="79" spans="1:15" s="291" customFormat="1">
      <c r="A79" s="336"/>
      <c r="B79" s="336"/>
      <c r="C79" s="337"/>
      <c r="D79" s="72"/>
      <c r="E79" s="72"/>
      <c r="F79" s="338"/>
      <c r="G79" s="72"/>
      <c r="H79" s="72"/>
      <c r="I79" s="338"/>
      <c r="J79" s="72"/>
      <c r="K79" s="72"/>
      <c r="L79" s="338"/>
      <c r="M79" s="72"/>
      <c r="N79" s="72"/>
      <c r="O79" s="338"/>
    </row>
    <row r="80" spans="1:15" s="291" customFormat="1">
      <c r="A80" s="336"/>
      <c r="B80" s="336"/>
      <c r="C80" s="337"/>
      <c r="D80" s="72"/>
      <c r="E80" s="72"/>
      <c r="F80" s="338"/>
      <c r="G80" s="72"/>
      <c r="H80" s="72"/>
      <c r="I80" s="338"/>
      <c r="J80" s="72"/>
      <c r="K80" s="72"/>
      <c r="L80" s="338"/>
      <c r="M80" s="72"/>
      <c r="N80" s="72"/>
      <c r="O80" s="338"/>
    </row>
    <row r="81" spans="1:15" s="291" customFormat="1">
      <c r="A81" s="336"/>
      <c r="B81" s="336"/>
      <c r="C81" s="337"/>
      <c r="D81" s="72"/>
      <c r="E81" s="72"/>
      <c r="F81" s="338"/>
      <c r="G81" s="72"/>
      <c r="H81" s="72"/>
      <c r="I81" s="338"/>
      <c r="J81" s="72"/>
      <c r="K81" s="72"/>
      <c r="L81" s="338"/>
      <c r="M81" s="72"/>
      <c r="N81" s="72"/>
      <c r="O81" s="338"/>
    </row>
    <row r="82" spans="1:15" s="291" customFormat="1">
      <c r="A82" s="336"/>
      <c r="B82" s="336"/>
      <c r="C82" s="337"/>
      <c r="D82" s="72"/>
      <c r="E82" s="72"/>
      <c r="F82" s="338"/>
      <c r="G82" s="72"/>
      <c r="H82" s="72"/>
      <c r="I82" s="338"/>
      <c r="J82" s="72"/>
      <c r="K82" s="72"/>
      <c r="L82" s="338"/>
      <c r="M82" s="72"/>
      <c r="N82" s="72"/>
      <c r="O82" s="338"/>
    </row>
    <row r="83" spans="1:15" s="291" customFormat="1">
      <c r="A83" s="336"/>
      <c r="B83" s="336"/>
      <c r="C83" s="337"/>
      <c r="D83" s="72"/>
      <c r="E83" s="72"/>
      <c r="F83" s="338"/>
      <c r="G83" s="72"/>
      <c r="H83" s="72"/>
      <c r="I83" s="338"/>
      <c r="J83" s="72"/>
      <c r="K83" s="72"/>
      <c r="L83" s="338"/>
      <c r="M83" s="72"/>
      <c r="N83" s="72"/>
      <c r="O83" s="338"/>
    </row>
    <row r="84" spans="1:15" s="291" customFormat="1">
      <c r="A84" s="336"/>
      <c r="B84" s="336"/>
      <c r="C84" s="337"/>
      <c r="D84" s="72"/>
      <c r="E84" s="72"/>
      <c r="F84" s="338"/>
      <c r="G84" s="72"/>
      <c r="H84" s="72"/>
      <c r="I84" s="338"/>
      <c r="J84" s="72"/>
      <c r="K84" s="72"/>
      <c r="L84" s="338"/>
      <c r="M84" s="72"/>
      <c r="N84" s="72"/>
      <c r="O84" s="338"/>
    </row>
    <row r="85" spans="1:15" s="291" customFormat="1">
      <c r="A85" s="336"/>
      <c r="B85" s="336"/>
      <c r="C85" s="337"/>
      <c r="D85" s="72"/>
      <c r="E85" s="72"/>
      <c r="F85" s="338"/>
      <c r="G85" s="72"/>
      <c r="H85" s="72"/>
      <c r="I85" s="338"/>
      <c r="J85" s="72"/>
      <c r="K85" s="72"/>
      <c r="L85" s="338"/>
      <c r="M85" s="72"/>
      <c r="N85" s="72"/>
      <c r="O85" s="338"/>
    </row>
    <row r="86" spans="1:15" s="291" customFormat="1">
      <c r="A86" s="336"/>
      <c r="B86" s="336"/>
      <c r="C86" s="337"/>
      <c r="D86" s="72"/>
      <c r="E86" s="72"/>
      <c r="F86" s="338"/>
      <c r="G86" s="72"/>
      <c r="H86" s="72"/>
      <c r="I86" s="338"/>
      <c r="J86" s="72"/>
      <c r="K86" s="72"/>
      <c r="L86" s="338"/>
      <c r="M86" s="72"/>
      <c r="N86" s="72"/>
      <c r="O86" s="338"/>
    </row>
    <row r="87" spans="1:15" s="291" customFormat="1">
      <c r="A87" s="336"/>
      <c r="B87" s="336"/>
      <c r="C87" s="337"/>
      <c r="D87" s="72"/>
      <c r="E87" s="72"/>
      <c r="F87" s="338"/>
      <c r="G87" s="72"/>
      <c r="H87" s="72"/>
      <c r="I87" s="338"/>
      <c r="J87" s="72"/>
      <c r="K87" s="72"/>
      <c r="L87" s="338"/>
      <c r="M87" s="72"/>
      <c r="N87" s="72"/>
      <c r="O87" s="338"/>
    </row>
    <row r="88" spans="1:15" s="291" customFormat="1">
      <c r="A88" s="336"/>
      <c r="B88" s="336"/>
      <c r="C88" s="337"/>
      <c r="D88" s="72"/>
      <c r="E88" s="72"/>
      <c r="F88" s="338"/>
      <c r="G88" s="72"/>
      <c r="H88" s="72"/>
      <c r="I88" s="338"/>
      <c r="J88" s="72"/>
      <c r="K88" s="72"/>
      <c r="L88" s="338"/>
      <c r="M88" s="72"/>
      <c r="N88" s="72"/>
      <c r="O88" s="338"/>
    </row>
    <row r="89" spans="1:15" s="291" customFormat="1">
      <c r="A89" s="336"/>
      <c r="B89" s="336"/>
      <c r="C89" s="337"/>
      <c r="D89" s="72"/>
      <c r="E89" s="72"/>
      <c r="F89" s="338"/>
      <c r="G89" s="72"/>
      <c r="H89" s="72"/>
      <c r="I89" s="338"/>
      <c r="J89" s="72"/>
      <c r="K89" s="72"/>
      <c r="L89" s="338"/>
      <c r="M89" s="72"/>
      <c r="N89" s="72"/>
      <c r="O89" s="338"/>
    </row>
    <row r="90" spans="1:15" s="291" customFormat="1">
      <c r="A90" s="336"/>
      <c r="B90" s="336"/>
      <c r="C90" s="337"/>
      <c r="D90" s="72"/>
      <c r="E90" s="72"/>
      <c r="F90" s="338"/>
      <c r="G90" s="72"/>
      <c r="H90" s="72"/>
      <c r="I90" s="338"/>
      <c r="J90" s="72"/>
      <c r="K90" s="72"/>
      <c r="L90" s="338"/>
      <c r="M90" s="72"/>
      <c r="N90" s="72"/>
      <c r="O90" s="338"/>
    </row>
    <row r="91" spans="1:15" s="291" customFormat="1">
      <c r="A91" s="336"/>
      <c r="B91" s="336"/>
      <c r="C91" s="337"/>
      <c r="D91" s="72"/>
      <c r="E91" s="72"/>
      <c r="F91" s="338"/>
      <c r="G91" s="72"/>
      <c r="H91" s="72"/>
      <c r="I91" s="338"/>
      <c r="J91" s="72"/>
      <c r="K91" s="72"/>
      <c r="L91" s="338"/>
      <c r="M91" s="72"/>
      <c r="N91" s="72"/>
      <c r="O91" s="338"/>
    </row>
    <row r="92" spans="1:15" s="291" customFormat="1">
      <c r="A92" s="336"/>
      <c r="B92" s="336"/>
      <c r="C92" s="337"/>
      <c r="D92" s="72"/>
      <c r="E92" s="72"/>
      <c r="F92" s="338"/>
      <c r="G92" s="72"/>
      <c r="H92" s="72"/>
      <c r="I92" s="338"/>
      <c r="J92" s="72"/>
      <c r="K92" s="72"/>
      <c r="L92" s="338"/>
      <c r="M92" s="72"/>
      <c r="N92" s="72"/>
      <c r="O92" s="338"/>
    </row>
    <row r="93" spans="1:15" s="291" customFormat="1">
      <c r="A93" s="336"/>
      <c r="B93" s="336"/>
      <c r="C93" s="337"/>
      <c r="D93" s="72"/>
      <c r="E93" s="72"/>
      <c r="F93" s="338"/>
      <c r="G93" s="72"/>
      <c r="H93" s="72"/>
      <c r="I93" s="338"/>
      <c r="J93" s="72"/>
      <c r="K93" s="72"/>
      <c r="L93" s="338"/>
      <c r="M93" s="72"/>
      <c r="N93" s="72"/>
      <c r="O93" s="338"/>
    </row>
    <row r="94" spans="1:15" s="291" customFormat="1">
      <c r="A94" s="336"/>
      <c r="B94" s="336"/>
      <c r="C94" s="337"/>
      <c r="D94" s="72"/>
      <c r="E94" s="72"/>
      <c r="F94" s="338"/>
      <c r="G94" s="72"/>
      <c r="H94" s="72"/>
      <c r="I94" s="338"/>
      <c r="J94" s="72"/>
      <c r="K94" s="72"/>
      <c r="L94" s="338"/>
      <c r="M94" s="72"/>
      <c r="N94" s="72"/>
      <c r="O94" s="338"/>
    </row>
    <row r="95" spans="1:15" s="291" customFormat="1">
      <c r="A95" s="336"/>
      <c r="B95" s="336"/>
      <c r="C95" s="337"/>
      <c r="D95" s="72"/>
      <c r="E95" s="72"/>
      <c r="F95" s="338"/>
      <c r="G95" s="72"/>
      <c r="H95" s="72"/>
      <c r="I95" s="338"/>
      <c r="J95" s="72"/>
      <c r="K95" s="72"/>
      <c r="L95" s="338"/>
      <c r="M95" s="72"/>
      <c r="N95" s="72"/>
      <c r="O95" s="338"/>
    </row>
    <row r="96" spans="1:15" s="291" customFormat="1">
      <c r="A96" s="336"/>
      <c r="B96" s="336"/>
      <c r="C96" s="337"/>
      <c r="D96" s="72"/>
      <c r="E96" s="72"/>
      <c r="F96" s="338"/>
      <c r="G96" s="72"/>
      <c r="H96" s="72"/>
      <c r="I96" s="338"/>
      <c r="J96" s="72"/>
      <c r="K96" s="72"/>
      <c r="L96" s="338"/>
      <c r="M96" s="72"/>
      <c r="N96" s="72"/>
      <c r="O96" s="338"/>
    </row>
    <row r="97" spans="1:15" s="291" customFormat="1">
      <c r="A97" s="336"/>
      <c r="B97" s="336"/>
      <c r="C97" s="337"/>
      <c r="D97" s="72"/>
      <c r="E97" s="72"/>
      <c r="F97" s="338"/>
      <c r="G97" s="72"/>
      <c r="H97" s="72"/>
      <c r="I97" s="338"/>
      <c r="J97" s="72"/>
      <c r="K97" s="72"/>
      <c r="L97" s="338"/>
      <c r="M97" s="72"/>
      <c r="N97" s="72"/>
      <c r="O97" s="338"/>
    </row>
    <row r="98" spans="1:15" s="291" customFormat="1">
      <c r="A98" s="336"/>
      <c r="B98" s="336"/>
      <c r="C98" s="337"/>
      <c r="D98" s="72"/>
      <c r="E98" s="72"/>
      <c r="F98" s="338"/>
      <c r="G98" s="72"/>
      <c r="H98" s="72"/>
      <c r="I98" s="338"/>
      <c r="J98" s="72"/>
      <c r="K98" s="72"/>
      <c r="L98" s="338"/>
      <c r="M98" s="72"/>
      <c r="N98" s="72"/>
      <c r="O98" s="338"/>
    </row>
    <row r="99" spans="1:15" s="291" customFormat="1">
      <c r="A99" s="336"/>
      <c r="B99" s="336"/>
      <c r="C99" s="337"/>
      <c r="D99" s="72"/>
      <c r="E99" s="72"/>
      <c r="F99" s="338"/>
      <c r="G99" s="72"/>
      <c r="H99" s="72"/>
      <c r="I99" s="338"/>
      <c r="J99" s="72"/>
      <c r="K99" s="72"/>
      <c r="L99" s="338"/>
      <c r="M99" s="72"/>
      <c r="N99" s="72"/>
      <c r="O99" s="338"/>
    </row>
    <row r="100" spans="1:15" s="291" customFormat="1">
      <c r="A100" s="336"/>
      <c r="B100" s="336"/>
      <c r="C100" s="337"/>
      <c r="D100" s="72"/>
      <c r="E100" s="72"/>
      <c r="F100" s="338"/>
      <c r="G100" s="72"/>
      <c r="H100" s="72"/>
      <c r="I100" s="338"/>
      <c r="J100" s="72"/>
      <c r="K100" s="72"/>
      <c r="L100" s="338"/>
      <c r="M100" s="72"/>
      <c r="N100" s="72"/>
      <c r="O100" s="338"/>
    </row>
    <row r="101" spans="1:15" s="291" customFormat="1">
      <c r="A101" s="336"/>
      <c r="B101" s="336"/>
      <c r="C101" s="337"/>
      <c r="D101" s="72"/>
      <c r="E101" s="72"/>
      <c r="F101" s="338"/>
      <c r="G101" s="72"/>
      <c r="H101" s="72"/>
      <c r="I101" s="338"/>
      <c r="J101" s="72"/>
      <c r="K101" s="72"/>
      <c r="L101" s="338"/>
      <c r="M101" s="339"/>
      <c r="N101" s="72"/>
      <c r="O101" s="338"/>
    </row>
    <row r="102" spans="1:15" s="291" customFormat="1">
      <c r="A102" s="336"/>
      <c r="B102" s="336"/>
      <c r="C102" s="337"/>
      <c r="D102" s="72"/>
      <c r="E102" s="72"/>
      <c r="F102" s="338"/>
      <c r="G102" s="72"/>
      <c r="H102" s="72"/>
      <c r="I102" s="338"/>
      <c r="J102" s="72"/>
      <c r="K102" s="72"/>
      <c r="L102" s="338"/>
      <c r="M102" s="339"/>
      <c r="N102" s="72"/>
      <c r="O102" s="338"/>
    </row>
    <row r="103" spans="1:15" s="291" customFormat="1">
      <c r="A103" s="336"/>
      <c r="B103" s="336"/>
      <c r="C103" s="337"/>
      <c r="D103" s="72"/>
      <c r="E103" s="72"/>
      <c r="F103" s="338"/>
      <c r="G103" s="72"/>
      <c r="H103" s="72"/>
      <c r="I103" s="338"/>
      <c r="J103" s="72"/>
      <c r="K103" s="72"/>
      <c r="L103" s="338"/>
      <c r="M103" s="339"/>
      <c r="N103" s="72"/>
      <c r="O103" s="338"/>
    </row>
    <row r="104" spans="1:15" s="291" customFormat="1">
      <c r="A104" s="336"/>
      <c r="B104" s="336"/>
      <c r="C104" s="337"/>
      <c r="D104" s="72"/>
      <c r="E104" s="72"/>
      <c r="F104" s="338"/>
      <c r="G104" s="72"/>
      <c r="H104" s="72"/>
      <c r="I104" s="338"/>
      <c r="J104" s="72"/>
      <c r="K104" s="339"/>
      <c r="L104" s="361"/>
      <c r="M104" s="72"/>
      <c r="N104" s="72"/>
      <c r="O104" s="338"/>
    </row>
    <row r="105" spans="1:15" s="291" customFormat="1">
      <c r="A105" s="336"/>
      <c r="B105" s="336"/>
      <c r="C105" s="337"/>
      <c r="D105" s="72"/>
      <c r="E105" s="72"/>
      <c r="F105" s="338"/>
      <c r="G105" s="72"/>
      <c r="H105" s="72"/>
      <c r="I105" s="338"/>
      <c r="J105" s="72"/>
      <c r="K105" s="339"/>
      <c r="L105" s="361"/>
      <c r="M105" s="72"/>
      <c r="N105" s="72"/>
      <c r="O105" s="338"/>
    </row>
    <row r="106" spans="1:15" s="291" customFormat="1">
      <c r="A106" s="336"/>
      <c r="B106" s="336"/>
      <c r="C106" s="337"/>
      <c r="D106" s="72"/>
      <c r="E106" s="72"/>
      <c r="F106" s="338"/>
      <c r="G106" s="72"/>
      <c r="H106" s="72"/>
      <c r="I106" s="338"/>
      <c r="J106" s="72"/>
      <c r="K106" s="339"/>
      <c r="L106" s="361"/>
      <c r="M106" s="72"/>
      <c r="N106" s="72"/>
      <c r="O106" s="338"/>
    </row>
    <row r="107" spans="1:15" s="291" customFormat="1">
      <c r="A107" s="336"/>
      <c r="B107" s="336"/>
      <c r="C107" s="337"/>
      <c r="D107" s="72"/>
      <c r="E107" s="72"/>
      <c r="F107" s="338"/>
      <c r="G107" s="72"/>
      <c r="H107" s="72"/>
      <c r="I107" s="338"/>
      <c r="J107" s="72"/>
      <c r="K107" s="72"/>
      <c r="L107" s="338"/>
      <c r="M107" s="72"/>
      <c r="N107" s="72"/>
      <c r="O107" s="338"/>
    </row>
    <row r="108" spans="1:15" s="291" customFormat="1">
      <c r="A108" s="336"/>
      <c r="B108" s="336"/>
      <c r="C108" s="337"/>
      <c r="D108" s="72"/>
      <c r="E108" s="72"/>
      <c r="F108" s="338"/>
      <c r="G108" s="72"/>
      <c r="H108" s="72"/>
      <c r="I108" s="338"/>
      <c r="J108" s="72"/>
      <c r="K108" s="72"/>
      <c r="L108" s="338"/>
      <c r="M108" s="72"/>
      <c r="N108" s="72"/>
      <c r="O108" s="338"/>
    </row>
    <row r="109" spans="1:15" s="291" customFormat="1">
      <c r="A109" s="336"/>
      <c r="B109" s="336"/>
      <c r="C109" s="337"/>
      <c r="D109" s="72"/>
      <c r="E109" s="72"/>
      <c r="F109" s="338"/>
      <c r="G109" s="72"/>
      <c r="H109" s="72"/>
      <c r="I109" s="338"/>
      <c r="J109" s="72"/>
      <c r="K109" s="72"/>
      <c r="L109" s="338"/>
      <c r="M109" s="72"/>
      <c r="N109" s="72"/>
      <c r="O109" s="338"/>
    </row>
    <row r="110" spans="1:15" s="291" customFormat="1">
      <c r="A110" s="336"/>
      <c r="B110" s="336"/>
      <c r="C110" s="337"/>
      <c r="D110" s="72"/>
      <c r="E110" s="72"/>
      <c r="F110" s="338"/>
      <c r="G110" s="72"/>
      <c r="H110" s="72"/>
      <c r="I110" s="338"/>
      <c r="J110" s="72"/>
      <c r="K110" s="72"/>
      <c r="L110" s="338"/>
      <c r="M110" s="72"/>
      <c r="N110" s="72"/>
      <c r="O110" s="338"/>
    </row>
    <row r="111" spans="1:15" s="291" customFormat="1">
      <c r="A111" s="336"/>
      <c r="B111" s="336"/>
      <c r="C111" s="337"/>
      <c r="D111" s="72"/>
      <c r="E111" s="72"/>
      <c r="F111" s="338"/>
      <c r="G111" s="72"/>
      <c r="H111" s="72"/>
      <c r="I111" s="338"/>
      <c r="J111" s="72"/>
      <c r="K111" s="72"/>
      <c r="L111" s="338"/>
      <c r="M111" s="72"/>
      <c r="N111" s="72"/>
      <c r="O111" s="338"/>
    </row>
    <row r="112" spans="1:15" s="291" customFormat="1">
      <c r="A112" s="336"/>
      <c r="B112" s="336"/>
      <c r="C112" s="337"/>
      <c r="D112" s="72"/>
      <c r="E112" s="72"/>
      <c r="F112" s="338"/>
      <c r="G112" s="72"/>
      <c r="H112" s="72"/>
      <c r="I112" s="338"/>
      <c r="J112" s="72"/>
      <c r="K112" s="72"/>
      <c r="L112" s="338"/>
      <c r="M112" s="72"/>
      <c r="N112" s="72"/>
      <c r="O112" s="338"/>
    </row>
    <row r="113" spans="1:15" s="291" customFormat="1">
      <c r="A113" s="336"/>
      <c r="B113" s="336"/>
      <c r="C113" s="337"/>
      <c r="D113" s="72"/>
      <c r="E113" s="72"/>
      <c r="F113" s="338"/>
      <c r="G113" s="72"/>
      <c r="H113" s="72"/>
      <c r="I113" s="338"/>
      <c r="J113" s="72"/>
      <c r="K113" s="72"/>
      <c r="L113" s="338"/>
      <c r="M113" s="72"/>
      <c r="N113" s="72"/>
      <c r="O113" s="338"/>
    </row>
    <row r="114" spans="1:15" s="291" customFormat="1">
      <c r="A114" s="336"/>
      <c r="B114" s="336"/>
      <c r="C114" s="337"/>
      <c r="D114" s="72"/>
      <c r="E114" s="72"/>
      <c r="F114" s="338"/>
      <c r="G114" s="72"/>
      <c r="H114" s="72"/>
      <c r="I114" s="338"/>
      <c r="J114" s="72"/>
      <c r="K114" s="72"/>
      <c r="L114" s="338"/>
      <c r="M114" s="72"/>
      <c r="N114" s="72"/>
      <c r="O114" s="338"/>
    </row>
    <row r="115" spans="1:15">
      <c r="A115" s="12"/>
      <c r="B115" s="12"/>
      <c r="C115" s="69"/>
      <c r="D115" s="5"/>
      <c r="E115" s="5"/>
      <c r="F115" s="104"/>
      <c r="G115" s="5"/>
      <c r="H115" s="5"/>
      <c r="I115" s="104"/>
      <c r="J115" s="5"/>
      <c r="K115" s="5"/>
      <c r="L115" s="104"/>
      <c r="M115" s="5"/>
      <c r="N115" s="5"/>
      <c r="O115" s="104"/>
    </row>
    <row r="116" spans="1:15">
      <c r="A116" s="12"/>
      <c r="B116" s="12"/>
      <c r="C116" s="69"/>
      <c r="D116" s="5"/>
      <c r="E116" s="5"/>
      <c r="F116" s="104"/>
      <c r="G116" s="5"/>
      <c r="H116" s="5"/>
      <c r="I116" s="104"/>
      <c r="J116" s="5"/>
      <c r="K116" s="5"/>
      <c r="L116" s="104"/>
      <c r="M116" s="5"/>
      <c r="N116" s="5"/>
      <c r="O116" s="104"/>
    </row>
    <row r="117" spans="1:15">
      <c r="A117" s="12"/>
      <c r="B117" s="12"/>
      <c r="C117" s="69"/>
      <c r="D117" s="5"/>
      <c r="E117" s="5"/>
      <c r="F117" s="104"/>
      <c r="G117" s="5"/>
      <c r="H117" s="5"/>
      <c r="I117" s="104"/>
      <c r="J117" s="5"/>
      <c r="K117" s="5"/>
      <c r="L117" s="104"/>
      <c r="M117" s="5"/>
      <c r="N117" s="5"/>
      <c r="O117" s="104"/>
    </row>
    <row r="118" spans="1:15">
      <c r="A118" s="12"/>
      <c r="B118" s="12"/>
      <c r="C118" s="69"/>
      <c r="D118" s="5"/>
      <c r="E118" s="5"/>
      <c r="F118" s="104"/>
      <c r="G118" s="5"/>
      <c r="H118" s="5"/>
      <c r="I118" s="104"/>
      <c r="J118" s="5"/>
      <c r="K118" s="5"/>
      <c r="L118" s="104"/>
      <c r="M118" s="5"/>
      <c r="N118" s="5"/>
      <c r="O118" s="104"/>
    </row>
    <row r="119" spans="1:15">
      <c r="A119" s="12"/>
      <c r="B119" s="12"/>
      <c r="C119" s="69"/>
      <c r="D119" s="5"/>
      <c r="E119" s="5"/>
      <c r="F119" s="104"/>
      <c r="G119" s="5"/>
      <c r="H119" s="5"/>
      <c r="I119" s="104"/>
      <c r="J119" s="5"/>
      <c r="K119" s="5"/>
      <c r="L119" s="104"/>
      <c r="M119" s="5"/>
      <c r="N119" s="5"/>
      <c r="O119" s="104"/>
    </row>
    <row r="120" spans="1:15">
      <c r="A120" s="12"/>
      <c r="B120" s="12"/>
      <c r="C120" s="69"/>
      <c r="D120" s="5"/>
      <c r="E120" s="5"/>
      <c r="F120" s="104"/>
      <c r="G120" s="5"/>
      <c r="H120" s="5"/>
      <c r="I120" s="104"/>
      <c r="J120" s="5"/>
      <c r="K120" s="5"/>
      <c r="L120" s="104"/>
      <c r="M120" s="5"/>
      <c r="N120" s="5"/>
      <c r="O120" s="104"/>
    </row>
    <row r="121" spans="1:15">
      <c r="A121" s="12"/>
      <c r="B121" s="12"/>
      <c r="C121" s="69"/>
      <c r="D121" s="5"/>
      <c r="E121" s="5"/>
      <c r="F121" s="104"/>
      <c r="G121" s="5"/>
      <c r="H121" s="5"/>
      <c r="I121" s="104"/>
      <c r="J121" s="5"/>
      <c r="K121" s="5"/>
      <c r="L121" s="104"/>
      <c r="M121" s="5"/>
      <c r="N121" s="5"/>
      <c r="O121" s="104"/>
    </row>
    <row r="122" spans="1:15">
      <c r="A122" s="12"/>
      <c r="B122" s="12"/>
      <c r="C122" s="69"/>
      <c r="D122" s="5"/>
      <c r="E122" s="5"/>
      <c r="F122" s="104"/>
      <c r="G122" s="5"/>
      <c r="H122" s="5"/>
      <c r="I122" s="104"/>
      <c r="J122" s="5"/>
      <c r="K122" s="5"/>
      <c r="L122" s="104"/>
      <c r="M122" s="5"/>
      <c r="N122" s="5"/>
      <c r="O122" s="104"/>
    </row>
    <row r="123" spans="1:15">
      <c r="A123" s="12"/>
      <c r="B123" s="12"/>
      <c r="C123" s="69"/>
      <c r="D123" s="5"/>
      <c r="E123" s="5"/>
      <c r="F123" s="104"/>
      <c r="G123" s="5"/>
      <c r="H123" s="5"/>
      <c r="I123" s="104"/>
      <c r="J123" s="5"/>
      <c r="K123" s="5"/>
      <c r="L123" s="104"/>
      <c r="M123" s="5"/>
      <c r="N123" s="5"/>
      <c r="O123" s="104"/>
    </row>
    <row r="124" spans="1:15">
      <c r="A124" s="12"/>
      <c r="B124" s="12"/>
      <c r="C124" s="69"/>
      <c r="D124" s="5"/>
      <c r="E124" s="5"/>
      <c r="F124" s="104"/>
      <c r="G124" s="5"/>
      <c r="H124" s="5"/>
      <c r="I124" s="104"/>
      <c r="J124" s="5"/>
      <c r="K124" s="5"/>
      <c r="L124" s="104"/>
      <c r="M124" s="5"/>
      <c r="N124" s="5"/>
      <c r="O124" s="104"/>
    </row>
    <row r="125" spans="1:15">
      <c r="A125" s="12"/>
      <c r="B125" s="12"/>
      <c r="C125" s="69"/>
      <c r="D125" s="5"/>
      <c r="E125" s="5"/>
      <c r="F125" s="104"/>
      <c r="G125" s="5"/>
      <c r="H125" s="5"/>
      <c r="I125" s="104"/>
      <c r="J125" s="5"/>
      <c r="K125" s="5"/>
      <c r="L125" s="104"/>
      <c r="M125" s="5"/>
      <c r="N125" s="5"/>
      <c r="O125" s="104"/>
    </row>
    <row r="126" spans="1:15">
      <c r="A126" s="12"/>
      <c r="B126" s="12"/>
      <c r="C126" s="69"/>
      <c r="D126" s="5"/>
      <c r="E126" s="5"/>
      <c r="F126" s="104"/>
      <c r="G126" s="5"/>
      <c r="H126" s="5"/>
      <c r="I126" s="104"/>
      <c r="J126" s="5"/>
      <c r="K126" s="5"/>
      <c r="L126" s="104"/>
      <c r="M126" s="5"/>
      <c r="N126" s="5"/>
      <c r="O126" s="104"/>
    </row>
    <row r="127" spans="1:15">
      <c r="A127" s="12"/>
      <c r="B127" s="12"/>
      <c r="C127" s="69"/>
      <c r="D127" s="5"/>
      <c r="E127" s="5"/>
      <c r="F127" s="104"/>
      <c r="G127" s="5"/>
      <c r="H127" s="5"/>
      <c r="I127" s="104"/>
      <c r="J127" s="5"/>
      <c r="K127" s="5"/>
      <c r="L127" s="104"/>
      <c r="M127" s="5"/>
      <c r="N127" s="5"/>
      <c r="O127" s="104"/>
    </row>
    <row r="128" spans="1:15">
      <c r="A128" s="12"/>
      <c r="B128" s="12"/>
      <c r="C128" s="69"/>
      <c r="D128" s="5"/>
      <c r="E128" s="5"/>
      <c r="F128" s="104"/>
      <c r="G128" s="5"/>
      <c r="H128" s="5"/>
      <c r="I128" s="104"/>
      <c r="J128" s="5"/>
      <c r="K128" s="5"/>
      <c r="L128" s="104"/>
      <c r="M128" s="5"/>
      <c r="N128" s="5"/>
      <c r="O128" s="104"/>
    </row>
    <row r="129" spans="1:15">
      <c r="A129" s="12"/>
      <c r="B129" s="12"/>
      <c r="C129" s="69"/>
      <c r="D129" s="5"/>
      <c r="E129" s="5"/>
      <c r="F129" s="104"/>
      <c r="G129" s="5"/>
      <c r="H129" s="5"/>
      <c r="I129" s="104"/>
      <c r="J129" s="5"/>
      <c r="K129" s="5"/>
      <c r="L129" s="104"/>
      <c r="M129" s="5"/>
      <c r="N129" s="5"/>
      <c r="O129" s="104"/>
    </row>
    <row r="130" spans="1:15">
      <c r="A130" s="12"/>
      <c r="B130" s="12"/>
      <c r="C130" s="69"/>
      <c r="D130" s="5"/>
      <c r="E130" s="5"/>
      <c r="F130" s="104"/>
      <c r="G130" s="5"/>
      <c r="H130" s="5"/>
      <c r="I130" s="104"/>
      <c r="J130" s="5"/>
      <c r="K130" s="5"/>
      <c r="L130" s="104"/>
      <c r="M130" s="5"/>
      <c r="N130" s="5"/>
      <c r="O130" s="104"/>
    </row>
    <row r="131" spans="1:15">
      <c r="A131" s="12"/>
      <c r="B131" s="12"/>
      <c r="C131" s="69"/>
      <c r="D131" s="5"/>
      <c r="E131" s="5"/>
      <c r="F131" s="104"/>
      <c r="G131" s="5"/>
      <c r="H131" s="5"/>
      <c r="I131" s="104"/>
      <c r="J131" s="5"/>
      <c r="K131" s="5"/>
      <c r="L131" s="104"/>
      <c r="M131" s="5"/>
      <c r="N131" s="5"/>
      <c r="O131" s="104"/>
    </row>
    <row r="132" spans="1:15">
      <c r="A132" s="12"/>
      <c r="B132" s="12"/>
      <c r="C132" s="69"/>
      <c r="D132" s="5"/>
      <c r="E132" s="5"/>
      <c r="F132" s="104"/>
      <c r="G132" s="5"/>
      <c r="H132" s="5"/>
      <c r="I132" s="104"/>
      <c r="J132" s="5"/>
      <c r="K132" s="5"/>
      <c r="L132" s="104"/>
      <c r="M132" s="5"/>
      <c r="N132" s="5"/>
      <c r="O132" s="104"/>
    </row>
    <row r="133" spans="1:15">
      <c r="A133" s="12"/>
      <c r="B133" s="12"/>
      <c r="C133" s="69"/>
      <c r="D133" s="5"/>
      <c r="E133" s="5"/>
      <c r="F133" s="104"/>
      <c r="G133" s="5"/>
      <c r="H133" s="5"/>
      <c r="I133" s="104"/>
      <c r="J133" s="5"/>
      <c r="K133" s="5"/>
      <c r="L133" s="104"/>
      <c r="M133" s="5"/>
      <c r="N133" s="5"/>
      <c r="O133" s="104"/>
    </row>
    <row r="134" spans="1:15">
      <c r="A134" s="12"/>
      <c r="B134" s="12"/>
      <c r="C134" s="69"/>
      <c r="D134" s="5"/>
      <c r="E134" s="5"/>
      <c r="F134" s="104"/>
      <c r="G134" s="5"/>
      <c r="H134" s="5"/>
      <c r="I134" s="104"/>
      <c r="J134" s="5"/>
      <c r="K134" s="5"/>
      <c r="L134" s="104"/>
      <c r="M134" s="5"/>
      <c r="N134" s="5"/>
      <c r="O134" s="104"/>
    </row>
    <row r="135" spans="1:15">
      <c r="A135" s="12"/>
      <c r="B135" s="12"/>
      <c r="C135" s="69"/>
      <c r="D135" s="5"/>
      <c r="E135" s="5"/>
      <c r="F135" s="104"/>
      <c r="G135" s="5"/>
      <c r="H135" s="5"/>
      <c r="I135" s="104"/>
      <c r="J135" s="5"/>
      <c r="K135" s="5"/>
      <c r="L135" s="104"/>
      <c r="M135" s="5"/>
      <c r="N135" s="5"/>
      <c r="O135" s="104"/>
    </row>
    <row r="136" spans="1:15">
      <c r="A136" s="12"/>
      <c r="B136" s="12"/>
      <c r="C136" s="69"/>
      <c r="D136" s="5"/>
      <c r="E136" s="5"/>
      <c r="F136" s="104"/>
      <c r="G136" s="5"/>
      <c r="H136" s="5"/>
      <c r="I136" s="104"/>
      <c r="J136" s="5"/>
      <c r="K136" s="5"/>
      <c r="L136" s="104"/>
      <c r="M136" s="5"/>
      <c r="N136" s="5"/>
      <c r="O136" s="104"/>
    </row>
    <row r="137" spans="1:15">
      <c r="A137" s="12"/>
      <c r="B137" s="12"/>
      <c r="C137" s="69"/>
      <c r="D137" s="5"/>
      <c r="E137" s="5"/>
      <c r="F137" s="104"/>
      <c r="G137" s="5"/>
      <c r="H137" s="5"/>
      <c r="I137" s="104"/>
      <c r="J137" s="5"/>
      <c r="K137" s="5"/>
      <c r="L137" s="104"/>
      <c r="M137" s="5"/>
      <c r="N137" s="5"/>
      <c r="O137" s="104"/>
    </row>
    <row r="138" spans="1:15">
      <c r="A138" s="12"/>
      <c r="B138" s="12"/>
      <c r="C138" s="69"/>
      <c r="D138" s="5"/>
      <c r="E138" s="5"/>
      <c r="F138" s="104"/>
      <c r="G138" s="5"/>
      <c r="H138" s="5"/>
      <c r="I138" s="104"/>
      <c r="J138" s="5"/>
      <c r="K138" s="5"/>
      <c r="L138" s="104"/>
      <c r="M138" s="5"/>
      <c r="N138" s="5"/>
      <c r="O138" s="104"/>
    </row>
    <row r="139" spans="1:15">
      <c r="A139" s="12"/>
      <c r="B139" s="12"/>
      <c r="C139" s="69"/>
      <c r="D139" s="5"/>
      <c r="E139" s="5"/>
      <c r="F139" s="104"/>
      <c r="G139" s="5"/>
      <c r="H139" s="5"/>
      <c r="I139" s="104"/>
      <c r="J139" s="5"/>
      <c r="K139" s="5"/>
      <c r="L139" s="104"/>
      <c r="M139" s="5"/>
      <c r="N139" s="5"/>
      <c r="O139" s="104"/>
    </row>
    <row r="140" spans="1:15">
      <c r="A140" s="12"/>
      <c r="B140" s="12"/>
      <c r="C140" s="69"/>
      <c r="D140" s="5"/>
      <c r="E140" s="5"/>
      <c r="F140" s="104"/>
      <c r="G140" s="5"/>
      <c r="H140" s="5"/>
      <c r="I140" s="104"/>
      <c r="J140" s="5"/>
      <c r="K140" s="5"/>
      <c r="L140" s="104"/>
      <c r="M140" s="5"/>
      <c r="N140" s="5"/>
      <c r="O140" s="104"/>
    </row>
    <row r="141" spans="1:15">
      <c r="A141" s="12"/>
      <c r="B141" s="12"/>
      <c r="C141" s="69"/>
      <c r="D141" s="5"/>
      <c r="E141" s="5"/>
      <c r="F141" s="104"/>
      <c r="G141" s="5"/>
      <c r="H141" s="5"/>
      <c r="I141" s="104"/>
      <c r="J141" s="5"/>
      <c r="K141" s="5"/>
      <c r="L141" s="104"/>
      <c r="M141" s="5"/>
      <c r="N141" s="5"/>
      <c r="O141" s="104"/>
    </row>
    <row r="142" spans="1:15">
      <c r="A142" s="12"/>
      <c r="B142" s="12"/>
      <c r="C142" s="69"/>
      <c r="D142" s="5"/>
      <c r="E142" s="5"/>
      <c r="F142" s="104"/>
      <c r="G142" s="5"/>
      <c r="H142" s="5"/>
      <c r="I142" s="104"/>
      <c r="J142" s="5"/>
      <c r="K142" s="5"/>
      <c r="L142" s="104"/>
      <c r="M142" s="5"/>
      <c r="N142" s="5"/>
      <c r="O142" s="104"/>
    </row>
    <row r="143" spans="1:15">
      <c r="A143" s="12"/>
      <c r="B143" s="12"/>
      <c r="C143" s="69"/>
      <c r="D143" s="5"/>
      <c r="E143" s="5"/>
      <c r="F143" s="104"/>
      <c r="G143" s="5"/>
      <c r="H143" s="5"/>
      <c r="I143" s="104"/>
      <c r="J143" s="5"/>
      <c r="K143" s="5"/>
      <c r="L143" s="104"/>
      <c r="M143" s="5"/>
      <c r="N143" s="5"/>
      <c r="O143" s="104"/>
    </row>
    <row r="144" spans="1:15">
      <c r="A144" s="12"/>
      <c r="B144" s="12"/>
      <c r="C144" s="69"/>
      <c r="D144" s="5"/>
      <c r="E144" s="5"/>
      <c r="F144" s="104"/>
      <c r="G144" s="5"/>
      <c r="H144" s="5"/>
      <c r="I144" s="104"/>
      <c r="J144" s="5"/>
      <c r="K144" s="5"/>
      <c r="L144" s="104"/>
      <c r="M144" s="5"/>
      <c r="N144" s="5"/>
      <c r="O144" s="104"/>
    </row>
    <row r="145" spans="1:15">
      <c r="A145" s="12"/>
      <c r="B145" s="12"/>
      <c r="C145" s="69"/>
      <c r="D145" s="5"/>
      <c r="E145" s="5"/>
      <c r="F145" s="104"/>
      <c r="G145" s="5"/>
      <c r="H145" s="5"/>
      <c r="I145" s="104"/>
      <c r="J145" s="5"/>
      <c r="K145" s="5"/>
      <c r="L145" s="104"/>
      <c r="M145" s="5"/>
      <c r="N145" s="5"/>
      <c r="O145" s="104"/>
    </row>
    <row r="146" spans="1:15">
      <c r="A146" s="12"/>
      <c r="B146" s="12"/>
      <c r="C146" s="69"/>
      <c r="D146" s="5"/>
      <c r="E146" s="5"/>
      <c r="F146" s="104"/>
      <c r="G146" s="5"/>
      <c r="H146" s="5"/>
      <c r="I146" s="104"/>
      <c r="J146" s="5"/>
      <c r="K146" s="5"/>
      <c r="L146" s="104"/>
      <c r="M146" s="5"/>
      <c r="N146" s="5"/>
      <c r="O146" s="104"/>
    </row>
    <row r="147" spans="1:15">
      <c r="A147" s="12"/>
      <c r="B147" s="12"/>
      <c r="C147" s="69"/>
      <c r="D147" s="5"/>
      <c r="E147" s="5"/>
      <c r="F147" s="104"/>
      <c r="G147" s="5"/>
      <c r="H147" s="5"/>
      <c r="I147" s="104"/>
      <c r="J147" s="5"/>
      <c r="K147" s="5"/>
      <c r="L147" s="104"/>
      <c r="M147" s="5"/>
      <c r="N147" s="5"/>
      <c r="O147" s="104"/>
    </row>
    <row r="148" spans="1:15">
      <c r="A148" s="12"/>
      <c r="B148" s="12"/>
      <c r="C148" s="69"/>
      <c r="D148" s="5"/>
      <c r="E148" s="5"/>
      <c r="F148" s="104"/>
      <c r="G148" s="5"/>
      <c r="H148" s="5"/>
      <c r="I148" s="104"/>
      <c r="J148" s="5"/>
      <c r="K148" s="5"/>
      <c r="L148" s="104"/>
      <c r="M148" s="5"/>
      <c r="N148" s="5"/>
      <c r="O148" s="104"/>
    </row>
    <row r="149" spans="1:15">
      <c r="A149" s="12"/>
      <c r="B149" s="12"/>
      <c r="C149" s="69"/>
      <c r="D149" s="5"/>
      <c r="E149" s="5"/>
      <c r="F149" s="104"/>
      <c r="G149" s="5"/>
      <c r="H149" s="5"/>
      <c r="I149" s="104"/>
      <c r="J149" s="5"/>
      <c r="K149" s="5"/>
      <c r="L149" s="104"/>
      <c r="M149" s="5"/>
      <c r="N149" s="5"/>
      <c r="O149" s="104"/>
    </row>
    <row r="150" spans="1:15">
      <c r="A150" s="12"/>
      <c r="B150" s="12"/>
      <c r="C150" s="69"/>
      <c r="D150" s="5"/>
      <c r="E150" s="5"/>
      <c r="F150" s="104"/>
      <c r="G150" s="5"/>
      <c r="H150" s="5"/>
      <c r="I150" s="104"/>
      <c r="J150" s="5"/>
      <c r="K150" s="5"/>
      <c r="L150" s="104"/>
      <c r="M150" s="5"/>
      <c r="N150" s="5"/>
      <c r="O150" s="104"/>
    </row>
    <row r="151" spans="1:15">
      <c r="A151" s="12"/>
      <c r="B151" s="12"/>
      <c r="C151" s="69"/>
      <c r="D151" s="5"/>
      <c r="E151" s="5"/>
      <c r="F151" s="104"/>
      <c r="G151" s="5"/>
      <c r="H151" s="5"/>
      <c r="I151" s="104"/>
      <c r="J151" s="5"/>
      <c r="K151" s="5"/>
      <c r="L151" s="104"/>
      <c r="M151" s="5"/>
      <c r="N151" s="5"/>
      <c r="O151" s="104"/>
    </row>
    <row r="152" spans="1:15">
      <c r="A152" s="12"/>
      <c r="B152" s="12"/>
      <c r="C152" s="69"/>
      <c r="D152" s="5"/>
      <c r="E152" s="5"/>
      <c r="F152" s="104"/>
      <c r="G152" s="5"/>
      <c r="H152" s="5"/>
      <c r="I152" s="104"/>
      <c r="J152" s="5"/>
      <c r="K152" s="5"/>
      <c r="L152" s="104"/>
      <c r="M152" s="5"/>
      <c r="N152" s="5"/>
      <c r="O152" s="104"/>
    </row>
    <row r="153" spans="1:15">
      <c r="A153" s="12"/>
      <c r="B153" s="12"/>
      <c r="C153" s="69"/>
      <c r="D153" s="5"/>
      <c r="E153" s="5"/>
      <c r="F153" s="104"/>
      <c r="G153" s="5"/>
      <c r="H153" s="5"/>
      <c r="I153" s="104"/>
      <c r="J153" s="5"/>
      <c r="K153" s="5"/>
      <c r="L153" s="104"/>
      <c r="M153" s="5"/>
      <c r="N153" s="5"/>
      <c r="O153" s="104"/>
    </row>
    <row r="154" spans="1:15">
      <c r="A154" s="12"/>
      <c r="B154" s="12"/>
      <c r="C154" s="69"/>
      <c r="D154" s="5"/>
      <c r="E154" s="5"/>
      <c r="F154" s="104"/>
      <c r="G154" s="5"/>
      <c r="H154" s="5"/>
      <c r="I154" s="104"/>
      <c r="J154" s="5"/>
      <c r="K154" s="5"/>
      <c r="L154" s="104"/>
      <c r="M154" s="5"/>
      <c r="N154" s="5"/>
      <c r="O154" s="104"/>
    </row>
    <row r="155" spans="1:15">
      <c r="A155" s="12"/>
      <c r="B155" s="12"/>
      <c r="C155" s="69"/>
      <c r="D155" s="5"/>
      <c r="E155" s="5"/>
      <c r="F155" s="104"/>
      <c r="G155" s="5"/>
      <c r="H155" s="5"/>
      <c r="I155" s="104"/>
      <c r="J155" s="5"/>
      <c r="K155" s="5"/>
      <c r="L155" s="104"/>
      <c r="M155" s="5"/>
      <c r="N155" s="9"/>
      <c r="O155" s="364"/>
    </row>
    <row r="156" spans="1:15">
      <c r="A156" s="12"/>
      <c r="B156" s="12"/>
      <c r="C156" s="69"/>
      <c r="D156" s="5"/>
      <c r="E156" s="5"/>
      <c r="F156" s="104"/>
      <c r="G156" s="5"/>
      <c r="H156" s="5"/>
      <c r="I156" s="104"/>
      <c r="J156" s="5"/>
      <c r="K156" s="5"/>
      <c r="L156" s="104"/>
      <c r="M156" s="5"/>
      <c r="N156" s="9"/>
      <c r="O156" s="364"/>
    </row>
    <row r="157" spans="1:15">
      <c r="A157" s="12"/>
      <c r="B157" s="12"/>
      <c r="C157" s="69"/>
      <c r="D157" s="5"/>
      <c r="E157" s="5"/>
      <c r="F157" s="104"/>
      <c r="G157" s="5"/>
      <c r="H157" s="5"/>
      <c r="I157" s="104"/>
      <c r="J157" s="5"/>
      <c r="K157" s="5"/>
      <c r="L157" s="104"/>
      <c r="M157" s="5"/>
      <c r="N157" s="9"/>
      <c r="O157" s="364"/>
    </row>
    <row r="158" spans="1:15">
      <c r="A158" s="12"/>
      <c r="B158" s="12"/>
      <c r="C158" s="69"/>
      <c r="D158" s="5"/>
      <c r="E158" s="5"/>
      <c r="F158" s="104"/>
      <c r="G158" s="5"/>
      <c r="H158" s="5"/>
      <c r="I158" s="104"/>
      <c r="J158" s="5"/>
      <c r="K158" s="5"/>
      <c r="L158" s="104"/>
      <c r="M158" s="9"/>
      <c r="N158" s="5"/>
      <c r="O158" s="104"/>
    </row>
    <row r="159" spans="1:15">
      <c r="A159" s="12"/>
      <c r="B159" s="12"/>
      <c r="C159" s="69"/>
      <c r="D159" s="5"/>
      <c r="E159" s="5"/>
      <c r="F159" s="104"/>
      <c r="G159" s="5"/>
      <c r="H159" s="5"/>
      <c r="I159" s="104"/>
      <c r="J159" s="5"/>
      <c r="K159" s="5"/>
      <c r="L159" s="104"/>
      <c r="M159" s="9"/>
      <c r="N159" s="5"/>
      <c r="O159" s="104"/>
    </row>
    <row r="160" spans="1:15">
      <c r="A160" s="12"/>
      <c r="B160" s="12"/>
      <c r="C160" s="69"/>
      <c r="D160" s="5"/>
      <c r="E160" s="5"/>
      <c r="F160" s="104"/>
      <c r="G160" s="5"/>
      <c r="H160" s="5"/>
      <c r="I160" s="104"/>
      <c r="J160" s="5"/>
      <c r="K160" s="5"/>
      <c r="L160" s="104"/>
      <c r="M160" s="9"/>
      <c r="N160" s="5"/>
      <c r="O160" s="104"/>
    </row>
    <row r="161" spans="1:15">
      <c r="A161" s="12"/>
      <c r="B161" s="12"/>
      <c r="C161" s="69"/>
      <c r="D161" s="5"/>
      <c r="E161" s="5"/>
      <c r="F161" s="104"/>
      <c r="G161" s="5"/>
      <c r="H161" s="5"/>
      <c r="I161" s="104"/>
      <c r="J161" s="5"/>
      <c r="K161" s="5"/>
      <c r="L161" s="104"/>
      <c r="M161" s="5"/>
      <c r="N161" s="5"/>
      <c r="O161" s="104"/>
    </row>
    <row r="162" spans="1:15">
      <c r="A162" s="12"/>
      <c r="B162" s="12"/>
      <c r="C162" s="69"/>
      <c r="D162" s="5"/>
      <c r="E162" s="5"/>
      <c r="F162" s="104"/>
      <c r="G162" s="5"/>
      <c r="H162" s="5"/>
      <c r="I162" s="104"/>
      <c r="J162" s="5"/>
      <c r="K162" s="5"/>
      <c r="L162" s="104"/>
      <c r="M162" s="5"/>
      <c r="N162" s="5"/>
      <c r="O162" s="104"/>
    </row>
    <row r="163" spans="1:15">
      <c r="A163" s="12"/>
      <c r="B163" s="12"/>
      <c r="C163" s="69"/>
      <c r="D163" s="5"/>
      <c r="E163" s="5"/>
      <c r="F163" s="104"/>
      <c r="G163" s="5"/>
      <c r="H163" s="5"/>
      <c r="I163" s="104"/>
      <c r="J163" s="5"/>
      <c r="K163" s="5"/>
      <c r="L163" s="104"/>
      <c r="M163" s="5"/>
      <c r="N163" s="5"/>
      <c r="O163" s="104"/>
    </row>
    <row r="164" spans="1:15">
      <c r="A164" s="12"/>
      <c r="B164" s="12"/>
      <c r="C164" s="69"/>
      <c r="D164" s="5"/>
      <c r="E164" s="5"/>
      <c r="F164" s="104"/>
      <c r="G164" s="5"/>
      <c r="H164" s="5"/>
      <c r="I164" s="104"/>
      <c r="J164" s="5"/>
      <c r="K164" s="5"/>
      <c r="L164" s="104"/>
      <c r="M164" s="5"/>
      <c r="N164" s="5"/>
      <c r="O164" s="104"/>
    </row>
    <row r="165" spans="1:15">
      <c r="A165" s="12"/>
      <c r="B165" s="12"/>
      <c r="C165" s="69"/>
      <c r="D165" s="5"/>
      <c r="E165" s="5"/>
      <c r="F165" s="104"/>
      <c r="G165" s="5"/>
      <c r="H165" s="5"/>
      <c r="I165" s="104"/>
      <c r="J165" s="5"/>
      <c r="K165" s="5"/>
      <c r="L165" s="104"/>
      <c r="M165" s="5"/>
      <c r="N165" s="5"/>
      <c r="O165" s="104"/>
    </row>
    <row r="166" spans="1:15">
      <c r="A166" s="12"/>
      <c r="B166" s="12"/>
      <c r="C166" s="69"/>
      <c r="D166" s="5"/>
      <c r="E166" s="5"/>
      <c r="F166" s="104"/>
      <c r="G166" s="5"/>
      <c r="H166" s="5"/>
      <c r="I166" s="104"/>
      <c r="J166" s="5"/>
      <c r="K166" s="5"/>
      <c r="L166" s="104"/>
      <c r="M166" s="5"/>
      <c r="N166" s="5"/>
      <c r="O166" s="104"/>
    </row>
    <row r="167" spans="1:15">
      <c r="A167" s="12"/>
      <c r="B167" s="12"/>
      <c r="C167" s="69"/>
      <c r="D167" s="5"/>
      <c r="E167" s="5"/>
      <c r="F167" s="104"/>
      <c r="G167" s="5"/>
      <c r="H167" s="5"/>
      <c r="I167" s="104"/>
      <c r="J167" s="5"/>
      <c r="K167" s="5"/>
      <c r="L167" s="104"/>
      <c r="M167" s="5"/>
      <c r="N167" s="5"/>
      <c r="O167" s="104"/>
    </row>
    <row r="168" spans="1:15">
      <c r="A168" s="12"/>
      <c r="B168" s="12"/>
      <c r="C168" s="69"/>
      <c r="D168" s="5"/>
      <c r="E168" s="5"/>
      <c r="F168" s="104"/>
      <c r="G168" s="5"/>
      <c r="H168" s="5"/>
      <c r="I168" s="104"/>
      <c r="J168" s="5"/>
      <c r="K168" s="5"/>
      <c r="L168" s="104"/>
      <c r="M168" s="5"/>
      <c r="N168" s="5"/>
      <c r="O168" s="104"/>
    </row>
    <row r="169" spans="1:15">
      <c r="A169" s="12"/>
      <c r="B169" s="12"/>
      <c r="C169" s="69"/>
      <c r="D169" s="5"/>
      <c r="E169" s="5"/>
      <c r="F169" s="104"/>
      <c r="G169" s="5"/>
      <c r="H169" s="5"/>
      <c r="I169" s="104"/>
      <c r="J169" s="5"/>
      <c r="K169" s="5"/>
      <c r="L169" s="104"/>
      <c r="M169" s="5"/>
      <c r="N169" s="5"/>
      <c r="O169" s="104"/>
    </row>
    <row r="170" spans="1:15">
      <c r="A170" s="12"/>
      <c r="B170" s="12"/>
      <c r="C170" s="69"/>
      <c r="D170" s="5"/>
      <c r="E170" s="5"/>
      <c r="F170" s="104"/>
      <c r="G170" s="5"/>
      <c r="H170" s="5"/>
      <c r="I170" s="104"/>
      <c r="J170" s="5"/>
      <c r="K170" s="5"/>
      <c r="L170" s="104"/>
      <c r="M170" s="5"/>
      <c r="N170" s="5"/>
      <c r="O170" s="104"/>
    </row>
    <row r="171" spans="1:15">
      <c r="A171" s="12"/>
      <c r="B171" s="12"/>
      <c r="C171" s="69"/>
      <c r="D171" s="5"/>
      <c r="E171" s="5"/>
      <c r="F171" s="104"/>
      <c r="G171" s="5"/>
      <c r="H171" s="5"/>
      <c r="I171" s="104"/>
      <c r="J171" s="5"/>
      <c r="K171" s="5"/>
      <c r="L171" s="104"/>
      <c r="M171" s="5"/>
      <c r="N171" s="9"/>
      <c r="O171" s="364"/>
    </row>
    <row r="172" spans="1:15">
      <c r="A172" s="12"/>
      <c r="B172" s="12"/>
      <c r="C172" s="69"/>
      <c r="D172" s="5"/>
      <c r="E172" s="5"/>
      <c r="F172" s="104"/>
      <c r="G172" s="5"/>
      <c r="H172" s="5"/>
      <c r="I172" s="104"/>
      <c r="J172" s="5"/>
      <c r="K172" s="5"/>
      <c r="L172" s="104"/>
      <c r="M172" s="5"/>
      <c r="N172" s="9"/>
      <c r="O172" s="364"/>
    </row>
    <row r="173" spans="1:15">
      <c r="A173" s="4"/>
      <c r="B173" s="4"/>
      <c r="C173" s="70"/>
      <c r="D173" s="2"/>
      <c r="E173" s="2"/>
      <c r="F173" s="105"/>
      <c r="G173" s="2"/>
      <c r="H173" s="2"/>
      <c r="I173" s="105"/>
      <c r="J173" s="2"/>
      <c r="K173" s="2"/>
      <c r="L173" s="105"/>
      <c r="M173" s="2"/>
    </row>
    <row r="174" spans="1:15">
      <c r="A174" s="4"/>
      <c r="B174" s="4"/>
      <c r="C174" s="70"/>
      <c r="D174" s="2"/>
      <c r="E174" s="2"/>
      <c r="F174" s="105"/>
      <c r="G174" s="2"/>
      <c r="H174" s="2"/>
      <c r="I174" s="105"/>
      <c r="N174" s="2"/>
      <c r="O174" s="105"/>
    </row>
    <row r="175" spans="1:15">
      <c r="A175" s="4"/>
      <c r="B175" s="4"/>
      <c r="C175" s="70"/>
      <c r="D175" s="2"/>
      <c r="E175" s="2"/>
      <c r="F175" s="105"/>
      <c r="G175" s="2"/>
      <c r="H175" s="2"/>
      <c r="I175" s="105"/>
      <c r="N175" s="2"/>
      <c r="O175" s="105"/>
    </row>
    <row r="176" spans="1:15">
      <c r="A176" s="4"/>
      <c r="B176" s="4"/>
      <c r="C176" s="70"/>
      <c r="D176" s="2"/>
      <c r="E176" s="2"/>
      <c r="F176" s="105"/>
      <c r="G176" s="2"/>
      <c r="H176" s="2"/>
      <c r="I176" s="105"/>
    </row>
    <row r="177" spans="1:15">
      <c r="A177" s="4"/>
      <c r="B177" s="4"/>
      <c r="C177" s="70"/>
      <c r="D177" s="2"/>
      <c r="E177" s="2"/>
      <c r="F177" s="105"/>
      <c r="G177" s="2"/>
      <c r="H177" s="2"/>
      <c r="I177" s="105"/>
      <c r="J177" s="2"/>
      <c r="K177" s="2"/>
      <c r="L177" s="105"/>
      <c r="M177" s="2"/>
    </row>
    <row r="178" spans="1:15">
      <c r="A178" s="4"/>
      <c r="B178" s="4"/>
      <c r="C178" s="70"/>
      <c r="D178" s="2"/>
      <c r="E178" s="2"/>
      <c r="F178" s="105"/>
      <c r="G178" s="2"/>
      <c r="H178" s="2"/>
      <c r="I178" s="105"/>
      <c r="J178" s="2"/>
      <c r="K178" s="2"/>
      <c r="L178" s="105"/>
      <c r="M178" s="2"/>
    </row>
    <row r="179" spans="1:15">
      <c r="A179" s="4"/>
      <c r="B179" s="4"/>
      <c r="C179" s="70"/>
      <c r="D179" s="2"/>
      <c r="E179" s="2"/>
      <c r="F179" s="105"/>
      <c r="G179" s="2"/>
      <c r="H179" s="2"/>
      <c r="I179" s="105"/>
      <c r="N179" s="2"/>
      <c r="O179" s="105"/>
    </row>
    <row r="180" spans="1:15">
      <c r="A180" s="4"/>
      <c r="B180" s="4"/>
      <c r="C180" s="70"/>
      <c r="D180" s="2"/>
      <c r="E180" s="2"/>
      <c r="F180" s="105"/>
      <c r="G180" s="2"/>
      <c r="H180" s="2"/>
      <c r="I180" s="105"/>
      <c r="N180" s="2"/>
      <c r="O180" s="105"/>
    </row>
    <row r="181" spans="1:15">
      <c r="A181" s="4"/>
      <c r="B181" s="4"/>
      <c r="C181" s="70"/>
      <c r="D181" s="2"/>
      <c r="E181" s="2"/>
      <c r="F181" s="105"/>
      <c r="G181" s="2"/>
      <c r="H181" s="2"/>
      <c r="I181" s="105"/>
      <c r="N181" s="2"/>
      <c r="O181" s="105"/>
    </row>
    <row r="182" spans="1:15">
      <c r="A182" s="4"/>
      <c r="B182" s="4"/>
      <c r="C182" s="70"/>
      <c r="D182" s="2"/>
      <c r="E182" s="2"/>
      <c r="F182" s="105"/>
      <c r="G182" s="2"/>
      <c r="H182" s="2"/>
      <c r="I182" s="105"/>
      <c r="J182" s="2"/>
      <c r="K182" s="2"/>
      <c r="L182" s="105"/>
      <c r="M182" s="2"/>
      <c r="N182" s="2"/>
      <c r="O182" s="105"/>
    </row>
    <row r="183" spans="1:15">
      <c r="A183" s="4"/>
      <c r="B183" s="4"/>
      <c r="C183" s="70"/>
      <c r="D183" s="2"/>
      <c r="E183" s="2"/>
      <c r="F183" s="105"/>
      <c r="G183" s="2"/>
      <c r="H183" s="2"/>
      <c r="I183" s="105"/>
      <c r="J183" s="2"/>
      <c r="K183" s="2"/>
      <c r="L183" s="105"/>
      <c r="M183" s="2"/>
      <c r="N183" s="2"/>
      <c r="O183" s="105"/>
    </row>
    <row r="184" spans="1:15">
      <c r="A184" s="4"/>
      <c r="B184" s="4"/>
      <c r="C184" s="70"/>
      <c r="D184" s="2"/>
      <c r="E184" s="2"/>
      <c r="F184" s="105"/>
      <c r="G184" s="2"/>
      <c r="H184" s="2"/>
      <c r="I184" s="105"/>
      <c r="J184" s="2"/>
      <c r="K184" s="2"/>
      <c r="L184" s="105"/>
      <c r="M184" s="2"/>
      <c r="N184" s="2"/>
      <c r="O184" s="105"/>
    </row>
    <row r="185" spans="1:15">
      <c r="A185" s="4"/>
      <c r="B185" s="4"/>
      <c r="C185" s="70"/>
      <c r="D185" s="2"/>
      <c r="E185" s="2"/>
      <c r="F185" s="105"/>
      <c r="G185" s="2"/>
      <c r="H185" s="2"/>
      <c r="I185" s="105"/>
      <c r="J185" s="2"/>
      <c r="K185" s="2"/>
      <c r="L185" s="105"/>
      <c r="M185" s="2"/>
      <c r="N185" s="2"/>
      <c r="O185" s="105"/>
    </row>
    <row r="186" spans="1:15">
      <c r="A186" s="4"/>
      <c r="B186" s="4"/>
      <c r="C186" s="70"/>
      <c r="D186" s="2"/>
      <c r="E186" s="2"/>
      <c r="F186" s="105"/>
      <c r="G186" s="2"/>
      <c r="H186" s="2"/>
      <c r="I186" s="105"/>
      <c r="J186" s="2"/>
      <c r="K186" s="2"/>
      <c r="L186" s="105"/>
      <c r="M186" s="2"/>
      <c r="N186" s="2"/>
      <c r="O186" s="105"/>
    </row>
    <row r="187" spans="1:15">
      <c r="A187" s="4"/>
      <c r="B187" s="4"/>
      <c r="C187" s="70"/>
      <c r="D187" s="2"/>
      <c r="E187" s="2"/>
      <c r="F187" s="105"/>
      <c r="G187" s="2"/>
      <c r="H187" s="2"/>
      <c r="I187" s="105"/>
      <c r="J187" s="2"/>
      <c r="K187" s="2"/>
      <c r="L187" s="105"/>
      <c r="M187" s="2"/>
      <c r="N187" s="2"/>
      <c r="O187" s="105"/>
    </row>
    <row r="188" spans="1:15">
      <c r="A188" s="4"/>
      <c r="B188" s="4"/>
      <c r="C188" s="70"/>
      <c r="D188" s="2"/>
      <c r="E188" s="2"/>
      <c r="F188" s="105"/>
      <c r="G188" s="2"/>
      <c r="H188" s="2"/>
      <c r="I188" s="105"/>
      <c r="J188" s="2"/>
      <c r="K188" s="2"/>
      <c r="L188" s="105"/>
      <c r="M188" s="2"/>
      <c r="N188" s="2"/>
      <c r="O188" s="105"/>
    </row>
    <row r="189" spans="1:15">
      <c r="A189" s="4"/>
      <c r="B189" s="4"/>
      <c r="C189" s="70"/>
      <c r="D189" s="2"/>
      <c r="E189" s="2"/>
      <c r="F189" s="105"/>
      <c r="G189" s="2"/>
      <c r="H189" s="2"/>
      <c r="I189" s="105"/>
      <c r="J189" s="2"/>
      <c r="K189" s="2"/>
      <c r="L189" s="105"/>
      <c r="M189" s="2"/>
      <c r="N189" s="2"/>
      <c r="O189" s="105"/>
    </row>
    <row r="190" spans="1:15">
      <c r="A190" s="4"/>
      <c r="B190" s="4"/>
      <c r="C190" s="70"/>
      <c r="D190" s="2"/>
      <c r="E190" s="2"/>
      <c r="F190" s="105"/>
      <c r="G190" s="2"/>
      <c r="H190" s="2"/>
      <c r="I190" s="105"/>
      <c r="J190" s="2"/>
      <c r="K190" s="2"/>
      <c r="L190" s="105"/>
      <c r="M190" s="2"/>
      <c r="N190" s="2"/>
      <c r="O190" s="105"/>
    </row>
    <row r="191" spans="1:15">
      <c r="A191" s="4"/>
      <c r="B191" s="4"/>
      <c r="C191" s="70"/>
      <c r="D191" s="2"/>
      <c r="E191" s="2"/>
      <c r="F191" s="105"/>
      <c r="G191" s="2"/>
      <c r="H191" s="2"/>
      <c r="I191" s="105"/>
      <c r="J191" s="2"/>
      <c r="K191" s="2"/>
      <c r="L191" s="105"/>
      <c r="M191" s="2"/>
      <c r="N191" s="2"/>
      <c r="O191" s="105"/>
    </row>
    <row r="192" spans="1:15">
      <c r="A192" s="4"/>
      <c r="B192" s="4"/>
      <c r="C192" s="70"/>
      <c r="D192" s="2"/>
      <c r="E192" s="2"/>
      <c r="F192" s="105"/>
      <c r="G192" s="2"/>
      <c r="H192" s="2"/>
      <c r="I192" s="105"/>
      <c r="J192" s="2"/>
      <c r="K192" s="2"/>
      <c r="L192" s="105"/>
      <c r="M192" s="2"/>
      <c r="N192" s="2"/>
      <c r="O192" s="105"/>
    </row>
    <row r="193" spans="1:15">
      <c r="A193" s="4"/>
      <c r="B193" s="4"/>
      <c r="C193" s="70"/>
      <c r="D193" s="2"/>
      <c r="E193" s="2"/>
      <c r="F193" s="105"/>
      <c r="G193" s="2"/>
      <c r="H193" s="2"/>
      <c r="I193" s="105"/>
      <c r="J193" s="2"/>
      <c r="K193" s="2"/>
      <c r="L193" s="105"/>
      <c r="M193" s="2"/>
      <c r="N193" s="2"/>
      <c r="O193" s="105"/>
    </row>
    <row r="194" spans="1:15">
      <c r="A194" s="4"/>
      <c r="B194" s="4"/>
      <c r="C194" s="70"/>
      <c r="D194" s="2"/>
      <c r="E194" s="2"/>
      <c r="F194" s="105"/>
      <c r="G194" s="2"/>
      <c r="H194" s="2"/>
      <c r="I194" s="105"/>
      <c r="J194" s="2"/>
      <c r="K194" s="2"/>
      <c r="L194" s="105"/>
      <c r="M194" s="2"/>
      <c r="N194" s="2"/>
      <c r="O194" s="105"/>
    </row>
    <row r="195" spans="1:15">
      <c r="A195" s="4"/>
      <c r="B195" s="4"/>
      <c r="C195" s="70"/>
      <c r="D195" s="2"/>
      <c r="E195" s="2"/>
      <c r="F195" s="105"/>
      <c r="G195" s="2"/>
      <c r="H195" s="2"/>
      <c r="I195" s="105"/>
      <c r="J195" s="2"/>
      <c r="K195" s="2"/>
      <c r="L195" s="105"/>
      <c r="M195" s="2"/>
      <c r="N195" s="2"/>
      <c r="O195" s="105"/>
    </row>
    <row r="196" spans="1:15">
      <c r="A196" s="4"/>
      <c r="B196" s="4"/>
      <c r="C196" s="70"/>
      <c r="D196" s="2"/>
      <c r="E196" s="2"/>
      <c r="F196" s="105"/>
      <c r="G196" s="2"/>
      <c r="H196" s="2"/>
      <c r="I196" s="105"/>
      <c r="J196" s="2"/>
      <c r="K196" s="2"/>
      <c r="L196" s="105"/>
      <c r="M196" s="2"/>
      <c r="N196" s="2"/>
      <c r="O196" s="105"/>
    </row>
    <row r="197" spans="1:15">
      <c r="A197" s="4"/>
      <c r="B197" s="4"/>
      <c r="C197" s="70"/>
      <c r="D197" s="2"/>
      <c r="E197" s="2"/>
      <c r="F197" s="105"/>
      <c r="G197" s="2"/>
      <c r="H197" s="2"/>
      <c r="I197" s="105"/>
      <c r="J197" s="2"/>
      <c r="K197" s="2"/>
      <c r="L197" s="105"/>
      <c r="M197" s="2"/>
      <c r="N197" s="2"/>
      <c r="O197" s="105"/>
    </row>
    <row r="198" spans="1:15">
      <c r="A198" s="4"/>
      <c r="B198" s="4"/>
      <c r="C198" s="70"/>
      <c r="D198" s="2"/>
      <c r="E198" s="2"/>
      <c r="F198" s="105"/>
      <c r="G198" s="2"/>
      <c r="H198" s="2"/>
      <c r="I198" s="105"/>
      <c r="J198" s="2"/>
      <c r="K198" s="2"/>
      <c r="L198" s="105"/>
      <c r="M198" s="2"/>
      <c r="N198" s="2"/>
      <c r="O198" s="105"/>
    </row>
    <row r="199" spans="1:15">
      <c r="A199" s="4"/>
      <c r="B199" s="4"/>
      <c r="C199" s="70"/>
      <c r="D199" s="2"/>
      <c r="E199" s="2"/>
      <c r="F199" s="105"/>
      <c r="G199" s="2"/>
      <c r="H199" s="2"/>
      <c r="I199" s="105"/>
      <c r="J199" s="2"/>
      <c r="K199" s="2"/>
      <c r="L199" s="105"/>
      <c r="M199" s="2"/>
      <c r="N199" s="2"/>
      <c r="O199" s="105"/>
    </row>
    <row r="200" spans="1:15">
      <c r="A200" s="4"/>
      <c r="B200" s="4"/>
      <c r="C200" s="70"/>
      <c r="D200" s="2"/>
      <c r="E200" s="2"/>
      <c r="F200" s="105"/>
      <c r="G200" s="2"/>
      <c r="H200" s="2"/>
      <c r="I200" s="105"/>
      <c r="J200" s="2"/>
      <c r="K200" s="2"/>
      <c r="L200" s="105"/>
      <c r="M200" s="2"/>
      <c r="N200" s="2"/>
      <c r="O200" s="105"/>
    </row>
    <row r="201" spans="1:15">
      <c r="A201" s="4"/>
      <c r="B201" s="4"/>
      <c r="C201" s="70"/>
      <c r="D201" s="2"/>
      <c r="E201" s="2"/>
      <c r="F201" s="105"/>
      <c r="G201" s="2"/>
      <c r="H201" s="2"/>
      <c r="I201" s="105"/>
      <c r="J201" s="2"/>
      <c r="K201" s="2"/>
      <c r="L201" s="105"/>
      <c r="M201" s="2"/>
      <c r="N201" s="2"/>
      <c r="O201" s="105"/>
    </row>
    <row r="202" spans="1:15">
      <c r="A202" s="4"/>
      <c r="B202" s="4"/>
      <c r="C202" s="70"/>
      <c r="D202" s="2"/>
      <c r="E202" s="2"/>
      <c r="F202" s="105"/>
      <c r="G202" s="2"/>
      <c r="H202" s="2"/>
      <c r="I202" s="105"/>
      <c r="J202" s="2"/>
      <c r="K202" s="2"/>
      <c r="L202" s="105"/>
      <c r="M202" s="2"/>
      <c r="N202" s="2"/>
      <c r="O202" s="105"/>
    </row>
    <row r="203" spans="1:15">
      <c r="A203" s="4"/>
      <c r="B203" s="4"/>
      <c r="C203" s="70"/>
      <c r="D203" s="2"/>
      <c r="E203" s="2"/>
      <c r="F203" s="105"/>
      <c r="G203" s="2"/>
      <c r="H203" s="2"/>
      <c r="I203" s="105"/>
      <c r="J203" s="2"/>
      <c r="K203" s="2"/>
      <c r="L203" s="105"/>
      <c r="M203" s="2"/>
      <c r="N203" s="2"/>
      <c r="O203" s="105"/>
    </row>
    <row r="204" spans="1:15">
      <c r="A204" s="4"/>
      <c r="B204" s="4"/>
      <c r="C204" s="70"/>
      <c r="D204" s="2"/>
      <c r="E204" s="2"/>
      <c r="F204" s="105"/>
      <c r="G204" s="2"/>
      <c r="H204" s="2"/>
      <c r="I204" s="105"/>
      <c r="J204" s="2"/>
      <c r="K204" s="2"/>
      <c r="L204" s="105"/>
      <c r="M204" s="2"/>
      <c r="N204" s="2"/>
      <c r="O204" s="105"/>
    </row>
    <row r="205" spans="1:15">
      <c r="A205" s="4"/>
      <c r="B205" s="4"/>
      <c r="C205" s="70"/>
      <c r="D205" s="2"/>
      <c r="E205" s="2"/>
      <c r="F205" s="105"/>
      <c r="G205" s="2"/>
      <c r="H205" s="2"/>
      <c r="I205" s="105"/>
      <c r="J205" s="2"/>
      <c r="K205" s="2"/>
      <c r="L205" s="105"/>
      <c r="M205" s="2"/>
    </row>
    <row r="206" spans="1:15">
      <c r="A206" s="4"/>
      <c r="B206" s="4"/>
      <c r="C206" s="70"/>
      <c r="D206" s="2"/>
      <c r="E206" s="2"/>
      <c r="F206" s="105"/>
      <c r="G206" s="2"/>
      <c r="H206" s="2"/>
      <c r="I206" s="105"/>
      <c r="J206" s="2"/>
      <c r="K206" s="2"/>
      <c r="L206" s="105"/>
      <c r="M206" s="2"/>
    </row>
    <row r="207" spans="1:15">
      <c r="A207" s="4"/>
      <c r="B207" s="4"/>
      <c r="C207" s="70"/>
      <c r="D207" s="2"/>
      <c r="E207" s="2"/>
      <c r="F207" s="105"/>
      <c r="G207" s="2"/>
      <c r="H207" s="2"/>
      <c r="I207" s="105"/>
      <c r="J207" s="2"/>
      <c r="K207" s="2"/>
      <c r="L207" s="105"/>
      <c r="M207" s="2"/>
    </row>
    <row r="208" spans="1:15">
      <c r="A208" s="4"/>
      <c r="B208" s="4"/>
      <c r="C208" s="70"/>
      <c r="D208" s="2"/>
      <c r="E208" s="2"/>
      <c r="F208" s="105"/>
      <c r="G208" s="2"/>
      <c r="H208" s="2"/>
      <c r="I208" s="105"/>
      <c r="J208" s="2"/>
      <c r="K208" s="2"/>
      <c r="L208" s="105"/>
      <c r="M208" s="2"/>
      <c r="N208" s="2"/>
      <c r="O208" s="105"/>
    </row>
    <row r="209" spans="1:15">
      <c r="A209" s="4"/>
      <c r="B209" s="4"/>
      <c r="C209" s="70"/>
      <c r="D209" s="2"/>
      <c r="E209" s="2"/>
      <c r="F209" s="105"/>
      <c r="G209" s="2"/>
      <c r="H209" s="2"/>
      <c r="I209" s="105"/>
      <c r="J209" s="2"/>
      <c r="K209" s="2"/>
      <c r="L209" s="105"/>
      <c r="M209" s="2"/>
      <c r="N209" s="2"/>
      <c r="O209" s="105"/>
    </row>
    <row r="210" spans="1:15">
      <c r="A210" s="4"/>
      <c r="B210" s="4"/>
      <c r="C210" s="70"/>
      <c r="D210" s="2"/>
      <c r="E210" s="2"/>
      <c r="F210" s="105"/>
      <c r="G210" s="2"/>
      <c r="H210" s="2"/>
      <c r="I210" s="105"/>
      <c r="J210" s="2"/>
      <c r="K210" s="2"/>
      <c r="L210" s="105"/>
      <c r="M210" s="2"/>
      <c r="N210" s="2"/>
      <c r="O210" s="105"/>
    </row>
    <row r="211" spans="1:15">
      <c r="A211" s="4"/>
      <c r="B211" s="4"/>
      <c r="C211" s="70"/>
      <c r="D211" s="2"/>
      <c r="E211" s="2"/>
      <c r="F211" s="105"/>
      <c r="G211" s="2"/>
      <c r="H211" s="2"/>
      <c r="I211" s="105"/>
      <c r="J211" s="2"/>
      <c r="K211" s="2"/>
      <c r="L211" s="105"/>
      <c r="M211" s="2"/>
      <c r="N211" s="2"/>
      <c r="O211" s="105"/>
    </row>
    <row r="212" spans="1:15">
      <c r="A212" s="4"/>
      <c r="B212" s="4"/>
      <c r="C212" s="70"/>
      <c r="D212" s="2"/>
      <c r="E212" s="2"/>
      <c r="F212" s="105"/>
      <c r="G212" s="2"/>
      <c r="H212" s="2"/>
      <c r="I212" s="105"/>
      <c r="J212" s="2"/>
      <c r="K212" s="2"/>
      <c r="L212" s="105"/>
      <c r="M212" s="2"/>
      <c r="N212" s="2"/>
      <c r="O212" s="105"/>
    </row>
    <row r="213" spans="1:15">
      <c r="A213" s="4"/>
      <c r="B213" s="4"/>
      <c r="C213" s="70"/>
      <c r="D213" s="2"/>
      <c r="E213" s="2"/>
      <c r="F213" s="105"/>
      <c r="G213" s="2"/>
      <c r="H213" s="2"/>
      <c r="I213" s="105"/>
      <c r="J213" s="2"/>
      <c r="K213" s="2"/>
      <c r="L213" s="105"/>
      <c r="M213" s="2"/>
      <c r="N213" s="2"/>
      <c r="O213" s="105"/>
    </row>
    <row r="214" spans="1:15">
      <c r="A214" s="4"/>
      <c r="B214" s="4"/>
      <c r="C214" s="70"/>
      <c r="D214" s="2"/>
      <c r="E214" s="2"/>
      <c r="F214" s="105"/>
      <c r="G214" s="2"/>
      <c r="H214" s="2"/>
      <c r="I214" s="105"/>
      <c r="J214" s="2"/>
      <c r="K214" s="2"/>
      <c r="L214" s="105"/>
      <c r="M214" s="2"/>
      <c r="N214" s="2"/>
      <c r="O214" s="105"/>
    </row>
    <row r="215" spans="1:15">
      <c r="A215" s="4"/>
      <c r="B215" s="4"/>
      <c r="C215" s="70"/>
      <c r="D215" s="2"/>
      <c r="E215" s="2"/>
      <c r="F215" s="105"/>
      <c r="G215" s="2"/>
      <c r="H215" s="2"/>
      <c r="I215" s="105"/>
      <c r="J215" s="2"/>
      <c r="K215" s="2"/>
      <c r="L215" s="105"/>
      <c r="M215" s="2"/>
      <c r="N215" s="2"/>
      <c r="O215" s="105"/>
    </row>
  </sheetData>
  <mergeCells count="5">
    <mergeCell ref="O3:O4"/>
    <mergeCell ref="A1:C1"/>
    <mergeCell ref="F3:F4"/>
    <mergeCell ref="I3:I4"/>
    <mergeCell ref="L3:L4"/>
  </mergeCells>
  <printOptions horizontalCentered="1"/>
  <pageMargins left="0.70866141732283472" right="0.70866141732283472" top="0.51181102362204722" bottom="0.62992125984251968" header="0.31496062992125984" footer="0.31496062992125984"/>
  <pageSetup paperSize="17" scale="80" orientation="landscape" r:id="rId1"/>
  <headerFooter>
    <oddFooter>&amp;LAMEC Environment &amp;&amp; Infrastructure&amp;RPage D-&amp;P</oddFooter>
  </headerFooter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166"/>
  <sheetViews>
    <sheetView showGridLines="0" tabSelected="1" view="pageBreakPreview" zoomScale="60" zoomScaleNormal="100" workbookViewId="0">
      <pane ySplit="3" topLeftCell="A151" activePane="bottomLeft" state="frozen"/>
      <selection activeCell="D30" sqref="D30"/>
      <selection pane="bottomLeft" activeCell="D30" sqref="D30"/>
    </sheetView>
  </sheetViews>
  <sheetFormatPr defaultRowHeight="12.75"/>
  <cols>
    <col min="1" max="1" width="10.7109375" customWidth="1"/>
    <col min="2" max="2" width="16" customWidth="1"/>
    <col min="3" max="3" width="12.28515625" customWidth="1"/>
    <col min="4" max="7" width="6" customWidth="1"/>
    <col min="8" max="8" width="6" style="76" customWidth="1"/>
    <col min="9" max="11" width="6" customWidth="1"/>
    <col min="12" max="12" width="6" style="98" customWidth="1"/>
    <col min="13" max="24" width="6" customWidth="1"/>
  </cols>
  <sheetData>
    <row r="1" spans="1:24" ht="40.5" customHeight="1">
      <c r="A1" s="385" t="s">
        <v>485</v>
      </c>
      <c r="B1" s="75"/>
      <c r="C1" s="76"/>
      <c r="F1" s="76"/>
      <c r="I1" s="76"/>
      <c r="J1" s="76"/>
      <c r="L1" s="76"/>
      <c r="N1" s="76"/>
      <c r="P1" s="76"/>
      <c r="Q1" s="76"/>
      <c r="S1" s="76"/>
      <c r="T1" s="76"/>
      <c r="U1" s="76"/>
      <c r="V1" s="76"/>
      <c r="W1" s="76"/>
    </row>
    <row r="2" spans="1:24">
      <c r="A2" s="385"/>
      <c r="B2" s="75"/>
      <c r="C2" s="76"/>
      <c r="F2" s="76"/>
      <c r="I2" s="76"/>
      <c r="J2" s="76"/>
      <c r="L2" s="76"/>
      <c r="N2" s="76"/>
      <c r="P2" s="76"/>
      <c r="Q2" s="76"/>
      <c r="S2" s="76"/>
      <c r="T2" s="76"/>
      <c r="U2" s="76"/>
      <c r="V2" s="76"/>
      <c r="W2" s="76"/>
    </row>
    <row r="3" spans="1:24" s="77" customFormat="1" ht="74.25" customHeight="1">
      <c r="A3" s="546" t="s">
        <v>253</v>
      </c>
      <c r="B3" s="547" t="s">
        <v>488</v>
      </c>
      <c r="C3" s="548" t="s">
        <v>259</v>
      </c>
      <c r="D3" s="549" t="s">
        <v>249</v>
      </c>
      <c r="E3" s="549" t="s">
        <v>258</v>
      </c>
      <c r="F3" s="549" t="s">
        <v>244</v>
      </c>
      <c r="G3" s="549" t="s">
        <v>250</v>
      </c>
      <c r="H3" s="549" t="s">
        <v>245</v>
      </c>
      <c r="I3" s="550" t="s">
        <v>43</v>
      </c>
      <c r="J3" s="549" t="s">
        <v>242</v>
      </c>
      <c r="K3" s="549" t="s">
        <v>248</v>
      </c>
      <c r="L3" s="549" t="s">
        <v>241</v>
      </c>
      <c r="M3" s="549" t="s">
        <v>247</v>
      </c>
      <c r="N3" s="549" t="s">
        <v>254</v>
      </c>
      <c r="O3" s="551" t="s">
        <v>252</v>
      </c>
      <c r="P3" s="549" t="s">
        <v>243</v>
      </c>
      <c r="Q3" s="549" t="s">
        <v>263</v>
      </c>
      <c r="R3" s="549" t="s">
        <v>246</v>
      </c>
      <c r="S3" s="549" t="s">
        <v>304</v>
      </c>
      <c r="T3" s="549" t="s">
        <v>257</v>
      </c>
      <c r="U3" s="549" t="s">
        <v>256</v>
      </c>
      <c r="V3" s="549" t="s">
        <v>305</v>
      </c>
      <c r="W3" s="549" t="s">
        <v>265</v>
      </c>
      <c r="X3" s="549" t="s">
        <v>251</v>
      </c>
    </row>
    <row r="4" spans="1:24" s="98" customFormat="1">
      <c r="A4" s="594" t="s">
        <v>295</v>
      </c>
      <c r="B4" s="595"/>
      <c r="C4" s="592">
        <f>+SUM(C6:C165)</f>
        <v>266</v>
      </c>
      <c r="D4" s="377">
        <f t="shared" ref="D4:X4" si="0">COUNTIF(D6:D165,"x")</f>
        <v>51</v>
      </c>
      <c r="E4" s="377">
        <f t="shared" si="0"/>
        <v>36</v>
      </c>
      <c r="F4" s="377">
        <f t="shared" si="0"/>
        <v>30</v>
      </c>
      <c r="G4" s="377">
        <f t="shared" si="0"/>
        <v>28</v>
      </c>
      <c r="H4" s="369">
        <f t="shared" si="0"/>
        <v>26</v>
      </c>
      <c r="I4" s="377">
        <f t="shared" si="0"/>
        <v>17</v>
      </c>
      <c r="J4" s="377">
        <f t="shared" si="0"/>
        <v>14</v>
      </c>
      <c r="K4" s="377">
        <f t="shared" si="0"/>
        <v>13</v>
      </c>
      <c r="L4" s="377">
        <f t="shared" si="0"/>
        <v>9</v>
      </c>
      <c r="M4" s="377">
        <f t="shared" si="0"/>
        <v>8</v>
      </c>
      <c r="N4" s="377">
        <f t="shared" si="0"/>
        <v>6</v>
      </c>
      <c r="O4" s="377">
        <f t="shared" si="0"/>
        <v>5</v>
      </c>
      <c r="P4" s="377">
        <f t="shared" si="0"/>
        <v>4</v>
      </c>
      <c r="Q4" s="377">
        <f t="shared" si="0"/>
        <v>4</v>
      </c>
      <c r="R4" s="377">
        <f t="shared" si="0"/>
        <v>3</v>
      </c>
      <c r="S4" s="377">
        <f t="shared" si="0"/>
        <v>3</v>
      </c>
      <c r="T4" s="377">
        <f t="shared" si="0"/>
        <v>3</v>
      </c>
      <c r="U4" s="377">
        <f t="shared" si="0"/>
        <v>2</v>
      </c>
      <c r="V4" s="377">
        <f t="shared" si="0"/>
        <v>2</v>
      </c>
      <c r="W4" s="377">
        <f t="shared" si="0"/>
        <v>1</v>
      </c>
      <c r="X4" s="378">
        <f t="shared" si="0"/>
        <v>1</v>
      </c>
    </row>
    <row r="5" spans="1:24" s="98" customFormat="1" ht="13.5" thickBot="1">
      <c r="A5" s="596" t="s">
        <v>255</v>
      </c>
      <c r="B5" s="597"/>
      <c r="C5" s="593"/>
      <c r="D5" s="379">
        <f t="shared" ref="D5:X5" si="1">D4/$C4</f>
        <v>0.19172932330827067</v>
      </c>
      <c r="E5" s="379">
        <f t="shared" si="1"/>
        <v>0.13533834586466165</v>
      </c>
      <c r="F5" s="379">
        <f t="shared" si="1"/>
        <v>0.11278195488721804</v>
      </c>
      <c r="G5" s="379">
        <f t="shared" si="1"/>
        <v>0.10526315789473684</v>
      </c>
      <c r="H5" s="380">
        <f t="shared" si="1"/>
        <v>9.7744360902255634E-2</v>
      </c>
      <c r="I5" s="379">
        <f t="shared" si="1"/>
        <v>6.3909774436090222E-2</v>
      </c>
      <c r="J5" s="379">
        <f t="shared" si="1"/>
        <v>5.2631578947368418E-2</v>
      </c>
      <c r="K5" s="379">
        <f t="shared" si="1"/>
        <v>4.8872180451127817E-2</v>
      </c>
      <c r="L5" s="379">
        <f t="shared" si="1"/>
        <v>3.3834586466165412E-2</v>
      </c>
      <c r="M5" s="379">
        <f t="shared" si="1"/>
        <v>3.007518796992481E-2</v>
      </c>
      <c r="N5" s="379">
        <f t="shared" si="1"/>
        <v>2.2556390977443608E-2</v>
      </c>
      <c r="O5" s="379">
        <f t="shared" si="1"/>
        <v>1.8796992481203006E-2</v>
      </c>
      <c r="P5" s="379">
        <f t="shared" si="1"/>
        <v>1.5037593984962405E-2</v>
      </c>
      <c r="Q5" s="379">
        <f t="shared" si="1"/>
        <v>1.5037593984962405E-2</v>
      </c>
      <c r="R5" s="379">
        <f t="shared" si="1"/>
        <v>1.1278195488721804E-2</v>
      </c>
      <c r="S5" s="379">
        <f t="shared" si="1"/>
        <v>1.1278195488721804E-2</v>
      </c>
      <c r="T5" s="379">
        <f t="shared" si="1"/>
        <v>1.1278195488721804E-2</v>
      </c>
      <c r="U5" s="379">
        <f t="shared" si="1"/>
        <v>7.5187969924812026E-3</v>
      </c>
      <c r="V5" s="379">
        <f t="shared" si="1"/>
        <v>7.5187969924812026E-3</v>
      </c>
      <c r="W5" s="381">
        <f t="shared" si="1"/>
        <v>3.7593984962406013E-3</v>
      </c>
      <c r="X5" s="382">
        <f t="shared" si="1"/>
        <v>3.7593984962406013E-3</v>
      </c>
    </row>
    <row r="6" spans="1:24" s="55" customFormat="1" ht="11.25">
      <c r="A6" s="579" t="s">
        <v>260</v>
      </c>
      <c r="B6" s="370" t="s">
        <v>239</v>
      </c>
      <c r="C6" s="371">
        <f>COUNTIF(D6:X6,"x")</f>
        <v>2</v>
      </c>
      <c r="D6" s="80" t="s">
        <v>261</v>
      </c>
      <c r="E6" s="80"/>
      <c r="F6" s="78"/>
      <c r="G6" s="80"/>
      <c r="H6" s="78"/>
      <c r="I6" s="78"/>
      <c r="J6" s="79"/>
      <c r="K6" s="80"/>
      <c r="L6" s="78" t="s">
        <v>261</v>
      </c>
      <c r="M6" s="80"/>
      <c r="N6" s="79"/>
      <c r="O6" s="80"/>
      <c r="P6" s="78"/>
      <c r="Q6" s="78"/>
      <c r="R6" s="80"/>
      <c r="S6" s="78"/>
      <c r="T6" s="78"/>
      <c r="U6" s="78"/>
      <c r="V6" s="79"/>
      <c r="W6" s="78"/>
      <c r="X6" s="81"/>
    </row>
    <row r="7" spans="1:24" s="55" customFormat="1" ht="11.25">
      <c r="A7" s="580"/>
      <c r="B7" s="357" t="s">
        <v>240</v>
      </c>
      <c r="C7" s="366">
        <f t="shared" ref="C7:C70" si="2">COUNTIF(D7:X7,"x")</f>
        <v>0</v>
      </c>
      <c r="D7" s="83"/>
      <c r="E7" s="83"/>
      <c r="F7" s="82"/>
      <c r="G7" s="83"/>
      <c r="H7" s="82"/>
      <c r="I7" s="82"/>
      <c r="J7" s="82"/>
      <c r="K7" s="83"/>
      <c r="L7" s="82"/>
      <c r="M7" s="83"/>
      <c r="N7" s="82"/>
      <c r="O7" s="83"/>
      <c r="P7" s="82"/>
      <c r="Q7" s="82"/>
      <c r="R7" s="83"/>
      <c r="S7" s="82"/>
      <c r="T7" s="82"/>
      <c r="U7" s="82"/>
      <c r="V7" s="82"/>
      <c r="W7" s="82"/>
      <c r="X7" s="84"/>
    </row>
    <row r="8" spans="1:24" s="55" customFormat="1" ht="11.25">
      <c r="A8" s="580"/>
      <c r="B8" s="357" t="s">
        <v>237</v>
      </c>
      <c r="C8" s="366">
        <f t="shared" si="2"/>
        <v>3</v>
      </c>
      <c r="D8" s="83" t="s">
        <v>261</v>
      </c>
      <c r="E8" s="83"/>
      <c r="F8" s="82"/>
      <c r="G8" s="83" t="s">
        <v>261</v>
      </c>
      <c r="H8" s="82"/>
      <c r="I8" s="82"/>
      <c r="J8" s="82"/>
      <c r="K8" s="83"/>
      <c r="L8" s="82"/>
      <c r="M8" s="83" t="s">
        <v>261</v>
      </c>
      <c r="N8" s="82"/>
      <c r="O8" s="83"/>
      <c r="P8" s="82"/>
      <c r="Q8" s="82"/>
      <c r="R8" s="83"/>
      <c r="S8" s="82"/>
      <c r="T8" s="82"/>
      <c r="U8" s="82"/>
      <c r="V8" s="82"/>
      <c r="W8" s="82"/>
      <c r="X8" s="84"/>
    </row>
    <row r="9" spans="1:24" s="55" customFormat="1" ht="12" thickBot="1">
      <c r="A9" s="581"/>
      <c r="B9" s="372" t="s">
        <v>238</v>
      </c>
      <c r="C9" s="373">
        <f t="shared" si="2"/>
        <v>0</v>
      </c>
      <c r="D9" s="86"/>
      <c r="E9" s="86"/>
      <c r="F9" s="85"/>
      <c r="G9" s="86"/>
      <c r="H9" s="85"/>
      <c r="I9" s="85"/>
      <c r="J9" s="85"/>
      <c r="K9" s="86"/>
      <c r="L9" s="85"/>
      <c r="M9" s="86"/>
      <c r="N9" s="85"/>
      <c r="O9" s="86"/>
      <c r="P9" s="85"/>
      <c r="Q9" s="85"/>
      <c r="R9" s="86"/>
      <c r="S9" s="85"/>
      <c r="T9" s="85"/>
      <c r="U9" s="85"/>
      <c r="V9" s="85"/>
      <c r="W9" s="85"/>
      <c r="X9" s="87"/>
    </row>
    <row r="10" spans="1:24" s="55" customFormat="1" ht="11.25">
      <c r="A10" s="582" t="s">
        <v>262</v>
      </c>
      <c r="B10" s="368" t="s">
        <v>239</v>
      </c>
      <c r="C10" s="369">
        <f t="shared" si="2"/>
        <v>4</v>
      </c>
      <c r="D10" s="92"/>
      <c r="E10" s="92"/>
      <c r="F10" s="91"/>
      <c r="G10" s="92"/>
      <c r="H10" s="91" t="s">
        <v>261</v>
      </c>
      <c r="I10" s="91"/>
      <c r="J10" s="91"/>
      <c r="K10" s="92" t="s">
        <v>261</v>
      </c>
      <c r="L10" s="91" t="s">
        <v>261</v>
      </c>
      <c r="M10" s="92"/>
      <c r="N10" s="91"/>
      <c r="O10" s="92"/>
      <c r="P10" s="91"/>
      <c r="Q10" s="91"/>
      <c r="R10" s="92"/>
      <c r="S10" s="91" t="s">
        <v>261</v>
      </c>
      <c r="T10" s="91"/>
      <c r="U10" s="91"/>
      <c r="V10" s="91"/>
      <c r="W10" s="91"/>
      <c r="X10" s="93"/>
    </row>
    <row r="11" spans="1:24" s="55" customFormat="1" ht="11.25">
      <c r="A11" s="583"/>
      <c r="B11" s="357" t="s">
        <v>240</v>
      </c>
      <c r="C11" s="366">
        <f t="shared" si="2"/>
        <v>3</v>
      </c>
      <c r="D11" s="83"/>
      <c r="E11" s="83"/>
      <c r="F11" s="82" t="s">
        <v>261</v>
      </c>
      <c r="G11" s="83"/>
      <c r="H11" s="82"/>
      <c r="I11" s="82"/>
      <c r="J11" s="82"/>
      <c r="K11" s="83" t="s">
        <v>261</v>
      </c>
      <c r="L11" s="82"/>
      <c r="M11" s="83"/>
      <c r="N11" s="82"/>
      <c r="O11" s="83"/>
      <c r="P11" s="82"/>
      <c r="Q11" s="82"/>
      <c r="R11" s="83"/>
      <c r="S11" s="82"/>
      <c r="T11" s="82"/>
      <c r="U11" s="82"/>
      <c r="V11" s="82"/>
      <c r="W11" s="82" t="s">
        <v>261</v>
      </c>
      <c r="X11" s="84"/>
    </row>
    <row r="12" spans="1:24" s="55" customFormat="1" ht="11.25">
      <c r="A12" s="583"/>
      <c r="B12" s="357" t="s">
        <v>237</v>
      </c>
      <c r="C12" s="366">
        <f t="shared" si="2"/>
        <v>3</v>
      </c>
      <c r="D12" s="83"/>
      <c r="E12" s="83"/>
      <c r="F12" s="82" t="s">
        <v>261</v>
      </c>
      <c r="G12" s="83"/>
      <c r="H12" s="82"/>
      <c r="I12" s="82"/>
      <c r="J12" s="82"/>
      <c r="K12" s="83" t="s">
        <v>261</v>
      </c>
      <c r="L12" s="82"/>
      <c r="M12" s="83" t="s">
        <v>261</v>
      </c>
      <c r="N12" s="82"/>
      <c r="O12" s="83"/>
      <c r="P12" s="82"/>
      <c r="Q12" s="82"/>
      <c r="R12" s="83"/>
      <c r="S12" s="82"/>
      <c r="T12" s="82"/>
      <c r="U12" s="82"/>
      <c r="V12" s="82"/>
      <c r="W12" s="82"/>
      <c r="X12" s="84"/>
    </row>
    <row r="13" spans="1:24" s="55" customFormat="1" ht="12" thickBot="1">
      <c r="A13" s="584"/>
      <c r="B13" s="374" t="s">
        <v>238</v>
      </c>
      <c r="C13" s="375">
        <f t="shared" si="2"/>
        <v>1</v>
      </c>
      <c r="D13" s="89"/>
      <c r="E13" s="89"/>
      <c r="F13" s="88" t="s">
        <v>261</v>
      </c>
      <c r="G13" s="89"/>
      <c r="H13" s="88"/>
      <c r="I13" s="88"/>
      <c r="J13" s="88"/>
      <c r="K13" s="89"/>
      <c r="L13" s="88"/>
      <c r="M13" s="89"/>
      <c r="N13" s="88"/>
      <c r="O13" s="89"/>
      <c r="P13" s="88"/>
      <c r="Q13" s="88"/>
      <c r="R13" s="89"/>
      <c r="S13" s="88"/>
      <c r="T13" s="88"/>
      <c r="U13" s="88"/>
      <c r="V13" s="88"/>
      <c r="W13" s="88"/>
      <c r="X13" s="90"/>
    </row>
    <row r="14" spans="1:24" s="55" customFormat="1" ht="11.25">
      <c r="A14" s="585" t="s">
        <v>264</v>
      </c>
      <c r="B14" s="370" t="s">
        <v>239</v>
      </c>
      <c r="C14" s="371">
        <f t="shared" si="2"/>
        <v>4</v>
      </c>
      <c r="D14" s="80"/>
      <c r="E14" s="80"/>
      <c r="F14" s="78"/>
      <c r="G14" s="80"/>
      <c r="H14" s="78"/>
      <c r="I14" s="78" t="s">
        <v>261</v>
      </c>
      <c r="J14" s="78" t="s">
        <v>261</v>
      </c>
      <c r="K14" s="80"/>
      <c r="L14" s="78" t="s">
        <v>261</v>
      </c>
      <c r="M14" s="80"/>
      <c r="N14" s="78"/>
      <c r="O14" s="80"/>
      <c r="P14" s="78"/>
      <c r="Q14" s="78"/>
      <c r="R14" s="80"/>
      <c r="S14" s="78"/>
      <c r="T14" s="78"/>
      <c r="U14" s="78" t="s">
        <v>261</v>
      </c>
      <c r="V14" s="78"/>
      <c r="W14" s="78"/>
      <c r="X14" s="81"/>
    </row>
    <row r="15" spans="1:24" s="55" customFormat="1" ht="11.25">
      <c r="A15" s="583"/>
      <c r="B15" s="357" t="s">
        <v>240</v>
      </c>
      <c r="C15" s="366">
        <f t="shared" si="2"/>
        <v>2</v>
      </c>
      <c r="D15" s="83"/>
      <c r="E15" s="83"/>
      <c r="F15" s="82"/>
      <c r="G15" s="83"/>
      <c r="H15" s="82"/>
      <c r="I15" s="82" t="s">
        <v>261</v>
      </c>
      <c r="J15" s="82"/>
      <c r="K15" s="83"/>
      <c r="L15" s="82"/>
      <c r="M15" s="83"/>
      <c r="N15" s="82"/>
      <c r="O15" s="83"/>
      <c r="P15" s="82"/>
      <c r="Q15" s="82"/>
      <c r="R15" s="83"/>
      <c r="S15" s="82"/>
      <c r="T15" s="82" t="s">
        <v>261</v>
      </c>
      <c r="U15" s="82"/>
      <c r="V15" s="82"/>
      <c r="W15" s="82"/>
      <c r="X15" s="84"/>
    </row>
    <row r="16" spans="1:24" s="55" customFormat="1" ht="11.25">
      <c r="A16" s="583"/>
      <c r="B16" s="357" t="s">
        <v>237</v>
      </c>
      <c r="C16" s="366">
        <f t="shared" si="2"/>
        <v>0</v>
      </c>
      <c r="D16" s="83"/>
      <c r="E16" s="83"/>
      <c r="F16" s="82"/>
      <c r="G16" s="83"/>
      <c r="H16" s="82"/>
      <c r="I16" s="82"/>
      <c r="J16" s="82"/>
      <c r="K16" s="83"/>
      <c r="L16" s="82"/>
      <c r="M16" s="83"/>
      <c r="N16" s="82"/>
      <c r="O16" s="83"/>
      <c r="P16" s="82"/>
      <c r="Q16" s="82"/>
      <c r="R16" s="83"/>
      <c r="S16" s="82"/>
      <c r="T16" s="82"/>
      <c r="U16" s="82"/>
      <c r="V16" s="82"/>
      <c r="W16" s="82"/>
      <c r="X16" s="84"/>
    </row>
    <row r="17" spans="1:24" s="55" customFormat="1" ht="12" thickBot="1">
      <c r="A17" s="586"/>
      <c r="B17" s="372" t="s">
        <v>238</v>
      </c>
      <c r="C17" s="373">
        <f t="shared" si="2"/>
        <v>1</v>
      </c>
      <c r="D17" s="86"/>
      <c r="E17" s="86"/>
      <c r="F17" s="85"/>
      <c r="G17" s="86"/>
      <c r="H17" s="85"/>
      <c r="I17" s="85"/>
      <c r="J17" s="85"/>
      <c r="K17" s="86"/>
      <c r="L17" s="85"/>
      <c r="M17" s="86"/>
      <c r="N17" s="85"/>
      <c r="O17" s="86"/>
      <c r="P17" s="85"/>
      <c r="Q17" s="85"/>
      <c r="R17" s="86"/>
      <c r="S17" s="85"/>
      <c r="T17" s="85" t="s">
        <v>261</v>
      </c>
      <c r="U17" s="85"/>
      <c r="V17" s="85"/>
      <c r="W17" s="85"/>
      <c r="X17" s="87"/>
    </row>
    <row r="18" spans="1:24" s="55" customFormat="1" ht="11.25">
      <c r="A18" s="582" t="s">
        <v>266</v>
      </c>
      <c r="B18" s="368" t="s">
        <v>239</v>
      </c>
      <c r="C18" s="369">
        <f t="shared" si="2"/>
        <v>4</v>
      </c>
      <c r="D18" s="92" t="s">
        <v>261</v>
      </c>
      <c r="E18" s="92" t="s">
        <v>261</v>
      </c>
      <c r="F18" s="91"/>
      <c r="G18" s="92"/>
      <c r="H18" s="91"/>
      <c r="I18" s="91"/>
      <c r="J18" s="91" t="s">
        <v>261</v>
      </c>
      <c r="K18" s="92"/>
      <c r="L18" s="91" t="s">
        <v>261</v>
      </c>
      <c r="M18" s="92"/>
      <c r="N18" s="91"/>
      <c r="O18" s="92"/>
      <c r="P18" s="91"/>
      <c r="Q18" s="91"/>
      <c r="R18" s="92"/>
      <c r="S18" s="91"/>
      <c r="T18" s="91"/>
      <c r="U18" s="91"/>
      <c r="V18" s="91"/>
      <c r="W18" s="91"/>
      <c r="X18" s="93"/>
    </row>
    <row r="19" spans="1:24" s="55" customFormat="1" ht="11.25">
      <c r="A19" s="583"/>
      <c r="B19" s="357" t="s">
        <v>240</v>
      </c>
      <c r="C19" s="366">
        <f t="shared" si="2"/>
        <v>2</v>
      </c>
      <c r="D19" s="83" t="s">
        <v>261</v>
      </c>
      <c r="E19" s="83"/>
      <c r="F19" s="82" t="s">
        <v>261</v>
      </c>
      <c r="G19" s="83"/>
      <c r="H19" s="82"/>
      <c r="I19" s="82"/>
      <c r="J19" s="82"/>
      <c r="K19" s="83"/>
      <c r="L19" s="82"/>
      <c r="M19" s="83"/>
      <c r="N19" s="82"/>
      <c r="O19" s="83"/>
      <c r="P19" s="82"/>
      <c r="Q19" s="82"/>
      <c r="R19" s="83"/>
      <c r="S19" s="82"/>
      <c r="T19" s="82"/>
      <c r="U19" s="82"/>
      <c r="V19" s="82"/>
      <c r="W19" s="82"/>
      <c r="X19" s="84"/>
    </row>
    <row r="20" spans="1:24" s="55" customFormat="1" ht="11.25">
      <c r="A20" s="583"/>
      <c r="B20" s="357" t="s">
        <v>237</v>
      </c>
      <c r="C20" s="366">
        <f t="shared" si="2"/>
        <v>1</v>
      </c>
      <c r="D20" s="83"/>
      <c r="E20" s="83"/>
      <c r="F20" s="82" t="s">
        <v>261</v>
      </c>
      <c r="G20" s="83"/>
      <c r="H20" s="82"/>
      <c r="I20" s="82"/>
      <c r="J20" s="82"/>
      <c r="K20" s="83"/>
      <c r="L20" s="82"/>
      <c r="M20" s="83"/>
      <c r="N20" s="82"/>
      <c r="O20" s="83"/>
      <c r="P20" s="82"/>
      <c r="Q20" s="82"/>
      <c r="R20" s="83"/>
      <c r="S20" s="82"/>
      <c r="T20" s="82"/>
      <c r="U20" s="82"/>
      <c r="V20" s="82"/>
      <c r="W20" s="82"/>
      <c r="X20" s="84"/>
    </row>
    <row r="21" spans="1:24" s="55" customFormat="1" ht="12" thickBot="1">
      <c r="A21" s="584"/>
      <c r="B21" s="374" t="s">
        <v>238</v>
      </c>
      <c r="C21" s="375">
        <f t="shared" si="2"/>
        <v>1</v>
      </c>
      <c r="D21" s="89"/>
      <c r="E21" s="89"/>
      <c r="F21" s="88" t="s">
        <v>261</v>
      </c>
      <c r="G21" s="89"/>
      <c r="H21" s="88"/>
      <c r="I21" s="88"/>
      <c r="J21" s="88"/>
      <c r="K21" s="89"/>
      <c r="L21" s="88"/>
      <c r="M21" s="89"/>
      <c r="N21" s="88"/>
      <c r="O21" s="89"/>
      <c r="P21" s="88"/>
      <c r="Q21" s="88"/>
      <c r="R21" s="89"/>
      <c r="S21" s="88"/>
      <c r="T21" s="88"/>
      <c r="U21" s="88"/>
      <c r="V21" s="88"/>
      <c r="W21" s="88"/>
      <c r="X21" s="90"/>
    </row>
    <row r="22" spans="1:24" s="55" customFormat="1" ht="11.25">
      <c r="A22" s="585" t="s">
        <v>268</v>
      </c>
      <c r="B22" s="370" t="s">
        <v>239</v>
      </c>
      <c r="C22" s="371">
        <f t="shared" si="2"/>
        <v>6</v>
      </c>
      <c r="D22" s="80" t="s">
        <v>261</v>
      </c>
      <c r="E22" s="80" t="s">
        <v>261</v>
      </c>
      <c r="F22" s="78"/>
      <c r="G22" s="80"/>
      <c r="H22" s="78" t="s">
        <v>261</v>
      </c>
      <c r="I22" s="78"/>
      <c r="J22" s="78" t="s">
        <v>261</v>
      </c>
      <c r="K22" s="80"/>
      <c r="L22" s="78" t="s">
        <v>261</v>
      </c>
      <c r="M22" s="80"/>
      <c r="N22" s="78"/>
      <c r="O22" s="80" t="s">
        <v>261</v>
      </c>
      <c r="P22" s="78"/>
      <c r="Q22" s="78"/>
      <c r="R22" s="80"/>
      <c r="S22" s="78"/>
      <c r="T22" s="78"/>
      <c r="U22" s="78"/>
      <c r="V22" s="78"/>
      <c r="W22" s="78"/>
      <c r="X22" s="81"/>
    </row>
    <row r="23" spans="1:24" s="55" customFormat="1" ht="11.25">
      <c r="A23" s="583"/>
      <c r="B23" s="357" t="s">
        <v>240</v>
      </c>
      <c r="C23" s="366">
        <f t="shared" si="2"/>
        <v>2</v>
      </c>
      <c r="D23" s="83" t="s">
        <v>261</v>
      </c>
      <c r="E23" s="83"/>
      <c r="F23" s="82" t="s">
        <v>261</v>
      </c>
      <c r="G23" s="83"/>
      <c r="H23" s="82"/>
      <c r="I23" s="82"/>
      <c r="J23" s="82"/>
      <c r="K23" s="83"/>
      <c r="L23" s="82"/>
      <c r="M23" s="83"/>
      <c r="N23" s="82"/>
      <c r="O23" s="83"/>
      <c r="P23" s="82"/>
      <c r="Q23" s="82"/>
      <c r="R23" s="83"/>
      <c r="S23" s="82"/>
      <c r="T23" s="82"/>
      <c r="U23" s="82"/>
      <c r="V23" s="82"/>
      <c r="W23" s="82"/>
      <c r="X23" s="84"/>
    </row>
    <row r="24" spans="1:24" s="55" customFormat="1" ht="11.25">
      <c r="A24" s="583"/>
      <c r="B24" s="357" t="s">
        <v>237</v>
      </c>
      <c r="C24" s="366">
        <f t="shared" si="2"/>
        <v>2</v>
      </c>
      <c r="D24" s="83"/>
      <c r="E24" s="83"/>
      <c r="F24" s="82" t="s">
        <v>261</v>
      </c>
      <c r="G24" s="83"/>
      <c r="H24" s="82" t="s">
        <v>261</v>
      </c>
      <c r="I24" s="82"/>
      <c r="J24" s="82"/>
      <c r="K24" s="83"/>
      <c r="L24" s="82"/>
      <c r="M24" s="83"/>
      <c r="N24" s="82"/>
      <c r="O24" s="83"/>
      <c r="P24" s="82"/>
      <c r="Q24" s="82"/>
      <c r="R24" s="83"/>
      <c r="S24" s="82"/>
      <c r="T24" s="82"/>
      <c r="U24" s="82"/>
      <c r="V24" s="82"/>
      <c r="W24" s="82"/>
      <c r="X24" s="84"/>
    </row>
    <row r="25" spans="1:24" s="55" customFormat="1" ht="12" thickBot="1">
      <c r="A25" s="586"/>
      <c r="B25" s="372" t="s">
        <v>238</v>
      </c>
      <c r="C25" s="373">
        <f t="shared" si="2"/>
        <v>1</v>
      </c>
      <c r="D25" s="86"/>
      <c r="E25" s="86"/>
      <c r="F25" s="85" t="s">
        <v>261</v>
      </c>
      <c r="G25" s="86"/>
      <c r="H25" s="85"/>
      <c r="I25" s="85"/>
      <c r="J25" s="85"/>
      <c r="K25" s="86"/>
      <c r="L25" s="85"/>
      <c r="M25" s="86"/>
      <c r="N25" s="85"/>
      <c r="O25" s="86"/>
      <c r="P25" s="85"/>
      <c r="Q25" s="85"/>
      <c r="R25" s="86"/>
      <c r="S25" s="85"/>
      <c r="T25" s="85"/>
      <c r="U25" s="85"/>
      <c r="V25" s="85"/>
      <c r="W25" s="85"/>
      <c r="X25" s="87"/>
    </row>
    <row r="26" spans="1:24" s="55" customFormat="1" ht="11.25">
      <c r="A26" s="582" t="s">
        <v>269</v>
      </c>
      <c r="B26" s="368" t="s">
        <v>239</v>
      </c>
      <c r="C26" s="369">
        <f t="shared" si="2"/>
        <v>4</v>
      </c>
      <c r="D26" s="92" t="s">
        <v>261</v>
      </c>
      <c r="E26" s="92" t="s">
        <v>261</v>
      </c>
      <c r="F26" s="91"/>
      <c r="G26" s="92"/>
      <c r="H26" s="91" t="s">
        <v>261</v>
      </c>
      <c r="I26" s="91"/>
      <c r="J26" s="91"/>
      <c r="K26" s="92"/>
      <c r="L26" s="91" t="s">
        <v>261</v>
      </c>
      <c r="M26" s="92"/>
      <c r="N26" s="91"/>
      <c r="O26" s="92"/>
      <c r="P26" s="91"/>
      <c r="Q26" s="91"/>
      <c r="R26" s="92"/>
      <c r="S26" s="91"/>
      <c r="T26" s="91"/>
      <c r="U26" s="91"/>
      <c r="V26" s="91"/>
      <c r="W26" s="91"/>
      <c r="X26" s="93"/>
    </row>
    <row r="27" spans="1:24" s="55" customFormat="1" ht="11.25">
      <c r="A27" s="583"/>
      <c r="B27" s="357" t="s">
        <v>240</v>
      </c>
      <c r="C27" s="366">
        <f t="shared" si="2"/>
        <v>2</v>
      </c>
      <c r="D27" s="83" t="s">
        <v>261</v>
      </c>
      <c r="E27" s="83"/>
      <c r="F27" s="82"/>
      <c r="G27" s="83"/>
      <c r="H27" s="82"/>
      <c r="I27" s="82"/>
      <c r="J27" s="82"/>
      <c r="K27" s="83"/>
      <c r="L27" s="82"/>
      <c r="M27" s="83"/>
      <c r="N27" s="82"/>
      <c r="O27" s="83"/>
      <c r="P27" s="82"/>
      <c r="Q27" s="82"/>
      <c r="R27" s="83"/>
      <c r="S27" s="82"/>
      <c r="T27" s="82" t="s">
        <v>261</v>
      </c>
      <c r="U27" s="82"/>
      <c r="V27" s="82"/>
      <c r="W27" s="82"/>
      <c r="X27" s="84"/>
    </row>
    <row r="28" spans="1:24" s="55" customFormat="1" ht="11.25">
      <c r="A28" s="583"/>
      <c r="B28" s="357" t="s">
        <v>237</v>
      </c>
      <c r="C28" s="366">
        <f t="shared" si="2"/>
        <v>3</v>
      </c>
      <c r="D28" s="83"/>
      <c r="E28" s="83" t="s">
        <v>261</v>
      </c>
      <c r="F28" s="82" t="s">
        <v>261</v>
      </c>
      <c r="G28" s="83" t="s">
        <v>261</v>
      </c>
      <c r="H28" s="82"/>
      <c r="I28" s="82"/>
      <c r="J28" s="82"/>
      <c r="K28" s="83"/>
      <c r="L28" s="82"/>
      <c r="M28" s="83"/>
      <c r="N28" s="82"/>
      <c r="O28" s="83"/>
      <c r="P28" s="82"/>
      <c r="Q28" s="82"/>
      <c r="R28" s="83"/>
      <c r="S28" s="82"/>
      <c r="T28" s="82"/>
      <c r="U28" s="82"/>
      <c r="V28" s="82"/>
      <c r="W28" s="82"/>
      <c r="X28" s="84"/>
    </row>
    <row r="29" spans="1:24" s="55" customFormat="1" ht="12" thickBot="1">
      <c r="A29" s="590"/>
      <c r="B29" s="374" t="s">
        <v>238</v>
      </c>
      <c r="C29" s="375">
        <f t="shared" si="2"/>
        <v>0</v>
      </c>
      <c r="D29" s="89"/>
      <c r="E29" s="89"/>
      <c r="F29" s="88"/>
      <c r="G29" s="89"/>
      <c r="H29" s="88"/>
      <c r="I29" s="88"/>
      <c r="J29" s="88"/>
      <c r="K29" s="89"/>
      <c r="L29" s="88"/>
      <c r="M29" s="89"/>
      <c r="N29" s="88"/>
      <c r="O29" s="89"/>
      <c r="P29" s="88"/>
      <c r="Q29" s="88"/>
      <c r="R29" s="89"/>
      <c r="S29" s="88"/>
      <c r="T29" s="88"/>
      <c r="U29" s="88"/>
      <c r="V29" s="88"/>
      <c r="W29" s="88"/>
      <c r="X29" s="90"/>
    </row>
    <row r="30" spans="1:24" s="55" customFormat="1" ht="11.25">
      <c r="A30" s="585" t="s">
        <v>270</v>
      </c>
      <c r="B30" s="370" t="s">
        <v>239</v>
      </c>
      <c r="C30" s="371">
        <f t="shared" si="2"/>
        <v>5</v>
      </c>
      <c r="D30" s="80" t="s">
        <v>261</v>
      </c>
      <c r="E30" s="80" t="s">
        <v>261</v>
      </c>
      <c r="F30" s="78"/>
      <c r="G30" s="80"/>
      <c r="H30" s="78" t="s">
        <v>261</v>
      </c>
      <c r="I30" s="78"/>
      <c r="J30" s="78" t="s">
        <v>261</v>
      </c>
      <c r="K30" s="80"/>
      <c r="L30" s="78" t="s">
        <v>261</v>
      </c>
      <c r="M30" s="80"/>
      <c r="N30" s="78"/>
      <c r="O30" s="80"/>
      <c r="P30" s="78"/>
      <c r="Q30" s="78"/>
      <c r="R30" s="80"/>
      <c r="S30" s="78"/>
      <c r="T30" s="78"/>
      <c r="U30" s="78"/>
      <c r="V30" s="78"/>
      <c r="W30" s="78"/>
      <c r="X30" s="81"/>
    </row>
    <row r="31" spans="1:24" s="55" customFormat="1" ht="11.25">
      <c r="A31" s="583"/>
      <c r="B31" s="357" t="s">
        <v>240</v>
      </c>
      <c r="C31" s="366">
        <f t="shared" si="2"/>
        <v>3</v>
      </c>
      <c r="D31" s="83" t="s">
        <v>261</v>
      </c>
      <c r="E31" s="83" t="s">
        <v>261</v>
      </c>
      <c r="F31" s="82" t="s">
        <v>261</v>
      </c>
      <c r="G31" s="83"/>
      <c r="H31" s="82"/>
      <c r="I31" s="82"/>
      <c r="J31" s="82"/>
      <c r="K31" s="83"/>
      <c r="L31" s="82"/>
      <c r="M31" s="83"/>
      <c r="N31" s="82"/>
      <c r="O31" s="83"/>
      <c r="P31" s="82"/>
      <c r="Q31" s="82"/>
      <c r="R31" s="83"/>
      <c r="S31" s="82"/>
      <c r="T31" s="82"/>
      <c r="U31" s="82"/>
      <c r="V31" s="82"/>
      <c r="W31" s="82"/>
      <c r="X31" s="84"/>
    </row>
    <row r="32" spans="1:24" s="55" customFormat="1" ht="11.25">
      <c r="A32" s="583"/>
      <c r="B32" s="357" t="s">
        <v>237</v>
      </c>
      <c r="C32" s="366">
        <f t="shared" si="2"/>
        <v>5</v>
      </c>
      <c r="D32" s="83"/>
      <c r="E32" s="83"/>
      <c r="F32" s="82" t="s">
        <v>261</v>
      </c>
      <c r="G32" s="83" t="s">
        <v>261</v>
      </c>
      <c r="H32" s="82" t="s">
        <v>261</v>
      </c>
      <c r="I32" s="82"/>
      <c r="J32" s="82"/>
      <c r="K32" s="83"/>
      <c r="L32" s="82"/>
      <c r="M32" s="83" t="s">
        <v>261</v>
      </c>
      <c r="N32" s="82" t="s">
        <v>261</v>
      </c>
      <c r="O32" s="83"/>
      <c r="P32" s="82"/>
      <c r="Q32" s="82"/>
      <c r="R32" s="83"/>
      <c r="S32" s="82"/>
      <c r="T32" s="82"/>
      <c r="U32" s="82"/>
      <c r="V32" s="82"/>
      <c r="W32" s="82"/>
      <c r="X32" s="84"/>
    </row>
    <row r="33" spans="1:24" s="55" customFormat="1" ht="12" thickBot="1">
      <c r="A33" s="586"/>
      <c r="B33" s="372" t="s">
        <v>238</v>
      </c>
      <c r="C33" s="373">
        <f t="shared" si="2"/>
        <v>1</v>
      </c>
      <c r="D33" s="86"/>
      <c r="E33" s="86"/>
      <c r="F33" s="85" t="s">
        <v>261</v>
      </c>
      <c r="G33" s="86"/>
      <c r="H33" s="85"/>
      <c r="I33" s="85"/>
      <c r="J33" s="85"/>
      <c r="K33" s="86"/>
      <c r="L33" s="85"/>
      <c r="M33" s="86"/>
      <c r="N33" s="85"/>
      <c r="O33" s="86"/>
      <c r="P33" s="85"/>
      <c r="Q33" s="85"/>
      <c r="R33" s="86"/>
      <c r="S33" s="85"/>
      <c r="T33" s="85"/>
      <c r="U33" s="85"/>
      <c r="V33" s="85"/>
      <c r="W33" s="85"/>
      <c r="X33" s="87"/>
    </row>
    <row r="34" spans="1:24" s="55" customFormat="1" ht="11.25">
      <c r="A34" s="582" t="s">
        <v>271</v>
      </c>
      <c r="B34" s="368" t="s">
        <v>239</v>
      </c>
      <c r="C34" s="369">
        <f t="shared" si="2"/>
        <v>4</v>
      </c>
      <c r="D34" s="92"/>
      <c r="E34" s="92" t="s">
        <v>261</v>
      </c>
      <c r="F34" s="91"/>
      <c r="G34" s="92"/>
      <c r="H34" s="91"/>
      <c r="I34" s="91"/>
      <c r="J34" s="91" t="s">
        <v>261</v>
      </c>
      <c r="K34" s="92"/>
      <c r="L34" s="91" t="s">
        <v>261</v>
      </c>
      <c r="M34" s="92"/>
      <c r="N34" s="91"/>
      <c r="O34" s="92"/>
      <c r="P34" s="91"/>
      <c r="Q34" s="91"/>
      <c r="R34" s="92"/>
      <c r="S34" s="91"/>
      <c r="T34" s="91"/>
      <c r="U34" s="91"/>
      <c r="V34" s="91" t="s">
        <v>261</v>
      </c>
      <c r="W34" s="91"/>
      <c r="X34" s="93"/>
    </row>
    <row r="35" spans="1:24" s="55" customFormat="1" ht="11.25">
      <c r="A35" s="583"/>
      <c r="B35" s="357" t="s">
        <v>240</v>
      </c>
      <c r="C35" s="366">
        <f t="shared" si="2"/>
        <v>2</v>
      </c>
      <c r="D35" s="83"/>
      <c r="E35" s="83"/>
      <c r="F35" s="82" t="s">
        <v>261</v>
      </c>
      <c r="G35" s="83"/>
      <c r="H35" s="82"/>
      <c r="I35" s="82"/>
      <c r="J35" s="82"/>
      <c r="K35" s="83"/>
      <c r="L35" s="82"/>
      <c r="M35" s="83"/>
      <c r="N35" s="82"/>
      <c r="O35" s="83"/>
      <c r="P35" s="82"/>
      <c r="Q35" s="82" t="s">
        <v>261</v>
      </c>
      <c r="R35" s="83"/>
      <c r="S35" s="82"/>
      <c r="T35" s="82"/>
      <c r="U35" s="82"/>
      <c r="V35" s="82"/>
      <c r="W35" s="82"/>
      <c r="X35" s="84"/>
    </row>
    <row r="36" spans="1:24" s="55" customFormat="1" ht="11.25">
      <c r="A36" s="583"/>
      <c r="B36" s="357" t="s">
        <v>237</v>
      </c>
      <c r="C36" s="366">
        <f t="shared" si="2"/>
        <v>4</v>
      </c>
      <c r="D36" s="83"/>
      <c r="E36" s="83"/>
      <c r="F36" s="82" t="s">
        <v>261</v>
      </c>
      <c r="G36" s="83" t="s">
        <v>261</v>
      </c>
      <c r="H36" s="82"/>
      <c r="I36" s="82"/>
      <c r="J36" s="82"/>
      <c r="K36" s="83"/>
      <c r="L36" s="82"/>
      <c r="M36" s="83"/>
      <c r="N36" s="82" t="s">
        <v>261</v>
      </c>
      <c r="O36" s="83"/>
      <c r="P36" s="82"/>
      <c r="Q36" s="82" t="s">
        <v>261</v>
      </c>
      <c r="R36" s="83"/>
      <c r="S36" s="82"/>
      <c r="T36" s="82"/>
      <c r="U36" s="82"/>
      <c r="V36" s="82"/>
      <c r="W36" s="82"/>
      <c r="X36" s="84"/>
    </row>
    <row r="37" spans="1:24" s="55" customFormat="1" ht="12" thickBot="1">
      <c r="A37" s="584"/>
      <c r="B37" s="374" t="s">
        <v>238</v>
      </c>
      <c r="C37" s="375">
        <f t="shared" si="2"/>
        <v>1</v>
      </c>
      <c r="D37" s="89"/>
      <c r="E37" s="89"/>
      <c r="F37" s="88" t="s">
        <v>261</v>
      </c>
      <c r="G37" s="89"/>
      <c r="H37" s="88"/>
      <c r="I37" s="88"/>
      <c r="J37" s="88"/>
      <c r="K37" s="89"/>
      <c r="L37" s="88"/>
      <c r="M37" s="89"/>
      <c r="N37" s="88"/>
      <c r="O37" s="89"/>
      <c r="P37" s="88"/>
      <c r="Q37" s="88"/>
      <c r="R37" s="89"/>
      <c r="S37" s="88"/>
      <c r="T37" s="88"/>
      <c r="U37" s="88"/>
      <c r="V37" s="88"/>
      <c r="W37" s="88"/>
      <c r="X37" s="90"/>
    </row>
    <row r="38" spans="1:24" s="55" customFormat="1" ht="11.25">
      <c r="A38" s="585" t="s">
        <v>272</v>
      </c>
      <c r="B38" s="370" t="s">
        <v>239</v>
      </c>
      <c r="C38" s="371">
        <f t="shared" si="2"/>
        <v>4</v>
      </c>
      <c r="D38" s="80"/>
      <c r="E38" s="80" t="s">
        <v>261</v>
      </c>
      <c r="F38" s="78"/>
      <c r="G38" s="80"/>
      <c r="H38" s="78"/>
      <c r="I38" s="78"/>
      <c r="J38" s="78" t="s">
        <v>261</v>
      </c>
      <c r="K38" s="80"/>
      <c r="L38" s="78" t="s">
        <v>261</v>
      </c>
      <c r="M38" s="80"/>
      <c r="N38" s="78"/>
      <c r="O38" s="80" t="s">
        <v>261</v>
      </c>
      <c r="P38" s="78"/>
      <c r="Q38" s="78"/>
      <c r="R38" s="80"/>
      <c r="S38" s="78"/>
      <c r="T38" s="78"/>
      <c r="U38" s="78"/>
      <c r="V38" s="78"/>
      <c r="W38" s="78"/>
      <c r="X38" s="81"/>
    </row>
    <row r="39" spans="1:24" s="55" customFormat="1" ht="11.25">
      <c r="A39" s="583"/>
      <c r="B39" s="357" t="s">
        <v>240</v>
      </c>
      <c r="C39" s="366">
        <f t="shared" si="2"/>
        <v>3</v>
      </c>
      <c r="D39" s="83"/>
      <c r="E39" s="83" t="s">
        <v>261</v>
      </c>
      <c r="F39" s="82" t="s">
        <v>261</v>
      </c>
      <c r="G39" s="83"/>
      <c r="H39" s="82"/>
      <c r="I39" s="82"/>
      <c r="J39" s="82"/>
      <c r="K39" s="83"/>
      <c r="L39" s="82"/>
      <c r="M39" s="83"/>
      <c r="N39" s="82"/>
      <c r="O39" s="83"/>
      <c r="P39" s="82"/>
      <c r="Q39" s="82" t="s">
        <v>261</v>
      </c>
      <c r="R39" s="83"/>
      <c r="S39" s="82"/>
      <c r="T39" s="82"/>
      <c r="U39" s="82"/>
      <c r="V39" s="82"/>
      <c r="W39" s="82"/>
      <c r="X39" s="84"/>
    </row>
    <row r="40" spans="1:24" s="55" customFormat="1" ht="11.25">
      <c r="A40" s="583"/>
      <c r="B40" s="357" t="s">
        <v>237</v>
      </c>
      <c r="C40" s="366">
        <f t="shared" si="2"/>
        <v>5</v>
      </c>
      <c r="D40" s="83"/>
      <c r="E40" s="83" t="s">
        <v>261</v>
      </c>
      <c r="F40" s="82" t="s">
        <v>261</v>
      </c>
      <c r="G40" s="83" t="s">
        <v>261</v>
      </c>
      <c r="H40" s="82"/>
      <c r="I40" s="82"/>
      <c r="J40" s="82"/>
      <c r="K40" s="83"/>
      <c r="L40" s="82"/>
      <c r="M40" s="83"/>
      <c r="N40" s="82" t="s">
        <v>261</v>
      </c>
      <c r="O40" s="83"/>
      <c r="P40" s="82"/>
      <c r="Q40" s="82" t="s">
        <v>261</v>
      </c>
      <c r="R40" s="83"/>
      <c r="S40" s="82"/>
      <c r="T40" s="82"/>
      <c r="U40" s="82"/>
      <c r="V40" s="82"/>
      <c r="W40" s="82"/>
      <c r="X40" s="84"/>
    </row>
    <row r="41" spans="1:24" s="55" customFormat="1" ht="12" thickBot="1">
      <c r="A41" s="586"/>
      <c r="B41" s="372" t="s">
        <v>238</v>
      </c>
      <c r="C41" s="373">
        <f t="shared" si="2"/>
        <v>2</v>
      </c>
      <c r="D41" s="86"/>
      <c r="E41" s="86" t="s">
        <v>261</v>
      </c>
      <c r="F41" s="85" t="s">
        <v>261</v>
      </c>
      <c r="G41" s="86"/>
      <c r="H41" s="85"/>
      <c r="I41" s="85"/>
      <c r="J41" s="85"/>
      <c r="K41" s="86"/>
      <c r="L41" s="85"/>
      <c r="M41" s="86"/>
      <c r="N41" s="85"/>
      <c r="O41" s="86"/>
      <c r="P41" s="85"/>
      <c r="Q41" s="85"/>
      <c r="R41" s="86"/>
      <c r="S41" s="85"/>
      <c r="T41" s="85"/>
      <c r="U41" s="85"/>
      <c r="V41" s="85"/>
      <c r="W41" s="85"/>
      <c r="X41" s="87"/>
    </row>
    <row r="42" spans="1:24">
      <c r="A42" s="587" t="s">
        <v>273</v>
      </c>
      <c r="B42" s="368" t="s">
        <v>239</v>
      </c>
      <c r="C42" s="369">
        <f t="shared" si="2"/>
        <v>5</v>
      </c>
      <c r="D42" s="92" t="s">
        <v>261</v>
      </c>
      <c r="E42" s="92" t="s">
        <v>261</v>
      </c>
      <c r="F42" s="91"/>
      <c r="G42" s="92"/>
      <c r="H42" s="91" t="s">
        <v>261</v>
      </c>
      <c r="I42" s="91" t="s">
        <v>261</v>
      </c>
      <c r="J42" s="376"/>
      <c r="K42" s="92" t="s">
        <v>261</v>
      </c>
      <c r="L42" s="91"/>
      <c r="M42" s="92"/>
      <c r="N42" s="376"/>
      <c r="O42" s="92"/>
      <c r="P42" s="91"/>
      <c r="Q42" s="91"/>
      <c r="R42" s="92"/>
      <c r="S42" s="91"/>
      <c r="T42" s="91"/>
      <c r="U42" s="91"/>
      <c r="V42" s="376"/>
      <c r="W42" s="91"/>
      <c r="X42" s="93"/>
    </row>
    <row r="43" spans="1:24">
      <c r="A43" s="588"/>
      <c r="B43" s="357" t="s">
        <v>240</v>
      </c>
      <c r="C43" s="366">
        <f t="shared" si="2"/>
        <v>4</v>
      </c>
      <c r="D43" s="83" t="s">
        <v>261</v>
      </c>
      <c r="E43" s="83" t="s">
        <v>261</v>
      </c>
      <c r="F43" s="82" t="s">
        <v>261</v>
      </c>
      <c r="G43" s="83"/>
      <c r="H43" s="82"/>
      <c r="I43" s="82" t="s">
        <v>261</v>
      </c>
      <c r="J43" s="82"/>
      <c r="K43" s="83"/>
      <c r="L43" s="82"/>
      <c r="M43" s="83"/>
      <c r="N43" s="82"/>
      <c r="O43" s="83"/>
      <c r="P43" s="82"/>
      <c r="Q43" s="82"/>
      <c r="R43" s="83"/>
      <c r="S43" s="82"/>
      <c r="T43" s="82"/>
      <c r="U43" s="82"/>
      <c r="V43" s="82"/>
      <c r="W43" s="82"/>
      <c r="X43" s="84"/>
    </row>
    <row r="44" spans="1:24">
      <c r="A44" s="588"/>
      <c r="B44" s="357" t="s">
        <v>237</v>
      </c>
      <c r="C44" s="366">
        <f t="shared" si="2"/>
        <v>3</v>
      </c>
      <c r="D44" s="83"/>
      <c r="E44" s="83"/>
      <c r="F44" s="82" t="s">
        <v>261</v>
      </c>
      <c r="G44" s="83" t="s">
        <v>261</v>
      </c>
      <c r="H44" s="82"/>
      <c r="I44" s="82"/>
      <c r="J44" s="82"/>
      <c r="K44" s="83"/>
      <c r="L44" s="82"/>
      <c r="M44" s="83" t="s">
        <v>261</v>
      </c>
      <c r="N44" s="82"/>
      <c r="O44" s="83"/>
      <c r="P44" s="82"/>
      <c r="Q44" s="82"/>
      <c r="R44" s="83"/>
      <c r="S44" s="82"/>
      <c r="T44" s="82"/>
      <c r="U44" s="82"/>
      <c r="V44" s="82"/>
      <c r="W44" s="82"/>
      <c r="X44" s="84"/>
    </row>
    <row r="45" spans="1:24" ht="13.5" thickBot="1">
      <c r="A45" s="589"/>
      <c r="B45" s="372" t="s">
        <v>238</v>
      </c>
      <c r="C45" s="560">
        <f t="shared" si="2"/>
        <v>0</v>
      </c>
      <c r="D45" s="86"/>
      <c r="E45" s="86"/>
      <c r="F45" s="85"/>
      <c r="G45" s="86"/>
      <c r="H45" s="85"/>
      <c r="I45" s="85"/>
      <c r="J45" s="85"/>
      <c r="K45" s="86"/>
      <c r="L45" s="85"/>
      <c r="M45" s="86"/>
      <c r="N45" s="85"/>
      <c r="O45" s="86"/>
      <c r="P45" s="85"/>
      <c r="Q45" s="85"/>
      <c r="R45" s="86"/>
      <c r="S45" s="85"/>
      <c r="T45" s="85"/>
      <c r="U45" s="85"/>
      <c r="V45" s="85"/>
      <c r="W45" s="85"/>
      <c r="X45" s="87"/>
    </row>
    <row r="46" spans="1:24">
      <c r="A46" s="585" t="s">
        <v>274</v>
      </c>
      <c r="B46" s="370" t="s">
        <v>239</v>
      </c>
      <c r="C46" s="371">
        <f t="shared" si="2"/>
        <v>3</v>
      </c>
      <c r="D46" s="80" t="s">
        <v>261</v>
      </c>
      <c r="E46" s="80"/>
      <c r="F46" s="78"/>
      <c r="G46" s="80"/>
      <c r="H46" s="78"/>
      <c r="I46" s="78" t="s">
        <v>261</v>
      </c>
      <c r="J46" s="78" t="s">
        <v>261</v>
      </c>
      <c r="K46" s="80"/>
      <c r="L46" s="78"/>
      <c r="M46" s="80"/>
      <c r="N46" s="78"/>
      <c r="O46" s="80"/>
      <c r="P46" s="78"/>
      <c r="Q46" s="78"/>
      <c r="R46" s="80"/>
      <c r="S46" s="78"/>
      <c r="T46" s="78"/>
      <c r="U46" s="78"/>
      <c r="V46" s="78"/>
      <c r="W46" s="78"/>
      <c r="X46" s="81"/>
    </row>
    <row r="47" spans="1:24">
      <c r="A47" s="583"/>
      <c r="B47" s="357" t="s">
        <v>240</v>
      </c>
      <c r="C47" s="366">
        <f t="shared" si="2"/>
        <v>3</v>
      </c>
      <c r="D47" s="83" t="s">
        <v>261</v>
      </c>
      <c r="E47" s="83"/>
      <c r="F47" s="82" t="s">
        <v>261</v>
      </c>
      <c r="G47" s="83"/>
      <c r="H47" s="82"/>
      <c r="I47" s="82" t="s">
        <v>261</v>
      </c>
      <c r="J47" s="82"/>
      <c r="K47" s="83"/>
      <c r="L47" s="82"/>
      <c r="M47" s="83"/>
      <c r="N47" s="82"/>
      <c r="O47" s="83"/>
      <c r="P47" s="82"/>
      <c r="Q47" s="82"/>
      <c r="R47" s="83"/>
      <c r="S47" s="82"/>
      <c r="T47" s="82"/>
      <c r="U47" s="82"/>
      <c r="V47" s="82"/>
      <c r="W47" s="82"/>
      <c r="X47" s="84"/>
    </row>
    <row r="48" spans="1:24">
      <c r="A48" s="583"/>
      <c r="B48" s="357" t="s">
        <v>237</v>
      </c>
      <c r="C48" s="366">
        <f t="shared" si="2"/>
        <v>2</v>
      </c>
      <c r="D48" s="83"/>
      <c r="E48" s="83"/>
      <c r="F48" s="82" t="s">
        <v>261</v>
      </c>
      <c r="G48" s="83" t="s">
        <v>261</v>
      </c>
      <c r="H48" s="82"/>
      <c r="I48" s="82"/>
      <c r="J48" s="82"/>
      <c r="K48" s="83"/>
      <c r="L48" s="82"/>
      <c r="M48" s="83"/>
      <c r="N48" s="82"/>
      <c r="O48" s="83"/>
      <c r="P48" s="82"/>
      <c r="Q48" s="82"/>
      <c r="R48" s="83"/>
      <c r="S48" s="82"/>
      <c r="T48" s="82"/>
      <c r="U48" s="82"/>
      <c r="V48" s="82"/>
      <c r="W48" s="82"/>
      <c r="X48" s="84"/>
    </row>
    <row r="49" spans="1:24" ht="13.5" thickBot="1">
      <c r="A49" s="586"/>
      <c r="B49" s="372" t="s">
        <v>238</v>
      </c>
      <c r="C49" s="373">
        <f t="shared" si="2"/>
        <v>0</v>
      </c>
      <c r="D49" s="86"/>
      <c r="E49" s="86"/>
      <c r="F49" s="85"/>
      <c r="G49" s="86"/>
      <c r="H49" s="85"/>
      <c r="I49" s="85"/>
      <c r="J49" s="85"/>
      <c r="K49" s="86"/>
      <c r="L49" s="85"/>
      <c r="M49" s="86"/>
      <c r="N49" s="85"/>
      <c r="O49" s="86"/>
      <c r="P49" s="85"/>
      <c r="Q49" s="85"/>
      <c r="R49" s="86"/>
      <c r="S49" s="85"/>
      <c r="T49" s="85"/>
      <c r="U49" s="85"/>
      <c r="V49" s="85"/>
      <c r="W49" s="85"/>
      <c r="X49" s="87"/>
    </row>
    <row r="50" spans="1:24">
      <c r="A50" s="582" t="s">
        <v>275</v>
      </c>
      <c r="B50" s="368" t="s">
        <v>239</v>
      </c>
      <c r="C50" s="369">
        <f t="shared" si="2"/>
        <v>4</v>
      </c>
      <c r="D50" s="92"/>
      <c r="E50" s="92" t="s">
        <v>261</v>
      </c>
      <c r="F50" s="91"/>
      <c r="G50" s="92"/>
      <c r="H50" s="91" t="s">
        <v>261</v>
      </c>
      <c r="I50" s="91"/>
      <c r="J50" s="91" t="s">
        <v>261</v>
      </c>
      <c r="K50" s="92" t="s">
        <v>261</v>
      </c>
      <c r="L50" s="91"/>
      <c r="M50" s="92"/>
      <c r="N50" s="91"/>
      <c r="O50" s="92"/>
      <c r="P50" s="91"/>
      <c r="Q50" s="91"/>
      <c r="R50" s="92"/>
      <c r="S50" s="91"/>
      <c r="T50" s="91"/>
      <c r="U50" s="91"/>
      <c r="V50" s="91"/>
      <c r="W50" s="91"/>
      <c r="X50" s="93"/>
    </row>
    <row r="51" spans="1:24">
      <c r="A51" s="583"/>
      <c r="B51" s="357" t="s">
        <v>240</v>
      </c>
      <c r="C51" s="366">
        <f t="shared" si="2"/>
        <v>1</v>
      </c>
      <c r="D51" s="83"/>
      <c r="E51" s="83" t="s">
        <v>261</v>
      </c>
      <c r="F51" s="82"/>
      <c r="G51" s="83"/>
      <c r="H51" s="82"/>
      <c r="I51" s="82"/>
      <c r="J51" s="82"/>
      <c r="K51" s="83"/>
      <c r="L51" s="82"/>
      <c r="M51" s="83"/>
      <c r="N51" s="82"/>
      <c r="O51" s="83"/>
      <c r="P51" s="82"/>
      <c r="Q51" s="82"/>
      <c r="R51" s="83"/>
      <c r="S51" s="82"/>
      <c r="T51" s="82"/>
      <c r="U51" s="82"/>
      <c r="V51" s="82"/>
      <c r="W51" s="82"/>
      <c r="X51" s="84"/>
    </row>
    <row r="52" spans="1:24">
      <c r="A52" s="583"/>
      <c r="B52" s="357" t="s">
        <v>237</v>
      </c>
      <c r="C52" s="366">
        <f t="shared" si="2"/>
        <v>2</v>
      </c>
      <c r="D52" s="83"/>
      <c r="E52" s="83" t="s">
        <v>261</v>
      </c>
      <c r="F52" s="82"/>
      <c r="G52" s="83"/>
      <c r="H52" s="82" t="s">
        <v>261</v>
      </c>
      <c r="I52" s="82"/>
      <c r="J52" s="82"/>
      <c r="K52" s="83"/>
      <c r="L52" s="82"/>
      <c r="M52" s="83"/>
      <c r="N52" s="82"/>
      <c r="O52" s="83"/>
      <c r="P52" s="82"/>
      <c r="Q52" s="82"/>
      <c r="R52" s="83"/>
      <c r="S52" s="82"/>
      <c r="T52" s="82"/>
      <c r="U52" s="82"/>
      <c r="V52" s="82"/>
      <c r="W52" s="82"/>
      <c r="X52" s="84"/>
    </row>
    <row r="53" spans="1:24" ht="13.5" thickBot="1">
      <c r="A53" s="584"/>
      <c r="B53" s="374" t="s">
        <v>238</v>
      </c>
      <c r="C53" s="375">
        <f t="shared" si="2"/>
        <v>1</v>
      </c>
      <c r="D53" s="89"/>
      <c r="E53" s="89" t="s">
        <v>261</v>
      </c>
      <c r="F53" s="88"/>
      <c r="G53" s="89"/>
      <c r="H53" s="88"/>
      <c r="I53" s="88"/>
      <c r="J53" s="88"/>
      <c r="K53" s="89"/>
      <c r="L53" s="88"/>
      <c r="M53" s="89"/>
      <c r="N53" s="88"/>
      <c r="O53" s="89"/>
      <c r="P53" s="88"/>
      <c r="Q53" s="88"/>
      <c r="R53" s="89"/>
      <c r="S53" s="88"/>
      <c r="T53" s="88"/>
      <c r="U53" s="88"/>
      <c r="V53" s="88"/>
      <c r="W53" s="88"/>
      <c r="X53" s="90"/>
    </row>
    <row r="54" spans="1:24">
      <c r="A54" s="585" t="s">
        <v>276</v>
      </c>
      <c r="B54" s="370" t="s">
        <v>239</v>
      </c>
      <c r="C54" s="371">
        <f t="shared" si="2"/>
        <v>0</v>
      </c>
      <c r="D54" s="80"/>
      <c r="E54" s="80"/>
      <c r="F54" s="78"/>
      <c r="G54" s="80"/>
      <c r="H54" s="78"/>
      <c r="I54" s="78"/>
      <c r="J54" s="78"/>
      <c r="K54" s="80"/>
      <c r="L54" s="78"/>
      <c r="M54" s="80"/>
      <c r="N54" s="78"/>
      <c r="O54" s="80"/>
      <c r="P54" s="78"/>
      <c r="Q54" s="78"/>
      <c r="R54" s="80"/>
      <c r="S54" s="78"/>
      <c r="T54" s="78"/>
      <c r="U54" s="78"/>
      <c r="V54" s="78"/>
      <c r="W54" s="78"/>
      <c r="X54" s="81"/>
    </row>
    <row r="55" spans="1:24">
      <c r="A55" s="583"/>
      <c r="B55" s="357" t="s">
        <v>240</v>
      </c>
      <c r="C55" s="366">
        <f t="shared" si="2"/>
        <v>0</v>
      </c>
      <c r="D55" s="83"/>
      <c r="E55" s="83"/>
      <c r="F55" s="82"/>
      <c r="G55" s="83"/>
      <c r="H55" s="82"/>
      <c r="I55" s="82"/>
      <c r="J55" s="82"/>
      <c r="K55" s="83"/>
      <c r="L55" s="82"/>
      <c r="M55" s="83"/>
      <c r="N55" s="82"/>
      <c r="O55" s="83"/>
      <c r="P55" s="82"/>
      <c r="Q55" s="82"/>
      <c r="R55" s="83"/>
      <c r="S55" s="82"/>
      <c r="T55" s="82"/>
      <c r="U55" s="82"/>
      <c r="V55" s="82"/>
      <c r="W55" s="82"/>
      <c r="X55" s="84"/>
    </row>
    <row r="56" spans="1:24">
      <c r="A56" s="583"/>
      <c r="B56" s="357" t="s">
        <v>237</v>
      </c>
      <c r="C56" s="366">
        <f t="shared" si="2"/>
        <v>1</v>
      </c>
      <c r="D56" s="83"/>
      <c r="E56" s="83"/>
      <c r="F56" s="82"/>
      <c r="G56" s="83"/>
      <c r="H56" s="82"/>
      <c r="I56" s="82"/>
      <c r="J56" s="82"/>
      <c r="K56" s="83"/>
      <c r="L56" s="82"/>
      <c r="M56" s="83"/>
      <c r="N56" s="82" t="s">
        <v>261</v>
      </c>
      <c r="O56" s="83"/>
      <c r="P56" s="82"/>
      <c r="Q56" s="82"/>
      <c r="R56" s="83"/>
      <c r="S56" s="82"/>
      <c r="T56" s="82"/>
      <c r="U56" s="82"/>
      <c r="V56" s="82"/>
      <c r="W56" s="82"/>
      <c r="X56" s="84"/>
    </row>
    <row r="57" spans="1:24" ht="13.5" thickBot="1">
      <c r="A57" s="586"/>
      <c r="B57" s="372" t="s">
        <v>238</v>
      </c>
      <c r="C57" s="373">
        <f t="shared" si="2"/>
        <v>0</v>
      </c>
      <c r="D57" s="86"/>
      <c r="E57" s="86"/>
      <c r="F57" s="85"/>
      <c r="G57" s="86"/>
      <c r="H57" s="85"/>
      <c r="I57" s="85"/>
      <c r="J57" s="85"/>
      <c r="K57" s="86"/>
      <c r="L57" s="85"/>
      <c r="M57" s="86"/>
      <c r="N57" s="85"/>
      <c r="O57" s="86"/>
      <c r="P57" s="85"/>
      <c r="Q57" s="85"/>
      <c r="R57" s="86"/>
      <c r="S57" s="85"/>
      <c r="T57" s="85"/>
      <c r="U57" s="85"/>
      <c r="V57" s="85"/>
      <c r="W57" s="85"/>
      <c r="X57" s="87"/>
    </row>
    <row r="58" spans="1:24">
      <c r="A58" s="582" t="s">
        <v>277</v>
      </c>
      <c r="B58" s="368" t="s">
        <v>239</v>
      </c>
      <c r="C58" s="369">
        <f t="shared" si="2"/>
        <v>0</v>
      </c>
      <c r="D58" s="92"/>
      <c r="E58" s="92"/>
      <c r="F58" s="91"/>
      <c r="G58" s="92"/>
      <c r="H58" s="91"/>
      <c r="I58" s="91"/>
      <c r="J58" s="91"/>
      <c r="K58" s="92"/>
      <c r="L58" s="91"/>
      <c r="M58" s="92"/>
      <c r="N58" s="91"/>
      <c r="O58" s="92"/>
      <c r="P58" s="91"/>
      <c r="Q58" s="91"/>
      <c r="R58" s="92"/>
      <c r="S58" s="91"/>
      <c r="T58" s="91"/>
      <c r="U58" s="91"/>
      <c r="V58" s="91"/>
      <c r="W58" s="91"/>
      <c r="X58" s="93"/>
    </row>
    <row r="59" spans="1:24">
      <c r="A59" s="583"/>
      <c r="B59" s="357" t="s">
        <v>240</v>
      </c>
      <c r="C59" s="366">
        <f t="shared" si="2"/>
        <v>0</v>
      </c>
      <c r="D59" s="83"/>
      <c r="E59" s="83"/>
      <c r="F59" s="82"/>
      <c r="G59" s="83"/>
      <c r="H59" s="82"/>
      <c r="I59" s="82"/>
      <c r="J59" s="82"/>
      <c r="K59" s="83"/>
      <c r="L59" s="82"/>
      <c r="M59" s="83"/>
      <c r="N59" s="82"/>
      <c r="O59" s="83"/>
      <c r="P59" s="82"/>
      <c r="Q59" s="82"/>
      <c r="R59" s="83"/>
      <c r="S59" s="82"/>
      <c r="T59" s="82"/>
      <c r="U59" s="82"/>
      <c r="V59" s="82"/>
      <c r="W59" s="82"/>
      <c r="X59" s="84"/>
    </row>
    <row r="60" spans="1:24">
      <c r="A60" s="583"/>
      <c r="B60" s="357" t="s">
        <v>237</v>
      </c>
      <c r="C60" s="366">
        <f t="shared" si="2"/>
        <v>2</v>
      </c>
      <c r="D60" s="83"/>
      <c r="E60" s="83"/>
      <c r="F60" s="82"/>
      <c r="G60" s="83" t="s">
        <v>261</v>
      </c>
      <c r="H60" s="82"/>
      <c r="I60" s="82"/>
      <c r="J60" s="82"/>
      <c r="K60" s="83"/>
      <c r="L60" s="82"/>
      <c r="M60" s="83"/>
      <c r="N60" s="82" t="s">
        <v>261</v>
      </c>
      <c r="O60" s="83"/>
      <c r="P60" s="82"/>
      <c r="Q60" s="82"/>
      <c r="R60" s="83"/>
      <c r="S60" s="82"/>
      <c r="T60" s="82"/>
      <c r="U60" s="82"/>
      <c r="V60" s="82"/>
      <c r="W60" s="82"/>
      <c r="X60" s="84"/>
    </row>
    <row r="61" spans="1:24" ht="13.5" thickBot="1">
      <c r="A61" s="584"/>
      <c r="B61" s="374" t="s">
        <v>238</v>
      </c>
      <c r="C61" s="375">
        <f t="shared" si="2"/>
        <v>0</v>
      </c>
      <c r="D61" s="89"/>
      <c r="E61" s="89"/>
      <c r="F61" s="88"/>
      <c r="G61" s="89"/>
      <c r="H61" s="88"/>
      <c r="I61" s="88"/>
      <c r="J61" s="88"/>
      <c r="K61" s="89"/>
      <c r="L61" s="88"/>
      <c r="M61" s="89"/>
      <c r="N61" s="88"/>
      <c r="O61" s="89"/>
      <c r="P61" s="88"/>
      <c r="Q61" s="88"/>
      <c r="R61" s="89"/>
      <c r="S61" s="88"/>
      <c r="T61" s="88"/>
      <c r="U61" s="88"/>
      <c r="V61" s="88"/>
      <c r="W61" s="88"/>
      <c r="X61" s="90"/>
    </row>
    <row r="62" spans="1:24">
      <c r="A62" s="585" t="s">
        <v>278</v>
      </c>
      <c r="B62" s="370" t="s">
        <v>239</v>
      </c>
      <c r="C62" s="371">
        <f t="shared" si="2"/>
        <v>2</v>
      </c>
      <c r="D62" s="80" t="s">
        <v>261</v>
      </c>
      <c r="E62" s="80"/>
      <c r="F62" s="78"/>
      <c r="G62" s="80"/>
      <c r="H62" s="78"/>
      <c r="I62" s="78"/>
      <c r="J62" s="78" t="s">
        <v>261</v>
      </c>
      <c r="K62" s="80"/>
      <c r="L62" s="78"/>
      <c r="M62" s="80"/>
      <c r="N62" s="78"/>
      <c r="O62" s="80"/>
      <c r="P62" s="78"/>
      <c r="Q62" s="78"/>
      <c r="R62" s="80"/>
      <c r="S62" s="78"/>
      <c r="T62" s="78"/>
      <c r="U62" s="78"/>
      <c r="V62" s="78"/>
      <c r="W62" s="78"/>
      <c r="X62" s="81"/>
    </row>
    <row r="63" spans="1:24">
      <c r="A63" s="583"/>
      <c r="B63" s="357" t="s">
        <v>240</v>
      </c>
      <c r="C63" s="366">
        <f t="shared" si="2"/>
        <v>1</v>
      </c>
      <c r="D63" s="83" t="s">
        <v>261</v>
      </c>
      <c r="E63" s="83"/>
      <c r="F63" s="82"/>
      <c r="G63" s="83"/>
      <c r="H63" s="82"/>
      <c r="I63" s="82"/>
      <c r="J63" s="82"/>
      <c r="K63" s="83"/>
      <c r="L63" s="82"/>
      <c r="M63" s="83"/>
      <c r="N63" s="82"/>
      <c r="O63" s="83"/>
      <c r="P63" s="82"/>
      <c r="Q63" s="82"/>
      <c r="R63" s="83"/>
      <c r="S63" s="82"/>
      <c r="T63" s="82"/>
      <c r="U63" s="82"/>
      <c r="V63" s="82"/>
      <c r="W63" s="82"/>
      <c r="X63" s="84"/>
    </row>
    <row r="64" spans="1:24">
      <c r="A64" s="583"/>
      <c r="B64" s="357" t="s">
        <v>237</v>
      </c>
      <c r="C64" s="366">
        <f t="shared" si="2"/>
        <v>1</v>
      </c>
      <c r="D64" s="83"/>
      <c r="E64" s="83"/>
      <c r="F64" s="82"/>
      <c r="G64" s="83" t="s">
        <v>261</v>
      </c>
      <c r="H64" s="82"/>
      <c r="I64" s="82"/>
      <c r="J64" s="82"/>
      <c r="K64" s="83"/>
      <c r="L64" s="82"/>
      <c r="M64" s="83"/>
      <c r="N64" s="82"/>
      <c r="O64" s="83"/>
      <c r="P64" s="82"/>
      <c r="Q64" s="82"/>
      <c r="R64" s="83"/>
      <c r="S64" s="82"/>
      <c r="T64" s="82"/>
      <c r="U64" s="82"/>
      <c r="V64" s="82"/>
      <c r="W64" s="82"/>
      <c r="X64" s="84"/>
    </row>
    <row r="65" spans="1:24" ht="13.5" thickBot="1">
      <c r="A65" s="581"/>
      <c r="B65" s="372" t="s">
        <v>238</v>
      </c>
      <c r="C65" s="373">
        <f t="shared" si="2"/>
        <v>0</v>
      </c>
      <c r="D65" s="86"/>
      <c r="E65" s="86"/>
      <c r="F65" s="85"/>
      <c r="G65" s="86"/>
      <c r="H65" s="85"/>
      <c r="I65" s="85"/>
      <c r="J65" s="85"/>
      <c r="K65" s="86"/>
      <c r="L65" s="85"/>
      <c r="M65" s="86"/>
      <c r="N65" s="85"/>
      <c r="O65" s="86"/>
      <c r="P65" s="85"/>
      <c r="Q65" s="85"/>
      <c r="R65" s="86"/>
      <c r="S65" s="85"/>
      <c r="T65" s="85"/>
      <c r="U65" s="85"/>
      <c r="V65" s="85"/>
      <c r="W65" s="85"/>
      <c r="X65" s="87"/>
    </row>
    <row r="66" spans="1:24">
      <c r="A66" s="582" t="s">
        <v>279</v>
      </c>
      <c r="B66" s="368" t="s">
        <v>239</v>
      </c>
      <c r="C66" s="369">
        <f t="shared" si="2"/>
        <v>2</v>
      </c>
      <c r="D66" s="92" t="s">
        <v>261</v>
      </c>
      <c r="E66" s="92"/>
      <c r="F66" s="91"/>
      <c r="G66" s="92"/>
      <c r="H66" s="91"/>
      <c r="I66" s="91"/>
      <c r="J66" s="91"/>
      <c r="K66" s="92"/>
      <c r="L66" s="91"/>
      <c r="M66" s="92"/>
      <c r="N66" s="91"/>
      <c r="O66" s="92"/>
      <c r="P66" s="91" t="s">
        <v>261</v>
      </c>
      <c r="Q66" s="91"/>
      <c r="R66" s="92"/>
      <c r="S66" s="91"/>
      <c r="T66" s="91"/>
      <c r="U66" s="91"/>
      <c r="V66" s="91"/>
      <c r="W66" s="91"/>
      <c r="X66" s="93"/>
    </row>
    <row r="67" spans="1:24">
      <c r="A67" s="583"/>
      <c r="B67" s="357" t="s">
        <v>240</v>
      </c>
      <c r="C67" s="366">
        <f t="shared" si="2"/>
        <v>1</v>
      </c>
      <c r="D67" s="83" t="s">
        <v>261</v>
      </c>
      <c r="E67" s="83"/>
      <c r="F67" s="82"/>
      <c r="G67" s="83"/>
      <c r="H67" s="82"/>
      <c r="I67" s="82"/>
      <c r="J67" s="82"/>
      <c r="K67" s="83"/>
      <c r="L67" s="82"/>
      <c r="M67" s="83"/>
      <c r="N67" s="82"/>
      <c r="O67" s="83"/>
      <c r="P67" s="82"/>
      <c r="Q67" s="82"/>
      <c r="R67" s="83"/>
      <c r="S67" s="82"/>
      <c r="T67" s="82"/>
      <c r="U67" s="82"/>
      <c r="V67" s="82"/>
      <c r="W67" s="82"/>
      <c r="X67" s="84"/>
    </row>
    <row r="68" spans="1:24">
      <c r="A68" s="583"/>
      <c r="B68" s="357" t="s">
        <v>237</v>
      </c>
      <c r="C68" s="366">
        <f t="shared" si="2"/>
        <v>2</v>
      </c>
      <c r="D68" s="83"/>
      <c r="E68" s="83"/>
      <c r="F68" s="82"/>
      <c r="G68" s="83" t="s">
        <v>261</v>
      </c>
      <c r="H68" s="82"/>
      <c r="I68" s="82"/>
      <c r="J68" s="82"/>
      <c r="K68" s="83"/>
      <c r="L68" s="82"/>
      <c r="M68" s="83" t="s">
        <v>261</v>
      </c>
      <c r="N68" s="82"/>
      <c r="O68" s="83"/>
      <c r="P68" s="82"/>
      <c r="Q68" s="82"/>
      <c r="R68" s="83"/>
      <c r="S68" s="82"/>
      <c r="T68" s="82"/>
      <c r="U68" s="82"/>
      <c r="V68" s="82"/>
      <c r="W68" s="82"/>
      <c r="X68" s="84"/>
    </row>
    <row r="69" spans="1:24" ht="13.5" thickBot="1">
      <c r="A69" s="584"/>
      <c r="B69" s="374" t="s">
        <v>238</v>
      </c>
      <c r="C69" s="375">
        <f t="shared" si="2"/>
        <v>0</v>
      </c>
      <c r="D69" s="89"/>
      <c r="E69" s="89"/>
      <c r="F69" s="88"/>
      <c r="G69" s="89"/>
      <c r="H69" s="88"/>
      <c r="I69" s="88"/>
      <c r="J69" s="88"/>
      <c r="K69" s="89"/>
      <c r="L69" s="88"/>
      <c r="M69" s="89"/>
      <c r="N69" s="88"/>
      <c r="O69" s="89"/>
      <c r="P69" s="88"/>
      <c r="Q69" s="88"/>
      <c r="R69" s="89"/>
      <c r="S69" s="88"/>
      <c r="T69" s="88"/>
      <c r="U69" s="88"/>
      <c r="V69" s="88"/>
      <c r="W69" s="88"/>
      <c r="X69" s="90"/>
    </row>
    <row r="70" spans="1:24">
      <c r="A70" s="585" t="s">
        <v>280</v>
      </c>
      <c r="B70" s="370" t="s">
        <v>239</v>
      </c>
      <c r="C70" s="371">
        <f t="shared" si="2"/>
        <v>5</v>
      </c>
      <c r="D70" s="80" t="s">
        <v>261</v>
      </c>
      <c r="E70" s="80"/>
      <c r="F70" s="78"/>
      <c r="G70" s="80"/>
      <c r="H70" s="78"/>
      <c r="I70" s="78" t="s">
        <v>261</v>
      </c>
      <c r="J70" s="78"/>
      <c r="K70" s="80"/>
      <c r="L70" s="78"/>
      <c r="M70" s="80"/>
      <c r="N70" s="78"/>
      <c r="O70" s="80"/>
      <c r="P70" s="78"/>
      <c r="Q70" s="78"/>
      <c r="R70" s="80"/>
      <c r="S70" s="78" t="s">
        <v>261</v>
      </c>
      <c r="T70" s="78"/>
      <c r="U70" s="78" t="s">
        <v>261</v>
      </c>
      <c r="V70" s="78" t="s">
        <v>261</v>
      </c>
      <c r="W70" s="78"/>
      <c r="X70" s="81"/>
    </row>
    <row r="71" spans="1:24">
      <c r="A71" s="583"/>
      <c r="B71" s="357" t="s">
        <v>240</v>
      </c>
      <c r="C71" s="366">
        <f t="shared" ref="C71:C134" si="3">COUNTIF(D71:X71,"x")</f>
        <v>2</v>
      </c>
      <c r="D71" s="83" t="s">
        <v>261</v>
      </c>
      <c r="E71" s="83"/>
      <c r="F71" s="82"/>
      <c r="G71" s="83"/>
      <c r="H71" s="82"/>
      <c r="I71" s="82" t="s">
        <v>261</v>
      </c>
      <c r="J71" s="82"/>
      <c r="K71" s="83"/>
      <c r="L71" s="82"/>
      <c r="M71" s="83"/>
      <c r="N71" s="82"/>
      <c r="O71" s="83"/>
      <c r="P71" s="82"/>
      <c r="Q71" s="82"/>
      <c r="R71" s="83"/>
      <c r="S71" s="82"/>
      <c r="T71" s="82"/>
      <c r="U71" s="82"/>
      <c r="V71" s="82"/>
      <c r="W71" s="82"/>
      <c r="X71" s="84"/>
    </row>
    <row r="72" spans="1:24">
      <c r="A72" s="583"/>
      <c r="B72" s="357" t="s">
        <v>237</v>
      </c>
      <c r="C72" s="366">
        <f t="shared" si="3"/>
        <v>1</v>
      </c>
      <c r="D72" s="83"/>
      <c r="E72" s="83"/>
      <c r="F72" s="82"/>
      <c r="G72" s="83" t="s">
        <v>261</v>
      </c>
      <c r="H72" s="82"/>
      <c r="I72" s="82"/>
      <c r="J72" s="82"/>
      <c r="K72" s="83"/>
      <c r="L72" s="82"/>
      <c r="M72" s="83"/>
      <c r="N72" s="82"/>
      <c r="O72" s="83"/>
      <c r="P72" s="82"/>
      <c r="Q72" s="82"/>
      <c r="R72" s="83"/>
      <c r="S72" s="82"/>
      <c r="T72" s="82"/>
      <c r="U72" s="82"/>
      <c r="V72" s="82"/>
      <c r="W72" s="82"/>
      <c r="X72" s="84"/>
    </row>
    <row r="73" spans="1:24" ht="13.5" thickBot="1">
      <c r="A73" s="586"/>
      <c r="B73" s="372" t="s">
        <v>238</v>
      </c>
      <c r="C73" s="373">
        <f t="shared" si="3"/>
        <v>0</v>
      </c>
      <c r="D73" s="86"/>
      <c r="E73" s="86"/>
      <c r="F73" s="85"/>
      <c r="G73" s="86"/>
      <c r="H73" s="85"/>
      <c r="I73" s="85"/>
      <c r="J73" s="85"/>
      <c r="K73" s="86"/>
      <c r="L73" s="85"/>
      <c r="M73" s="86"/>
      <c r="N73" s="85"/>
      <c r="O73" s="86"/>
      <c r="P73" s="85"/>
      <c r="Q73" s="85"/>
      <c r="R73" s="86"/>
      <c r="S73" s="85"/>
      <c r="T73" s="85"/>
      <c r="U73" s="85"/>
      <c r="V73" s="85"/>
      <c r="W73" s="85"/>
      <c r="X73" s="87"/>
    </row>
    <row r="74" spans="1:24">
      <c r="A74" s="591" t="s">
        <v>281</v>
      </c>
      <c r="B74" s="368" t="s">
        <v>239</v>
      </c>
      <c r="C74" s="369">
        <f t="shared" si="3"/>
        <v>2</v>
      </c>
      <c r="D74" s="92" t="s">
        <v>261</v>
      </c>
      <c r="E74" s="92" t="s">
        <v>261</v>
      </c>
      <c r="F74" s="91"/>
      <c r="G74" s="92"/>
      <c r="H74" s="91"/>
      <c r="I74" s="91"/>
      <c r="J74" s="376"/>
      <c r="K74" s="92"/>
      <c r="L74" s="91"/>
      <c r="M74" s="92"/>
      <c r="N74" s="376"/>
      <c r="O74" s="92"/>
      <c r="P74" s="91"/>
      <c r="Q74" s="91"/>
      <c r="R74" s="92"/>
      <c r="S74" s="91"/>
      <c r="T74" s="91"/>
      <c r="U74" s="91"/>
      <c r="V74" s="376"/>
      <c r="W74" s="91"/>
      <c r="X74" s="93"/>
    </row>
    <row r="75" spans="1:24">
      <c r="A75" s="580"/>
      <c r="B75" s="357" t="s">
        <v>240</v>
      </c>
      <c r="C75" s="366">
        <f t="shared" si="3"/>
        <v>1</v>
      </c>
      <c r="D75" s="83" t="s">
        <v>261</v>
      </c>
      <c r="E75" s="83"/>
      <c r="F75" s="82"/>
      <c r="G75" s="83"/>
      <c r="H75" s="82"/>
      <c r="I75" s="82"/>
      <c r="J75" s="82"/>
      <c r="K75" s="83"/>
      <c r="L75" s="82"/>
      <c r="M75" s="83"/>
      <c r="N75" s="82"/>
      <c r="O75" s="83"/>
      <c r="P75" s="82"/>
      <c r="Q75" s="82"/>
      <c r="R75" s="83"/>
      <c r="S75" s="82"/>
      <c r="T75" s="82"/>
      <c r="U75" s="82"/>
      <c r="V75" s="82"/>
      <c r="W75" s="82"/>
      <c r="X75" s="84"/>
    </row>
    <row r="76" spans="1:24">
      <c r="A76" s="580"/>
      <c r="B76" s="357" t="s">
        <v>237</v>
      </c>
      <c r="C76" s="366">
        <f t="shared" si="3"/>
        <v>3</v>
      </c>
      <c r="D76" s="83"/>
      <c r="E76" s="83"/>
      <c r="F76" s="82"/>
      <c r="G76" s="83" t="s">
        <v>261</v>
      </c>
      <c r="H76" s="82"/>
      <c r="I76" s="82"/>
      <c r="J76" s="82"/>
      <c r="K76" s="83"/>
      <c r="L76" s="82"/>
      <c r="M76" s="83" t="s">
        <v>261</v>
      </c>
      <c r="N76" s="82" t="s">
        <v>261</v>
      </c>
      <c r="O76" s="83"/>
      <c r="P76" s="82"/>
      <c r="Q76" s="82"/>
      <c r="R76" s="83"/>
      <c r="S76" s="82"/>
      <c r="T76" s="82"/>
      <c r="U76" s="82"/>
      <c r="V76" s="82"/>
      <c r="W76" s="82"/>
      <c r="X76" s="84"/>
    </row>
    <row r="77" spans="1:24" ht="13.5" thickBot="1">
      <c r="A77" s="590"/>
      <c r="B77" s="374" t="s">
        <v>238</v>
      </c>
      <c r="C77" s="375">
        <f t="shared" si="3"/>
        <v>0</v>
      </c>
      <c r="D77" s="89"/>
      <c r="E77" s="89"/>
      <c r="F77" s="88"/>
      <c r="G77" s="89"/>
      <c r="H77" s="88"/>
      <c r="I77" s="88"/>
      <c r="J77" s="88"/>
      <c r="K77" s="89"/>
      <c r="L77" s="88"/>
      <c r="M77" s="89"/>
      <c r="N77" s="88"/>
      <c r="O77" s="89"/>
      <c r="P77" s="88"/>
      <c r="Q77" s="88"/>
      <c r="R77" s="89"/>
      <c r="S77" s="88"/>
      <c r="T77" s="88"/>
      <c r="U77" s="88"/>
      <c r="V77" s="88"/>
      <c r="W77" s="88"/>
      <c r="X77" s="90"/>
    </row>
    <row r="78" spans="1:24">
      <c r="A78" s="585" t="s">
        <v>282</v>
      </c>
      <c r="B78" s="370" t="s">
        <v>239</v>
      </c>
      <c r="C78" s="371">
        <f t="shared" si="3"/>
        <v>2</v>
      </c>
      <c r="D78" s="80"/>
      <c r="E78" s="80"/>
      <c r="F78" s="78"/>
      <c r="G78" s="80"/>
      <c r="H78" s="78"/>
      <c r="I78" s="78"/>
      <c r="J78" s="78"/>
      <c r="K78" s="80" t="s">
        <v>261</v>
      </c>
      <c r="L78" s="78"/>
      <c r="M78" s="80"/>
      <c r="N78" s="78"/>
      <c r="O78" s="80"/>
      <c r="P78" s="78"/>
      <c r="Q78" s="78"/>
      <c r="R78" s="80"/>
      <c r="S78" s="78" t="s">
        <v>261</v>
      </c>
      <c r="T78" s="78"/>
      <c r="U78" s="78"/>
      <c r="V78" s="78"/>
      <c r="W78" s="78"/>
      <c r="X78" s="81"/>
    </row>
    <row r="79" spans="1:24">
      <c r="A79" s="583"/>
      <c r="B79" s="357" t="s">
        <v>240</v>
      </c>
      <c r="C79" s="366">
        <f t="shared" si="3"/>
        <v>0</v>
      </c>
      <c r="D79" s="83"/>
      <c r="E79" s="83"/>
      <c r="F79" s="82"/>
      <c r="G79" s="83"/>
      <c r="H79" s="82"/>
      <c r="I79" s="82"/>
      <c r="J79" s="82"/>
      <c r="K79" s="83"/>
      <c r="L79" s="82"/>
      <c r="M79" s="83"/>
      <c r="N79" s="82"/>
      <c r="O79" s="83"/>
      <c r="P79" s="82"/>
      <c r="Q79" s="82"/>
      <c r="R79" s="83"/>
      <c r="S79" s="82"/>
      <c r="T79" s="82"/>
      <c r="U79" s="82"/>
      <c r="V79" s="82"/>
      <c r="W79" s="82"/>
      <c r="X79" s="84"/>
    </row>
    <row r="80" spans="1:24">
      <c r="A80" s="583"/>
      <c r="B80" s="357" t="s">
        <v>237</v>
      </c>
      <c r="C80" s="366">
        <f t="shared" si="3"/>
        <v>0</v>
      </c>
      <c r="D80" s="83"/>
      <c r="E80" s="83"/>
      <c r="F80" s="82"/>
      <c r="G80" s="83"/>
      <c r="H80" s="82"/>
      <c r="I80" s="82"/>
      <c r="J80" s="82"/>
      <c r="K80" s="83"/>
      <c r="L80" s="82"/>
      <c r="M80" s="83"/>
      <c r="N80" s="82"/>
      <c r="O80" s="83"/>
      <c r="P80" s="82"/>
      <c r="Q80" s="82"/>
      <c r="R80" s="83"/>
      <c r="S80" s="82"/>
      <c r="T80" s="82"/>
      <c r="U80" s="82"/>
      <c r="V80" s="82"/>
      <c r="W80" s="82"/>
      <c r="X80" s="84"/>
    </row>
    <row r="81" spans="1:24" ht="13.5" thickBot="1">
      <c r="A81" s="586"/>
      <c r="B81" s="372" t="s">
        <v>238</v>
      </c>
      <c r="C81" s="373">
        <f t="shared" si="3"/>
        <v>0</v>
      </c>
      <c r="D81" s="86"/>
      <c r="E81" s="86"/>
      <c r="F81" s="85"/>
      <c r="G81" s="86"/>
      <c r="H81" s="85"/>
      <c r="I81" s="85"/>
      <c r="J81" s="85"/>
      <c r="K81" s="86"/>
      <c r="L81" s="85"/>
      <c r="M81" s="86"/>
      <c r="N81" s="85"/>
      <c r="O81" s="86"/>
      <c r="P81" s="85"/>
      <c r="Q81" s="85"/>
      <c r="R81" s="86"/>
      <c r="S81" s="85"/>
      <c r="T81" s="85"/>
      <c r="U81" s="85"/>
      <c r="V81" s="85"/>
      <c r="W81" s="85"/>
      <c r="X81" s="87"/>
    </row>
    <row r="82" spans="1:24">
      <c r="A82" s="585" t="s">
        <v>283</v>
      </c>
      <c r="B82" s="370" t="s">
        <v>239</v>
      </c>
      <c r="C82" s="371">
        <f t="shared" si="3"/>
        <v>1</v>
      </c>
      <c r="D82" s="80"/>
      <c r="E82" s="80"/>
      <c r="F82" s="78"/>
      <c r="G82" s="80"/>
      <c r="H82" s="78" t="s">
        <v>261</v>
      </c>
      <c r="I82" s="78"/>
      <c r="J82" s="78"/>
      <c r="K82" s="80"/>
      <c r="L82" s="78"/>
      <c r="M82" s="80"/>
      <c r="N82" s="78"/>
      <c r="O82" s="80"/>
      <c r="P82" s="78"/>
      <c r="Q82" s="78"/>
      <c r="R82" s="80"/>
      <c r="S82" s="78"/>
      <c r="T82" s="78"/>
      <c r="U82" s="78"/>
      <c r="V82" s="78"/>
      <c r="W82" s="78"/>
      <c r="X82" s="81"/>
    </row>
    <row r="83" spans="1:24">
      <c r="A83" s="583"/>
      <c r="B83" s="357" t="s">
        <v>240</v>
      </c>
      <c r="C83" s="366">
        <f t="shared" si="3"/>
        <v>0</v>
      </c>
      <c r="D83" s="83"/>
      <c r="E83" s="83"/>
      <c r="F83" s="82"/>
      <c r="G83" s="83"/>
      <c r="H83" s="82"/>
      <c r="I83" s="82"/>
      <c r="J83" s="82"/>
      <c r="K83" s="83"/>
      <c r="L83" s="82"/>
      <c r="M83" s="83"/>
      <c r="N83" s="82"/>
      <c r="O83" s="83"/>
      <c r="P83" s="82"/>
      <c r="Q83" s="82"/>
      <c r="R83" s="83"/>
      <c r="S83" s="82"/>
      <c r="T83" s="82"/>
      <c r="U83" s="82"/>
      <c r="V83" s="82"/>
      <c r="W83" s="82"/>
      <c r="X83" s="84"/>
    </row>
    <row r="84" spans="1:24">
      <c r="A84" s="583"/>
      <c r="B84" s="357" t="s">
        <v>237</v>
      </c>
      <c r="C84" s="366">
        <f t="shared" si="3"/>
        <v>0</v>
      </c>
      <c r="D84" s="83"/>
      <c r="E84" s="83"/>
      <c r="F84" s="82"/>
      <c r="G84" s="83"/>
      <c r="H84" s="82"/>
      <c r="I84" s="82"/>
      <c r="J84" s="82"/>
      <c r="K84" s="83"/>
      <c r="L84" s="82"/>
      <c r="M84" s="83"/>
      <c r="N84" s="82"/>
      <c r="O84" s="83"/>
      <c r="P84" s="82"/>
      <c r="Q84" s="82"/>
      <c r="R84" s="83"/>
      <c r="S84" s="82"/>
      <c r="T84" s="82"/>
      <c r="U84" s="82"/>
      <c r="V84" s="82"/>
      <c r="W84" s="82"/>
      <c r="X84" s="84"/>
    </row>
    <row r="85" spans="1:24" ht="13.5" thickBot="1">
      <c r="A85" s="586"/>
      <c r="B85" s="372" t="s">
        <v>238</v>
      </c>
      <c r="C85" s="560">
        <f t="shared" si="3"/>
        <v>0</v>
      </c>
      <c r="D85" s="86"/>
      <c r="E85" s="86"/>
      <c r="F85" s="85"/>
      <c r="G85" s="86"/>
      <c r="H85" s="85"/>
      <c r="I85" s="85"/>
      <c r="J85" s="85"/>
      <c r="K85" s="86"/>
      <c r="L85" s="85"/>
      <c r="M85" s="86"/>
      <c r="N85" s="85"/>
      <c r="O85" s="86"/>
      <c r="P85" s="85"/>
      <c r="Q85" s="85"/>
      <c r="R85" s="86"/>
      <c r="S85" s="85"/>
      <c r="T85" s="85"/>
      <c r="U85" s="85"/>
      <c r="V85" s="85"/>
      <c r="W85" s="85"/>
      <c r="X85" s="87"/>
    </row>
    <row r="86" spans="1:24">
      <c r="A86" s="585" t="s">
        <v>284</v>
      </c>
      <c r="B86" s="370" t="s">
        <v>239</v>
      </c>
      <c r="C86" s="371">
        <f t="shared" si="3"/>
        <v>3</v>
      </c>
      <c r="D86" s="80" t="s">
        <v>261</v>
      </c>
      <c r="E86" s="80" t="s">
        <v>261</v>
      </c>
      <c r="F86" s="78"/>
      <c r="G86" s="80"/>
      <c r="H86" s="78" t="s">
        <v>261</v>
      </c>
      <c r="I86" s="78"/>
      <c r="J86" s="78"/>
      <c r="K86" s="80"/>
      <c r="L86" s="78"/>
      <c r="M86" s="80"/>
      <c r="N86" s="78"/>
      <c r="O86" s="80"/>
      <c r="P86" s="78"/>
      <c r="Q86" s="78"/>
      <c r="R86" s="80"/>
      <c r="S86" s="78"/>
      <c r="T86" s="78"/>
      <c r="U86" s="78"/>
      <c r="V86" s="78"/>
      <c r="W86" s="78"/>
      <c r="X86" s="81"/>
    </row>
    <row r="87" spans="1:24">
      <c r="A87" s="583"/>
      <c r="B87" s="357" t="s">
        <v>240</v>
      </c>
      <c r="C87" s="366">
        <f t="shared" si="3"/>
        <v>2</v>
      </c>
      <c r="D87" s="83" t="s">
        <v>261</v>
      </c>
      <c r="E87" s="83" t="s">
        <v>261</v>
      </c>
      <c r="F87" s="82"/>
      <c r="G87" s="83"/>
      <c r="H87" s="82"/>
      <c r="I87" s="82"/>
      <c r="J87" s="82"/>
      <c r="K87" s="83"/>
      <c r="L87" s="82"/>
      <c r="M87" s="83"/>
      <c r="N87" s="82"/>
      <c r="O87" s="83"/>
      <c r="P87" s="82"/>
      <c r="Q87" s="82"/>
      <c r="R87" s="83"/>
      <c r="S87" s="82"/>
      <c r="T87" s="82"/>
      <c r="U87" s="82"/>
      <c r="V87" s="82"/>
      <c r="W87" s="82"/>
      <c r="X87" s="84"/>
    </row>
    <row r="88" spans="1:24">
      <c r="A88" s="583"/>
      <c r="B88" s="357" t="s">
        <v>237</v>
      </c>
      <c r="C88" s="366">
        <f t="shared" si="3"/>
        <v>3</v>
      </c>
      <c r="D88" s="83"/>
      <c r="E88" s="83" t="s">
        <v>261</v>
      </c>
      <c r="F88" s="82"/>
      <c r="G88" s="83" t="s">
        <v>261</v>
      </c>
      <c r="H88" s="82" t="s">
        <v>261</v>
      </c>
      <c r="I88" s="82"/>
      <c r="J88" s="82"/>
      <c r="K88" s="83"/>
      <c r="L88" s="82"/>
      <c r="M88" s="83"/>
      <c r="N88" s="82"/>
      <c r="O88" s="83"/>
      <c r="P88" s="82"/>
      <c r="Q88" s="82"/>
      <c r="R88" s="83"/>
      <c r="S88" s="82"/>
      <c r="T88" s="82"/>
      <c r="U88" s="82"/>
      <c r="V88" s="82"/>
      <c r="W88" s="82"/>
      <c r="X88" s="84"/>
    </row>
    <row r="89" spans="1:24" ht="13.5" thickBot="1">
      <c r="A89" s="586"/>
      <c r="B89" s="372" t="s">
        <v>238</v>
      </c>
      <c r="C89" s="373">
        <f t="shared" si="3"/>
        <v>1</v>
      </c>
      <c r="D89" s="86"/>
      <c r="E89" s="86" t="s">
        <v>261</v>
      </c>
      <c r="F89" s="85"/>
      <c r="G89" s="86"/>
      <c r="H89" s="85"/>
      <c r="I89" s="85"/>
      <c r="J89" s="85"/>
      <c r="K89" s="86"/>
      <c r="L89" s="85"/>
      <c r="M89" s="86"/>
      <c r="N89" s="85"/>
      <c r="O89" s="86"/>
      <c r="P89" s="85"/>
      <c r="Q89" s="85"/>
      <c r="R89" s="86"/>
      <c r="S89" s="85"/>
      <c r="T89" s="85"/>
      <c r="U89" s="85"/>
      <c r="V89" s="85"/>
      <c r="W89" s="85"/>
      <c r="X89" s="87"/>
    </row>
    <row r="90" spans="1:24">
      <c r="A90" s="582" t="s">
        <v>285</v>
      </c>
      <c r="B90" s="368" t="s">
        <v>239</v>
      </c>
      <c r="C90" s="369">
        <f t="shared" si="3"/>
        <v>1</v>
      </c>
      <c r="D90" s="92"/>
      <c r="E90" s="92"/>
      <c r="F90" s="91"/>
      <c r="G90" s="92"/>
      <c r="H90" s="91" t="s">
        <v>261</v>
      </c>
      <c r="I90" s="91"/>
      <c r="J90" s="91"/>
      <c r="K90" s="92"/>
      <c r="L90" s="91"/>
      <c r="M90" s="92"/>
      <c r="N90" s="91"/>
      <c r="O90" s="92"/>
      <c r="P90" s="91"/>
      <c r="Q90" s="91"/>
      <c r="R90" s="92"/>
      <c r="S90" s="91"/>
      <c r="T90" s="91"/>
      <c r="U90" s="91"/>
      <c r="V90" s="91"/>
      <c r="W90" s="91"/>
      <c r="X90" s="93"/>
    </row>
    <row r="91" spans="1:24">
      <c r="A91" s="583"/>
      <c r="B91" s="357" t="s">
        <v>240</v>
      </c>
      <c r="C91" s="366">
        <f t="shared" si="3"/>
        <v>0</v>
      </c>
      <c r="D91" s="83"/>
      <c r="E91" s="83"/>
      <c r="F91" s="82"/>
      <c r="G91" s="83"/>
      <c r="H91" s="82"/>
      <c r="I91" s="82"/>
      <c r="J91" s="82"/>
      <c r="K91" s="83"/>
      <c r="L91" s="82"/>
      <c r="M91" s="83"/>
      <c r="N91" s="82"/>
      <c r="O91" s="83"/>
      <c r="P91" s="82"/>
      <c r="Q91" s="82"/>
      <c r="R91" s="83"/>
      <c r="S91" s="82"/>
      <c r="T91" s="82"/>
      <c r="U91" s="82"/>
      <c r="V91" s="82"/>
      <c r="W91" s="82"/>
      <c r="X91" s="84"/>
    </row>
    <row r="92" spans="1:24">
      <c r="A92" s="583"/>
      <c r="B92" s="357" t="s">
        <v>237</v>
      </c>
      <c r="C92" s="366">
        <f t="shared" si="3"/>
        <v>0</v>
      </c>
      <c r="D92" s="83"/>
      <c r="E92" s="83"/>
      <c r="F92" s="82"/>
      <c r="G92" s="83"/>
      <c r="H92" s="82"/>
      <c r="I92" s="82"/>
      <c r="J92" s="82"/>
      <c r="K92" s="83"/>
      <c r="L92" s="82"/>
      <c r="M92" s="83"/>
      <c r="N92" s="82"/>
      <c r="O92" s="83"/>
      <c r="P92" s="82"/>
      <c r="Q92" s="82"/>
      <c r="R92" s="83"/>
      <c r="S92" s="82"/>
      <c r="T92" s="82"/>
      <c r="U92" s="82"/>
      <c r="V92" s="82"/>
      <c r="W92" s="82"/>
      <c r="X92" s="84"/>
    </row>
    <row r="93" spans="1:24" ht="13.5" thickBot="1">
      <c r="A93" s="584"/>
      <c r="B93" s="374" t="s">
        <v>238</v>
      </c>
      <c r="C93" s="375">
        <f t="shared" si="3"/>
        <v>0</v>
      </c>
      <c r="D93" s="89"/>
      <c r="E93" s="89"/>
      <c r="F93" s="88"/>
      <c r="G93" s="89"/>
      <c r="H93" s="88"/>
      <c r="I93" s="88"/>
      <c r="J93" s="88"/>
      <c r="K93" s="89"/>
      <c r="L93" s="88"/>
      <c r="M93" s="89"/>
      <c r="N93" s="88"/>
      <c r="O93" s="89"/>
      <c r="P93" s="88"/>
      <c r="Q93" s="88"/>
      <c r="R93" s="89"/>
      <c r="S93" s="88"/>
      <c r="T93" s="88"/>
      <c r="U93" s="88"/>
      <c r="V93" s="88"/>
      <c r="W93" s="88"/>
      <c r="X93" s="90"/>
    </row>
    <row r="94" spans="1:24">
      <c r="A94" s="585" t="s">
        <v>286</v>
      </c>
      <c r="B94" s="370" t="s">
        <v>239</v>
      </c>
      <c r="C94" s="371">
        <f t="shared" si="3"/>
        <v>2</v>
      </c>
      <c r="D94" s="80" t="s">
        <v>261</v>
      </c>
      <c r="E94" s="80"/>
      <c r="F94" s="78"/>
      <c r="G94" s="80"/>
      <c r="H94" s="78"/>
      <c r="I94" s="78" t="s">
        <v>261</v>
      </c>
      <c r="J94" s="78"/>
      <c r="K94" s="80"/>
      <c r="L94" s="78"/>
      <c r="M94" s="80"/>
      <c r="N94" s="78"/>
      <c r="O94" s="80"/>
      <c r="P94" s="78"/>
      <c r="Q94" s="78"/>
      <c r="R94" s="80"/>
      <c r="S94" s="78"/>
      <c r="T94" s="78"/>
      <c r="U94" s="78"/>
      <c r="V94" s="78"/>
      <c r="W94" s="78"/>
      <c r="X94" s="81"/>
    </row>
    <row r="95" spans="1:24">
      <c r="A95" s="583"/>
      <c r="B95" s="357" t="s">
        <v>240</v>
      </c>
      <c r="C95" s="366">
        <f t="shared" si="3"/>
        <v>1</v>
      </c>
      <c r="D95" s="83" t="s">
        <v>261</v>
      </c>
      <c r="E95" s="83"/>
      <c r="F95" s="82"/>
      <c r="G95" s="83"/>
      <c r="H95" s="82"/>
      <c r="I95" s="82"/>
      <c r="J95" s="82"/>
      <c r="K95" s="83"/>
      <c r="L95" s="82"/>
      <c r="M95" s="83"/>
      <c r="N95" s="82"/>
      <c r="O95" s="83"/>
      <c r="P95" s="82"/>
      <c r="Q95" s="82"/>
      <c r="R95" s="83"/>
      <c r="S95" s="82"/>
      <c r="T95" s="82"/>
      <c r="U95" s="82"/>
      <c r="V95" s="82"/>
      <c r="W95" s="82"/>
      <c r="X95" s="84"/>
    </row>
    <row r="96" spans="1:24">
      <c r="A96" s="583"/>
      <c r="B96" s="357" t="s">
        <v>237</v>
      </c>
      <c r="C96" s="366">
        <f t="shared" si="3"/>
        <v>1</v>
      </c>
      <c r="D96" s="83"/>
      <c r="E96" s="83"/>
      <c r="F96" s="82"/>
      <c r="G96" s="83" t="s">
        <v>261</v>
      </c>
      <c r="H96" s="82"/>
      <c r="I96" s="82"/>
      <c r="J96" s="82"/>
      <c r="K96" s="83"/>
      <c r="L96" s="82"/>
      <c r="M96" s="83"/>
      <c r="N96" s="82"/>
      <c r="O96" s="83"/>
      <c r="P96" s="82"/>
      <c r="Q96" s="82"/>
      <c r="R96" s="83"/>
      <c r="S96" s="82"/>
      <c r="T96" s="82"/>
      <c r="U96" s="82"/>
      <c r="V96" s="82"/>
      <c r="W96" s="82"/>
      <c r="X96" s="84"/>
    </row>
    <row r="97" spans="1:24" ht="13.5" thickBot="1">
      <c r="A97" s="586"/>
      <c r="B97" s="372" t="s">
        <v>238</v>
      </c>
      <c r="C97" s="373">
        <f t="shared" si="3"/>
        <v>0</v>
      </c>
      <c r="D97" s="86"/>
      <c r="E97" s="86"/>
      <c r="F97" s="85"/>
      <c r="G97" s="86"/>
      <c r="H97" s="85"/>
      <c r="I97" s="85"/>
      <c r="J97" s="85"/>
      <c r="K97" s="86"/>
      <c r="L97" s="85"/>
      <c r="M97" s="86"/>
      <c r="N97" s="85"/>
      <c r="O97" s="86"/>
      <c r="P97" s="85"/>
      <c r="Q97" s="85"/>
      <c r="R97" s="86"/>
      <c r="S97" s="85"/>
      <c r="T97" s="85"/>
      <c r="U97" s="85"/>
      <c r="V97" s="85"/>
      <c r="W97" s="85"/>
      <c r="X97" s="87"/>
    </row>
    <row r="98" spans="1:24">
      <c r="A98" s="582" t="s">
        <v>186</v>
      </c>
      <c r="B98" s="368" t="s">
        <v>239</v>
      </c>
      <c r="C98" s="369">
        <f t="shared" si="3"/>
        <v>1</v>
      </c>
      <c r="D98" s="92" t="s">
        <v>261</v>
      </c>
      <c r="E98" s="92"/>
      <c r="F98" s="91"/>
      <c r="G98" s="92"/>
      <c r="H98" s="91"/>
      <c r="I98" s="91"/>
      <c r="J98" s="91"/>
      <c r="K98" s="92"/>
      <c r="L98" s="91"/>
      <c r="M98" s="92"/>
      <c r="N98" s="91"/>
      <c r="O98" s="92"/>
      <c r="P98" s="91"/>
      <c r="Q98" s="91"/>
      <c r="R98" s="92"/>
      <c r="S98" s="91"/>
      <c r="T98" s="91"/>
      <c r="U98" s="91"/>
      <c r="V98" s="91"/>
      <c r="W98" s="91"/>
      <c r="X98" s="93"/>
    </row>
    <row r="99" spans="1:24">
      <c r="A99" s="583"/>
      <c r="B99" s="357" t="s">
        <v>240</v>
      </c>
      <c r="C99" s="366">
        <f t="shared" si="3"/>
        <v>2</v>
      </c>
      <c r="D99" s="83" t="s">
        <v>261</v>
      </c>
      <c r="E99" s="83"/>
      <c r="F99" s="82" t="s">
        <v>261</v>
      </c>
      <c r="G99" s="83"/>
      <c r="H99" s="82"/>
      <c r="I99" s="82"/>
      <c r="J99" s="82"/>
      <c r="K99" s="83"/>
      <c r="L99" s="82"/>
      <c r="M99" s="83"/>
      <c r="N99" s="82"/>
      <c r="O99" s="83"/>
      <c r="P99" s="82"/>
      <c r="Q99" s="82"/>
      <c r="R99" s="83"/>
      <c r="S99" s="82"/>
      <c r="T99" s="82"/>
      <c r="U99" s="82"/>
      <c r="V99" s="82"/>
      <c r="W99" s="82"/>
      <c r="X99" s="84"/>
    </row>
    <row r="100" spans="1:24">
      <c r="A100" s="583"/>
      <c r="B100" s="357" t="s">
        <v>237</v>
      </c>
      <c r="C100" s="366">
        <f t="shared" si="3"/>
        <v>1</v>
      </c>
      <c r="D100" s="83"/>
      <c r="E100" s="83"/>
      <c r="F100" s="82"/>
      <c r="G100" s="83" t="s">
        <v>261</v>
      </c>
      <c r="H100" s="82"/>
      <c r="I100" s="82"/>
      <c r="J100" s="82"/>
      <c r="K100" s="83"/>
      <c r="L100" s="82"/>
      <c r="M100" s="83"/>
      <c r="N100" s="82"/>
      <c r="O100" s="83"/>
      <c r="P100" s="82"/>
      <c r="Q100" s="82"/>
      <c r="R100" s="83"/>
      <c r="S100" s="82"/>
      <c r="T100" s="82"/>
      <c r="U100" s="82"/>
      <c r="V100" s="82"/>
      <c r="W100" s="82"/>
      <c r="X100" s="84"/>
    </row>
    <row r="101" spans="1:24" ht="13.5" thickBot="1">
      <c r="A101" s="584"/>
      <c r="B101" s="374" t="s">
        <v>238</v>
      </c>
      <c r="C101" s="375">
        <f t="shared" si="3"/>
        <v>0</v>
      </c>
      <c r="D101" s="89"/>
      <c r="E101" s="89"/>
      <c r="F101" s="88"/>
      <c r="G101" s="89"/>
      <c r="H101" s="88"/>
      <c r="I101" s="88"/>
      <c r="J101" s="88"/>
      <c r="K101" s="89"/>
      <c r="L101" s="88"/>
      <c r="M101" s="89"/>
      <c r="N101" s="88"/>
      <c r="O101" s="89"/>
      <c r="P101" s="88"/>
      <c r="Q101" s="88"/>
      <c r="R101" s="89"/>
      <c r="S101" s="88"/>
      <c r="T101" s="88"/>
      <c r="U101" s="88"/>
      <c r="V101" s="88"/>
      <c r="W101" s="88"/>
      <c r="X101" s="90"/>
    </row>
    <row r="102" spans="1:24">
      <c r="A102" s="585" t="s">
        <v>187</v>
      </c>
      <c r="B102" s="370" t="s">
        <v>239</v>
      </c>
      <c r="C102" s="371">
        <f t="shared" si="3"/>
        <v>4</v>
      </c>
      <c r="D102" s="80"/>
      <c r="E102" s="80" t="s">
        <v>261</v>
      </c>
      <c r="F102" s="78"/>
      <c r="G102" s="80"/>
      <c r="H102" s="78" t="s">
        <v>261</v>
      </c>
      <c r="I102" s="78"/>
      <c r="J102" s="78" t="s">
        <v>261</v>
      </c>
      <c r="K102" s="80" t="s">
        <v>261</v>
      </c>
      <c r="L102" s="78"/>
      <c r="M102" s="80"/>
      <c r="N102" s="78"/>
      <c r="O102" s="80"/>
      <c r="P102" s="78"/>
      <c r="Q102" s="78"/>
      <c r="R102" s="80"/>
      <c r="S102" s="78"/>
      <c r="T102" s="78"/>
      <c r="U102" s="78"/>
      <c r="V102" s="78"/>
      <c r="W102" s="78"/>
      <c r="X102" s="81"/>
    </row>
    <row r="103" spans="1:24">
      <c r="A103" s="583"/>
      <c r="B103" s="357" t="s">
        <v>240</v>
      </c>
      <c r="C103" s="366">
        <f t="shared" si="3"/>
        <v>0</v>
      </c>
      <c r="D103" s="83"/>
      <c r="E103" s="83"/>
      <c r="F103" s="82"/>
      <c r="G103" s="83"/>
      <c r="H103" s="82"/>
      <c r="I103" s="82"/>
      <c r="J103" s="82"/>
      <c r="K103" s="83"/>
      <c r="L103" s="82"/>
      <c r="M103" s="83"/>
      <c r="N103" s="82"/>
      <c r="O103" s="83"/>
      <c r="P103" s="82"/>
      <c r="Q103" s="82"/>
      <c r="R103" s="83"/>
      <c r="S103" s="82"/>
      <c r="T103" s="82"/>
      <c r="U103" s="82"/>
      <c r="V103" s="82"/>
      <c r="W103" s="82"/>
      <c r="X103" s="84"/>
    </row>
    <row r="104" spans="1:24">
      <c r="A104" s="583"/>
      <c r="B104" s="357" t="s">
        <v>237</v>
      </c>
      <c r="C104" s="366">
        <f t="shared" si="3"/>
        <v>3</v>
      </c>
      <c r="D104" s="83"/>
      <c r="E104" s="83"/>
      <c r="F104" s="82"/>
      <c r="G104" s="83" t="s">
        <v>261</v>
      </c>
      <c r="H104" s="82" t="s">
        <v>261</v>
      </c>
      <c r="I104" s="82"/>
      <c r="J104" s="82"/>
      <c r="K104" s="83" t="s">
        <v>261</v>
      </c>
      <c r="L104" s="82"/>
      <c r="M104" s="83"/>
      <c r="N104" s="82"/>
      <c r="O104" s="83"/>
      <c r="P104" s="82"/>
      <c r="Q104" s="82"/>
      <c r="R104" s="83"/>
      <c r="S104" s="82"/>
      <c r="T104" s="82"/>
      <c r="U104" s="82"/>
      <c r="V104" s="82"/>
      <c r="W104" s="82"/>
      <c r="X104" s="84"/>
    </row>
    <row r="105" spans="1:24" ht="13.5" thickBot="1">
      <c r="A105" s="586"/>
      <c r="B105" s="372" t="s">
        <v>238</v>
      </c>
      <c r="C105" s="373">
        <f t="shared" si="3"/>
        <v>0</v>
      </c>
      <c r="D105" s="86"/>
      <c r="E105" s="86"/>
      <c r="F105" s="85"/>
      <c r="G105" s="86"/>
      <c r="H105" s="85"/>
      <c r="I105" s="85"/>
      <c r="J105" s="85"/>
      <c r="K105" s="86"/>
      <c r="L105" s="85"/>
      <c r="M105" s="86"/>
      <c r="N105" s="85"/>
      <c r="O105" s="86"/>
      <c r="P105" s="85"/>
      <c r="Q105" s="85"/>
      <c r="R105" s="86"/>
      <c r="S105" s="85"/>
      <c r="T105" s="85"/>
      <c r="U105" s="85"/>
      <c r="V105" s="85"/>
      <c r="W105" s="85"/>
      <c r="X105" s="87"/>
    </row>
    <row r="106" spans="1:24">
      <c r="A106" s="582" t="s">
        <v>188</v>
      </c>
      <c r="B106" s="368" t="s">
        <v>239</v>
      </c>
      <c r="C106" s="369">
        <f t="shared" si="3"/>
        <v>5</v>
      </c>
      <c r="D106" s="92" t="s">
        <v>261</v>
      </c>
      <c r="E106" s="92" t="s">
        <v>261</v>
      </c>
      <c r="F106" s="91"/>
      <c r="G106" s="92"/>
      <c r="H106" s="91" t="s">
        <v>261</v>
      </c>
      <c r="I106" s="91"/>
      <c r="J106" s="376" t="s">
        <v>261</v>
      </c>
      <c r="K106" s="92"/>
      <c r="L106" s="91"/>
      <c r="M106" s="92"/>
      <c r="N106" s="376"/>
      <c r="O106" s="92"/>
      <c r="P106" s="91"/>
      <c r="Q106" s="91"/>
      <c r="R106" s="92"/>
      <c r="S106" s="91"/>
      <c r="T106" s="91"/>
      <c r="U106" s="91"/>
      <c r="V106" s="376"/>
      <c r="W106" s="91"/>
      <c r="X106" s="93" t="s">
        <v>261</v>
      </c>
    </row>
    <row r="107" spans="1:24">
      <c r="A107" s="583"/>
      <c r="B107" s="357" t="s">
        <v>240</v>
      </c>
      <c r="C107" s="366">
        <f t="shared" si="3"/>
        <v>1</v>
      </c>
      <c r="D107" s="83" t="s">
        <v>261</v>
      </c>
      <c r="E107" s="83"/>
      <c r="F107" s="82"/>
      <c r="G107" s="83"/>
      <c r="H107" s="82"/>
      <c r="I107" s="82"/>
      <c r="J107" s="82"/>
      <c r="K107" s="83"/>
      <c r="L107" s="82"/>
      <c r="M107" s="83"/>
      <c r="N107" s="82"/>
      <c r="O107" s="83"/>
      <c r="P107" s="82"/>
      <c r="Q107" s="82"/>
      <c r="R107" s="83"/>
      <c r="S107" s="82"/>
      <c r="T107" s="82"/>
      <c r="U107" s="82"/>
      <c r="V107" s="82"/>
      <c r="W107" s="82"/>
      <c r="X107" s="84"/>
    </row>
    <row r="108" spans="1:24">
      <c r="A108" s="583"/>
      <c r="B108" s="357" t="s">
        <v>237</v>
      </c>
      <c r="C108" s="366">
        <f t="shared" si="3"/>
        <v>2</v>
      </c>
      <c r="D108" s="83"/>
      <c r="E108" s="83"/>
      <c r="F108" s="82"/>
      <c r="G108" s="83" t="s">
        <v>261</v>
      </c>
      <c r="H108" s="82"/>
      <c r="I108" s="82"/>
      <c r="J108" s="82"/>
      <c r="K108" s="83"/>
      <c r="L108" s="82"/>
      <c r="M108" s="83" t="s">
        <v>261</v>
      </c>
      <c r="N108" s="82"/>
      <c r="O108" s="83"/>
      <c r="P108" s="82"/>
      <c r="Q108" s="82"/>
      <c r="R108" s="83"/>
      <c r="S108" s="82"/>
      <c r="T108" s="82"/>
      <c r="U108" s="82"/>
      <c r="V108" s="82"/>
      <c r="W108" s="82"/>
      <c r="X108" s="84"/>
    </row>
    <row r="109" spans="1:24" ht="13.5" thickBot="1">
      <c r="A109" s="584"/>
      <c r="B109" s="374" t="s">
        <v>238</v>
      </c>
      <c r="C109" s="375">
        <f t="shared" si="3"/>
        <v>0</v>
      </c>
      <c r="D109" s="89"/>
      <c r="E109" s="89"/>
      <c r="F109" s="88"/>
      <c r="G109" s="89"/>
      <c r="H109" s="88"/>
      <c r="I109" s="88"/>
      <c r="J109" s="88"/>
      <c r="K109" s="89"/>
      <c r="L109" s="88"/>
      <c r="M109" s="89"/>
      <c r="N109" s="88"/>
      <c r="O109" s="89"/>
      <c r="P109" s="88"/>
      <c r="Q109" s="88"/>
      <c r="R109" s="89"/>
      <c r="S109" s="88"/>
      <c r="T109" s="88"/>
      <c r="U109" s="88"/>
      <c r="V109" s="88"/>
      <c r="W109" s="88"/>
      <c r="X109" s="90"/>
    </row>
    <row r="110" spans="1:24" ht="12.75" customHeight="1">
      <c r="A110" s="585" t="s">
        <v>189</v>
      </c>
      <c r="B110" s="370" t="s">
        <v>239</v>
      </c>
      <c r="C110" s="371">
        <f t="shared" si="3"/>
        <v>2</v>
      </c>
      <c r="D110" s="80" t="s">
        <v>261</v>
      </c>
      <c r="E110" s="80"/>
      <c r="F110" s="78"/>
      <c r="G110" s="80"/>
      <c r="H110" s="78"/>
      <c r="I110" s="78"/>
      <c r="J110" s="78" t="s">
        <v>261</v>
      </c>
      <c r="K110" s="80"/>
      <c r="L110" s="78"/>
      <c r="M110" s="80"/>
      <c r="N110" s="78"/>
      <c r="O110" s="80"/>
      <c r="P110" s="78"/>
      <c r="Q110" s="78"/>
      <c r="R110" s="80"/>
      <c r="S110" s="78"/>
      <c r="T110" s="78"/>
      <c r="U110" s="78"/>
      <c r="V110" s="78"/>
      <c r="W110" s="78"/>
      <c r="X110" s="81"/>
    </row>
    <row r="111" spans="1:24">
      <c r="A111" s="583"/>
      <c r="B111" s="357" t="s">
        <v>240</v>
      </c>
      <c r="C111" s="366">
        <f t="shared" si="3"/>
        <v>2</v>
      </c>
      <c r="D111" s="83" t="s">
        <v>261</v>
      </c>
      <c r="E111" s="83"/>
      <c r="F111" s="82" t="s">
        <v>261</v>
      </c>
      <c r="G111" s="83"/>
      <c r="H111" s="82"/>
      <c r="I111" s="82"/>
      <c r="J111" s="82"/>
      <c r="K111" s="83"/>
      <c r="L111" s="82"/>
      <c r="M111" s="83"/>
      <c r="N111" s="82"/>
      <c r="O111" s="83"/>
      <c r="P111" s="82"/>
      <c r="Q111" s="82"/>
      <c r="R111" s="83"/>
      <c r="S111" s="82"/>
      <c r="T111" s="82"/>
      <c r="U111" s="82"/>
      <c r="V111" s="82"/>
      <c r="W111" s="82"/>
      <c r="X111" s="84"/>
    </row>
    <row r="112" spans="1:24">
      <c r="A112" s="583"/>
      <c r="B112" s="357" t="s">
        <v>237</v>
      </c>
      <c r="C112" s="366">
        <f t="shared" si="3"/>
        <v>2</v>
      </c>
      <c r="D112" s="83"/>
      <c r="E112" s="83"/>
      <c r="F112" s="82" t="s">
        <v>261</v>
      </c>
      <c r="G112" s="83" t="s">
        <v>261</v>
      </c>
      <c r="H112" s="82"/>
      <c r="I112" s="82"/>
      <c r="J112" s="82"/>
      <c r="K112" s="83"/>
      <c r="L112" s="82"/>
      <c r="M112" s="83"/>
      <c r="N112" s="82"/>
      <c r="O112" s="83"/>
      <c r="P112" s="82"/>
      <c r="Q112" s="82"/>
      <c r="R112" s="83"/>
      <c r="S112" s="82"/>
      <c r="T112" s="82"/>
      <c r="U112" s="82"/>
      <c r="V112" s="82"/>
      <c r="W112" s="82"/>
      <c r="X112" s="84"/>
    </row>
    <row r="113" spans="1:24" ht="13.5" thickBot="1">
      <c r="A113" s="586"/>
      <c r="B113" s="372" t="s">
        <v>238</v>
      </c>
      <c r="C113" s="373">
        <f t="shared" si="3"/>
        <v>0</v>
      </c>
      <c r="D113" s="86"/>
      <c r="E113" s="86"/>
      <c r="F113" s="85"/>
      <c r="G113" s="86"/>
      <c r="H113" s="85"/>
      <c r="I113" s="85"/>
      <c r="J113" s="85"/>
      <c r="K113" s="86"/>
      <c r="L113" s="85"/>
      <c r="M113" s="86"/>
      <c r="N113" s="85"/>
      <c r="O113" s="86"/>
      <c r="P113" s="85"/>
      <c r="Q113" s="85"/>
      <c r="R113" s="86"/>
      <c r="S113" s="85"/>
      <c r="T113" s="85"/>
      <c r="U113" s="85"/>
      <c r="V113" s="85"/>
      <c r="W113" s="85"/>
      <c r="X113" s="87"/>
    </row>
    <row r="114" spans="1:24" ht="12.75" customHeight="1">
      <c r="A114" s="582" t="s">
        <v>190</v>
      </c>
      <c r="B114" s="368" t="s">
        <v>239</v>
      </c>
      <c r="C114" s="369">
        <f t="shared" si="3"/>
        <v>3</v>
      </c>
      <c r="D114" s="92" t="s">
        <v>261</v>
      </c>
      <c r="E114" s="92"/>
      <c r="F114" s="91"/>
      <c r="G114" s="92"/>
      <c r="H114" s="91" t="s">
        <v>261</v>
      </c>
      <c r="I114" s="91"/>
      <c r="J114" s="91"/>
      <c r="K114" s="92" t="s">
        <v>261</v>
      </c>
      <c r="L114" s="91"/>
      <c r="M114" s="92"/>
      <c r="N114" s="91"/>
      <c r="O114" s="92"/>
      <c r="P114" s="91"/>
      <c r="Q114" s="91"/>
      <c r="R114" s="92"/>
      <c r="S114" s="91"/>
      <c r="T114" s="91"/>
      <c r="U114" s="91"/>
      <c r="V114" s="91"/>
      <c r="W114" s="91"/>
      <c r="X114" s="93"/>
    </row>
    <row r="115" spans="1:24">
      <c r="A115" s="583"/>
      <c r="B115" s="357" t="s">
        <v>240</v>
      </c>
      <c r="C115" s="366">
        <f t="shared" si="3"/>
        <v>1</v>
      </c>
      <c r="D115" s="83" t="s">
        <v>261</v>
      </c>
      <c r="E115" s="83"/>
      <c r="F115" s="82"/>
      <c r="G115" s="83"/>
      <c r="H115" s="82"/>
      <c r="I115" s="82"/>
      <c r="J115" s="82"/>
      <c r="K115" s="83"/>
      <c r="L115" s="82"/>
      <c r="M115" s="83"/>
      <c r="N115" s="82"/>
      <c r="O115" s="83"/>
      <c r="P115" s="82"/>
      <c r="Q115" s="82"/>
      <c r="R115" s="83"/>
      <c r="S115" s="82"/>
      <c r="T115" s="82"/>
      <c r="U115" s="82"/>
      <c r="V115" s="82"/>
      <c r="W115" s="82"/>
      <c r="X115" s="84"/>
    </row>
    <row r="116" spans="1:24">
      <c r="A116" s="583"/>
      <c r="B116" s="357" t="s">
        <v>237</v>
      </c>
      <c r="C116" s="366">
        <f t="shared" si="3"/>
        <v>2</v>
      </c>
      <c r="D116" s="83"/>
      <c r="E116" s="83"/>
      <c r="F116" s="82" t="s">
        <v>261</v>
      </c>
      <c r="G116" s="83" t="s">
        <v>261</v>
      </c>
      <c r="H116" s="82"/>
      <c r="I116" s="82"/>
      <c r="J116" s="82"/>
      <c r="K116" s="83"/>
      <c r="L116" s="82"/>
      <c r="M116" s="83"/>
      <c r="N116" s="82"/>
      <c r="O116" s="83"/>
      <c r="P116" s="82"/>
      <c r="Q116" s="82"/>
      <c r="R116" s="83"/>
      <c r="S116" s="82"/>
      <c r="T116" s="82"/>
      <c r="U116" s="82"/>
      <c r="V116" s="82"/>
      <c r="W116" s="82"/>
      <c r="X116" s="84"/>
    </row>
    <row r="117" spans="1:24" ht="13.5" thickBot="1">
      <c r="A117" s="584"/>
      <c r="B117" s="374" t="s">
        <v>238</v>
      </c>
      <c r="C117" s="375">
        <f t="shared" si="3"/>
        <v>0</v>
      </c>
      <c r="D117" s="89"/>
      <c r="E117" s="89"/>
      <c r="F117" s="88"/>
      <c r="G117" s="89"/>
      <c r="H117" s="88"/>
      <c r="I117" s="88"/>
      <c r="J117" s="88"/>
      <c r="K117" s="89"/>
      <c r="L117" s="88"/>
      <c r="M117" s="89"/>
      <c r="N117" s="88"/>
      <c r="O117" s="89"/>
      <c r="P117" s="88"/>
      <c r="Q117" s="88"/>
      <c r="R117" s="89"/>
      <c r="S117" s="88"/>
      <c r="T117" s="88"/>
      <c r="U117" s="88"/>
      <c r="V117" s="88"/>
      <c r="W117" s="88"/>
      <c r="X117" s="90"/>
    </row>
    <row r="118" spans="1:24" ht="12.75" customHeight="1">
      <c r="A118" s="585" t="s">
        <v>191</v>
      </c>
      <c r="B118" s="370" t="s">
        <v>239</v>
      </c>
      <c r="C118" s="371">
        <f t="shared" si="3"/>
        <v>4</v>
      </c>
      <c r="D118" s="80" t="s">
        <v>261</v>
      </c>
      <c r="E118" s="80" t="s">
        <v>261</v>
      </c>
      <c r="F118" s="78"/>
      <c r="G118" s="80"/>
      <c r="H118" s="78"/>
      <c r="I118" s="78" t="s">
        <v>261</v>
      </c>
      <c r="J118" s="78"/>
      <c r="K118" s="80" t="s">
        <v>261</v>
      </c>
      <c r="L118" s="78"/>
      <c r="M118" s="80"/>
      <c r="N118" s="78"/>
      <c r="O118" s="80"/>
      <c r="P118" s="78"/>
      <c r="Q118" s="78"/>
      <c r="R118" s="80"/>
      <c r="S118" s="78"/>
      <c r="T118" s="78"/>
      <c r="U118" s="78"/>
      <c r="V118" s="78"/>
      <c r="W118" s="78"/>
      <c r="X118" s="81"/>
    </row>
    <row r="119" spans="1:24">
      <c r="A119" s="583"/>
      <c r="B119" s="357" t="s">
        <v>240</v>
      </c>
      <c r="C119" s="366">
        <f t="shared" si="3"/>
        <v>2</v>
      </c>
      <c r="D119" s="83" t="s">
        <v>261</v>
      </c>
      <c r="E119" s="83"/>
      <c r="F119" s="82"/>
      <c r="G119" s="83"/>
      <c r="H119" s="82"/>
      <c r="I119" s="82" t="s">
        <v>261</v>
      </c>
      <c r="J119" s="82"/>
      <c r="K119" s="83"/>
      <c r="L119" s="82"/>
      <c r="M119" s="83"/>
      <c r="N119" s="82"/>
      <c r="O119" s="83"/>
      <c r="P119" s="82"/>
      <c r="Q119" s="82"/>
      <c r="R119" s="83"/>
      <c r="S119" s="82"/>
      <c r="T119" s="82"/>
      <c r="U119" s="82"/>
      <c r="V119" s="82"/>
      <c r="W119" s="82"/>
      <c r="X119" s="84"/>
    </row>
    <row r="120" spans="1:24">
      <c r="A120" s="583"/>
      <c r="B120" s="357" t="s">
        <v>237</v>
      </c>
      <c r="C120" s="366">
        <f t="shared" si="3"/>
        <v>2</v>
      </c>
      <c r="D120" s="83"/>
      <c r="E120" s="83"/>
      <c r="F120" s="82" t="s">
        <v>261</v>
      </c>
      <c r="G120" s="83" t="s">
        <v>261</v>
      </c>
      <c r="H120" s="82"/>
      <c r="I120" s="82"/>
      <c r="J120" s="82"/>
      <c r="K120" s="83"/>
      <c r="L120" s="82"/>
      <c r="M120" s="83"/>
      <c r="N120" s="82"/>
      <c r="O120" s="83"/>
      <c r="P120" s="82"/>
      <c r="Q120" s="82"/>
      <c r="R120" s="83"/>
      <c r="S120" s="82"/>
      <c r="T120" s="82"/>
      <c r="U120" s="82"/>
      <c r="V120" s="82"/>
      <c r="W120" s="82"/>
      <c r="X120" s="84"/>
    </row>
    <row r="121" spans="1:24" ht="13.5" thickBot="1">
      <c r="A121" s="586"/>
      <c r="B121" s="372" t="s">
        <v>238</v>
      </c>
      <c r="C121" s="373">
        <f t="shared" si="3"/>
        <v>0</v>
      </c>
      <c r="D121" s="86"/>
      <c r="E121" s="86"/>
      <c r="F121" s="85"/>
      <c r="G121" s="86"/>
      <c r="H121" s="85"/>
      <c r="I121" s="85"/>
      <c r="J121" s="85"/>
      <c r="K121" s="86"/>
      <c r="L121" s="85"/>
      <c r="M121" s="86"/>
      <c r="N121" s="85"/>
      <c r="O121" s="86"/>
      <c r="P121" s="85"/>
      <c r="Q121" s="85"/>
      <c r="R121" s="86"/>
      <c r="S121" s="85"/>
      <c r="T121" s="85"/>
      <c r="U121" s="85"/>
      <c r="V121" s="85"/>
      <c r="W121" s="85"/>
      <c r="X121" s="87"/>
    </row>
    <row r="122" spans="1:24" ht="12.75" customHeight="1">
      <c r="A122" s="585" t="s">
        <v>192</v>
      </c>
      <c r="B122" s="370" t="s">
        <v>239</v>
      </c>
      <c r="C122" s="371">
        <f t="shared" si="3"/>
        <v>9</v>
      </c>
      <c r="D122" s="80" t="s">
        <v>261</v>
      </c>
      <c r="E122" s="80" t="s">
        <v>261</v>
      </c>
      <c r="F122" s="78"/>
      <c r="G122" s="80"/>
      <c r="H122" s="78" t="s">
        <v>261</v>
      </c>
      <c r="I122" s="78" t="s">
        <v>261</v>
      </c>
      <c r="J122" s="78" t="s">
        <v>261</v>
      </c>
      <c r="K122" s="80" t="s">
        <v>261</v>
      </c>
      <c r="L122" s="78"/>
      <c r="M122" s="80"/>
      <c r="N122" s="78"/>
      <c r="O122" s="80" t="s">
        <v>261</v>
      </c>
      <c r="P122" s="78" t="s">
        <v>261</v>
      </c>
      <c r="Q122" s="78"/>
      <c r="R122" s="80" t="s">
        <v>261</v>
      </c>
      <c r="S122" s="78"/>
      <c r="T122" s="78"/>
      <c r="U122" s="78"/>
      <c r="V122" s="78"/>
      <c r="W122" s="78"/>
      <c r="X122" s="81"/>
    </row>
    <row r="123" spans="1:24">
      <c r="A123" s="583"/>
      <c r="B123" s="357" t="s">
        <v>240</v>
      </c>
      <c r="C123" s="366">
        <f t="shared" si="3"/>
        <v>2</v>
      </c>
      <c r="D123" s="83" t="s">
        <v>261</v>
      </c>
      <c r="E123" s="83"/>
      <c r="F123" s="82"/>
      <c r="G123" s="83"/>
      <c r="H123" s="82"/>
      <c r="I123" s="82" t="s">
        <v>261</v>
      </c>
      <c r="J123" s="82"/>
      <c r="K123" s="83"/>
      <c r="L123" s="82"/>
      <c r="M123" s="83"/>
      <c r="N123" s="82"/>
      <c r="O123" s="83"/>
      <c r="P123" s="82"/>
      <c r="Q123" s="82"/>
      <c r="R123" s="83"/>
      <c r="S123" s="82"/>
      <c r="T123" s="82"/>
      <c r="U123" s="82"/>
      <c r="V123" s="82"/>
      <c r="W123" s="82"/>
      <c r="X123" s="84"/>
    </row>
    <row r="124" spans="1:24">
      <c r="A124" s="583"/>
      <c r="B124" s="357" t="s">
        <v>237</v>
      </c>
      <c r="C124" s="366">
        <f t="shared" si="3"/>
        <v>3</v>
      </c>
      <c r="D124" s="83"/>
      <c r="E124" s="83"/>
      <c r="F124" s="82" t="s">
        <v>261</v>
      </c>
      <c r="G124" s="83" t="s">
        <v>261</v>
      </c>
      <c r="H124" s="82"/>
      <c r="I124" s="82"/>
      <c r="J124" s="82"/>
      <c r="K124" s="83"/>
      <c r="L124" s="82"/>
      <c r="M124" s="83" t="s">
        <v>261</v>
      </c>
      <c r="N124" s="82"/>
      <c r="O124" s="83"/>
      <c r="P124" s="82"/>
      <c r="Q124" s="82"/>
      <c r="R124" s="83"/>
      <c r="S124" s="82"/>
      <c r="T124" s="82"/>
      <c r="U124" s="82"/>
      <c r="V124" s="82"/>
      <c r="W124" s="82"/>
      <c r="X124" s="84"/>
    </row>
    <row r="125" spans="1:24" ht="13.5" thickBot="1">
      <c r="A125" s="586"/>
      <c r="B125" s="372" t="s">
        <v>238</v>
      </c>
      <c r="C125" s="560">
        <f t="shared" si="3"/>
        <v>0</v>
      </c>
      <c r="D125" s="86"/>
      <c r="E125" s="86"/>
      <c r="F125" s="85"/>
      <c r="G125" s="86"/>
      <c r="H125" s="85"/>
      <c r="I125" s="85"/>
      <c r="J125" s="85"/>
      <c r="K125" s="86"/>
      <c r="L125" s="85"/>
      <c r="M125" s="86"/>
      <c r="N125" s="85"/>
      <c r="O125" s="86"/>
      <c r="P125" s="85"/>
      <c r="Q125" s="85"/>
      <c r="R125" s="86"/>
      <c r="S125" s="85"/>
      <c r="T125" s="85"/>
      <c r="U125" s="85"/>
      <c r="V125" s="85"/>
      <c r="W125" s="85"/>
      <c r="X125" s="87"/>
    </row>
    <row r="126" spans="1:24" ht="12.75" customHeight="1">
      <c r="A126" s="585" t="s">
        <v>193</v>
      </c>
      <c r="B126" s="370" t="s">
        <v>239</v>
      </c>
      <c r="C126" s="371">
        <f t="shared" si="3"/>
        <v>7</v>
      </c>
      <c r="D126" s="80" t="s">
        <v>261</v>
      </c>
      <c r="E126" s="80" t="s">
        <v>261</v>
      </c>
      <c r="F126" s="78"/>
      <c r="G126" s="80"/>
      <c r="H126" s="78" t="s">
        <v>261</v>
      </c>
      <c r="I126" s="78"/>
      <c r="J126" s="78"/>
      <c r="K126" s="80" t="s">
        <v>261</v>
      </c>
      <c r="L126" s="78"/>
      <c r="M126" s="80"/>
      <c r="N126" s="78"/>
      <c r="O126" s="80" t="s">
        <v>261</v>
      </c>
      <c r="P126" s="78" t="s">
        <v>261</v>
      </c>
      <c r="Q126" s="78"/>
      <c r="R126" s="80" t="s">
        <v>261</v>
      </c>
      <c r="S126" s="78"/>
      <c r="T126" s="78"/>
      <c r="U126" s="78"/>
      <c r="V126" s="78"/>
      <c r="W126" s="78"/>
      <c r="X126" s="81"/>
    </row>
    <row r="127" spans="1:24">
      <c r="A127" s="583"/>
      <c r="B127" s="357" t="s">
        <v>240</v>
      </c>
      <c r="C127" s="366">
        <f t="shared" si="3"/>
        <v>1</v>
      </c>
      <c r="D127" s="83" t="s">
        <v>261</v>
      </c>
      <c r="E127" s="83"/>
      <c r="F127" s="82"/>
      <c r="G127" s="83"/>
      <c r="H127" s="82"/>
      <c r="I127" s="82"/>
      <c r="J127" s="82"/>
      <c r="K127" s="83"/>
      <c r="L127" s="82"/>
      <c r="M127" s="83"/>
      <c r="N127" s="82"/>
      <c r="O127" s="83"/>
      <c r="P127" s="82"/>
      <c r="Q127" s="82"/>
      <c r="R127" s="83"/>
      <c r="S127" s="82"/>
      <c r="T127" s="82"/>
      <c r="U127" s="82"/>
      <c r="V127" s="82"/>
      <c r="W127" s="82"/>
      <c r="X127" s="84"/>
    </row>
    <row r="128" spans="1:24">
      <c r="A128" s="583"/>
      <c r="B128" s="357" t="s">
        <v>237</v>
      </c>
      <c r="C128" s="366">
        <f t="shared" si="3"/>
        <v>3</v>
      </c>
      <c r="D128" s="83"/>
      <c r="E128" s="83"/>
      <c r="F128" s="82"/>
      <c r="G128" s="83" t="s">
        <v>261</v>
      </c>
      <c r="H128" s="82"/>
      <c r="I128" s="82"/>
      <c r="J128" s="82"/>
      <c r="K128" s="83" t="s">
        <v>261</v>
      </c>
      <c r="L128" s="82"/>
      <c r="M128" s="83"/>
      <c r="N128" s="82"/>
      <c r="O128" s="83"/>
      <c r="P128" s="82"/>
      <c r="Q128" s="82"/>
      <c r="R128" s="83" t="s">
        <v>261</v>
      </c>
      <c r="S128" s="82"/>
      <c r="T128" s="82"/>
      <c r="U128" s="82"/>
      <c r="V128" s="82"/>
      <c r="W128" s="82"/>
      <c r="X128" s="84"/>
    </row>
    <row r="129" spans="1:24" ht="13.5" thickBot="1">
      <c r="A129" s="586"/>
      <c r="B129" s="372" t="s">
        <v>238</v>
      </c>
      <c r="C129" s="373">
        <f t="shared" si="3"/>
        <v>0</v>
      </c>
      <c r="D129" s="86"/>
      <c r="E129" s="86"/>
      <c r="F129" s="85"/>
      <c r="G129" s="86"/>
      <c r="H129" s="85"/>
      <c r="I129" s="85"/>
      <c r="J129" s="85"/>
      <c r="K129" s="86"/>
      <c r="L129" s="85"/>
      <c r="M129" s="86"/>
      <c r="N129" s="85"/>
      <c r="O129" s="86"/>
      <c r="P129" s="85"/>
      <c r="Q129" s="85"/>
      <c r="R129" s="86"/>
      <c r="S129" s="85"/>
      <c r="T129" s="85"/>
      <c r="U129" s="85"/>
      <c r="V129" s="85"/>
      <c r="W129" s="85"/>
      <c r="X129" s="87"/>
    </row>
    <row r="130" spans="1:24">
      <c r="A130" s="582" t="s">
        <v>194</v>
      </c>
      <c r="B130" s="368" t="s">
        <v>239</v>
      </c>
      <c r="C130" s="369">
        <f t="shared" si="3"/>
        <v>1</v>
      </c>
      <c r="D130" s="92"/>
      <c r="E130" s="92"/>
      <c r="F130" s="91"/>
      <c r="G130" s="92"/>
      <c r="H130" s="91" t="s">
        <v>261</v>
      </c>
      <c r="I130" s="91"/>
      <c r="J130" s="91"/>
      <c r="K130" s="92"/>
      <c r="L130" s="91"/>
      <c r="M130" s="92"/>
      <c r="N130" s="91"/>
      <c r="O130" s="92"/>
      <c r="P130" s="91"/>
      <c r="Q130" s="91"/>
      <c r="R130" s="92"/>
      <c r="S130" s="91"/>
      <c r="T130" s="91"/>
      <c r="U130" s="91"/>
      <c r="V130" s="91"/>
      <c r="W130" s="91"/>
      <c r="X130" s="93"/>
    </row>
    <row r="131" spans="1:24">
      <c r="A131" s="583"/>
      <c r="B131" s="357" t="s">
        <v>240</v>
      </c>
      <c r="C131" s="366">
        <f t="shared" si="3"/>
        <v>0</v>
      </c>
      <c r="D131" s="83"/>
      <c r="E131" s="83"/>
      <c r="F131" s="82"/>
      <c r="G131" s="83"/>
      <c r="H131" s="82"/>
      <c r="I131" s="82"/>
      <c r="J131" s="82"/>
      <c r="K131" s="83"/>
      <c r="L131" s="82"/>
      <c r="M131" s="83"/>
      <c r="N131" s="82"/>
      <c r="O131" s="83"/>
      <c r="P131" s="82"/>
      <c r="Q131" s="82"/>
      <c r="R131" s="83"/>
      <c r="S131" s="82"/>
      <c r="T131" s="82"/>
      <c r="U131" s="82"/>
      <c r="V131" s="82"/>
      <c r="W131" s="82"/>
      <c r="X131" s="84"/>
    </row>
    <row r="132" spans="1:24">
      <c r="A132" s="583"/>
      <c r="B132" s="357" t="s">
        <v>237</v>
      </c>
      <c r="C132" s="366">
        <f t="shared" si="3"/>
        <v>0</v>
      </c>
      <c r="D132" s="83"/>
      <c r="E132" s="83"/>
      <c r="F132" s="82"/>
      <c r="G132" s="83"/>
      <c r="H132" s="82"/>
      <c r="I132" s="82"/>
      <c r="J132" s="82"/>
      <c r="K132" s="83"/>
      <c r="L132" s="82"/>
      <c r="M132" s="83"/>
      <c r="N132" s="82"/>
      <c r="O132" s="83"/>
      <c r="P132" s="82"/>
      <c r="Q132" s="82"/>
      <c r="R132" s="83"/>
      <c r="S132" s="82"/>
      <c r="T132" s="82"/>
      <c r="U132" s="82"/>
      <c r="V132" s="82"/>
      <c r="W132" s="82"/>
      <c r="X132" s="84"/>
    </row>
    <row r="133" spans="1:24" ht="13.5" thickBot="1">
      <c r="A133" s="584"/>
      <c r="B133" s="374" t="s">
        <v>238</v>
      </c>
      <c r="C133" s="375">
        <f t="shared" si="3"/>
        <v>0</v>
      </c>
      <c r="D133" s="89"/>
      <c r="E133" s="89"/>
      <c r="F133" s="88"/>
      <c r="G133" s="89"/>
      <c r="H133" s="88"/>
      <c r="I133" s="88"/>
      <c r="J133" s="88"/>
      <c r="K133" s="89"/>
      <c r="L133" s="88"/>
      <c r="M133" s="89"/>
      <c r="N133" s="88"/>
      <c r="O133" s="89"/>
      <c r="P133" s="88"/>
      <c r="Q133" s="88"/>
      <c r="R133" s="89"/>
      <c r="S133" s="88"/>
      <c r="T133" s="88"/>
      <c r="U133" s="88"/>
      <c r="V133" s="88"/>
      <c r="W133" s="88"/>
      <c r="X133" s="90"/>
    </row>
    <row r="134" spans="1:24">
      <c r="A134" s="585" t="s">
        <v>195</v>
      </c>
      <c r="B134" s="370" t="s">
        <v>239</v>
      </c>
      <c r="C134" s="371">
        <f t="shared" si="3"/>
        <v>2</v>
      </c>
      <c r="D134" s="80" t="s">
        <v>261</v>
      </c>
      <c r="E134" s="80"/>
      <c r="F134" s="78"/>
      <c r="G134" s="80"/>
      <c r="H134" s="78"/>
      <c r="I134" s="78"/>
      <c r="J134" s="78" t="s">
        <v>261</v>
      </c>
      <c r="K134" s="80"/>
      <c r="L134" s="78"/>
      <c r="M134" s="80"/>
      <c r="N134" s="78"/>
      <c r="O134" s="80"/>
      <c r="P134" s="78"/>
      <c r="Q134" s="78"/>
      <c r="R134" s="80"/>
      <c r="S134" s="78"/>
      <c r="T134" s="78"/>
      <c r="U134" s="78"/>
      <c r="V134" s="78"/>
      <c r="W134" s="78"/>
      <c r="X134" s="81"/>
    </row>
    <row r="135" spans="1:24">
      <c r="A135" s="583"/>
      <c r="B135" s="357" t="s">
        <v>240</v>
      </c>
      <c r="C135" s="366">
        <f t="shared" ref="C135:C165" si="4">COUNTIF(D135:X135,"x")</f>
        <v>1</v>
      </c>
      <c r="D135" s="83" t="s">
        <v>261</v>
      </c>
      <c r="E135" s="83"/>
      <c r="F135" s="82"/>
      <c r="G135" s="83"/>
      <c r="H135" s="82"/>
      <c r="I135" s="82"/>
      <c r="J135" s="82"/>
      <c r="K135" s="83"/>
      <c r="L135" s="82"/>
      <c r="M135" s="83"/>
      <c r="N135" s="82"/>
      <c r="O135" s="83"/>
      <c r="P135" s="82"/>
      <c r="Q135" s="82"/>
      <c r="R135" s="83"/>
      <c r="S135" s="82"/>
      <c r="T135" s="82"/>
      <c r="U135" s="82"/>
      <c r="V135" s="82"/>
      <c r="W135" s="82"/>
      <c r="X135" s="84"/>
    </row>
    <row r="136" spans="1:24">
      <c r="A136" s="583"/>
      <c r="B136" s="357" t="s">
        <v>237</v>
      </c>
      <c r="C136" s="366">
        <f t="shared" si="4"/>
        <v>0</v>
      </c>
      <c r="D136" s="83"/>
      <c r="E136" s="83"/>
      <c r="F136" s="82"/>
      <c r="G136" s="83"/>
      <c r="H136" s="82"/>
      <c r="I136" s="82"/>
      <c r="J136" s="82"/>
      <c r="K136" s="83"/>
      <c r="L136" s="82"/>
      <c r="M136" s="83"/>
      <c r="N136" s="82"/>
      <c r="O136" s="83"/>
      <c r="P136" s="82"/>
      <c r="Q136" s="82"/>
      <c r="R136" s="83"/>
      <c r="S136" s="82"/>
      <c r="T136" s="82"/>
      <c r="U136" s="82"/>
      <c r="V136" s="82"/>
      <c r="W136" s="82"/>
      <c r="X136" s="84"/>
    </row>
    <row r="137" spans="1:24" ht="13.5" thickBot="1">
      <c r="A137" s="586"/>
      <c r="B137" s="372" t="s">
        <v>238</v>
      </c>
      <c r="C137" s="373">
        <f t="shared" si="4"/>
        <v>0</v>
      </c>
      <c r="D137" s="86"/>
      <c r="E137" s="86"/>
      <c r="F137" s="85"/>
      <c r="G137" s="86"/>
      <c r="H137" s="85"/>
      <c r="I137" s="85"/>
      <c r="J137" s="85"/>
      <c r="K137" s="86"/>
      <c r="L137" s="85"/>
      <c r="M137" s="86"/>
      <c r="N137" s="85"/>
      <c r="O137" s="86"/>
      <c r="P137" s="85"/>
      <c r="Q137" s="85"/>
      <c r="R137" s="86"/>
      <c r="S137" s="85"/>
      <c r="T137" s="85"/>
      <c r="U137" s="85"/>
      <c r="V137" s="85"/>
      <c r="W137" s="85"/>
      <c r="X137" s="87"/>
    </row>
    <row r="138" spans="1:24">
      <c r="A138" s="583" t="s">
        <v>196</v>
      </c>
      <c r="B138" s="357" t="s">
        <v>239</v>
      </c>
      <c r="C138" s="366">
        <f t="shared" si="4"/>
        <v>3</v>
      </c>
      <c r="D138" s="83" t="s">
        <v>261</v>
      </c>
      <c r="E138" s="83" t="s">
        <v>261</v>
      </c>
      <c r="F138" s="82"/>
      <c r="G138" s="83"/>
      <c r="H138" s="82"/>
      <c r="I138" s="82" t="s">
        <v>261</v>
      </c>
      <c r="J138" s="367"/>
      <c r="K138" s="83"/>
      <c r="L138" s="82"/>
      <c r="M138" s="83"/>
      <c r="N138" s="367"/>
      <c r="O138" s="83"/>
      <c r="P138" s="82"/>
      <c r="Q138" s="82"/>
      <c r="R138" s="83"/>
      <c r="S138" s="82"/>
      <c r="T138" s="82"/>
      <c r="U138" s="82"/>
      <c r="V138" s="367"/>
      <c r="W138" s="82"/>
      <c r="X138" s="84"/>
    </row>
    <row r="139" spans="1:24">
      <c r="A139" s="583"/>
      <c r="B139" s="357" t="s">
        <v>240</v>
      </c>
      <c r="C139" s="366">
        <f t="shared" si="4"/>
        <v>2</v>
      </c>
      <c r="D139" s="83" t="s">
        <v>261</v>
      </c>
      <c r="E139" s="83"/>
      <c r="F139" s="82"/>
      <c r="G139" s="83"/>
      <c r="H139" s="82"/>
      <c r="I139" s="82" t="s">
        <v>261</v>
      </c>
      <c r="J139" s="82"/>
      <c r="K139" s="83"/>
      <c r="L139" s="82"/>
      <c r="M139" s="83"/>
      <c r="N139" s="82"/>
      <c r="O139" s="83"/>
      <c r="P139" s="82"/>
      <c r="Q139" s="82"/>
      <c r="R139" s="83"/>
      <c r="S139" s="82"/>
      <c r="T139" s="82"/>
      <c r="U139" s="82"/>
      <c r="V139" s="82"/>
      <c r="W139" s="82"/>
      <c r="X139" s="84"/>
    </row>
    <row r="140" spans="1:24">
      <c r="A140" s="583"/>
      <c r="B140" s="357" t="s">
        <v>237</v>
      </c>
      <c r="C140" s="366">
        <f t="shared" si="4"/>
        <v>1</v>
      </c>
      <c r="D140" s="83"/>
      <c r="E140" s="83"/>
      <c r="F140" s="82"/>
      <c r="G140" s="83" t="s">
        <v>261</v>
      </c>
      <c r="H140" s="82"/>
      <c r="I140" s="82"/>
      <c r="J140" s="82"/>
      <c r="K140" s="83"/>
      <c r="L140" s="82"/>
      <c r="M140" s="83"/>
      <c r="N140" s="82"/>
      <c r="O140" s="83"/>
      <c r="P140" s="82"/>
      <c r="Q140" s="82"/>
      <c r="R140" s="83"/>
      <c r="S140" s="82"/>
      <c r="T140" s="82"/>
      <c r="U140" s="82"/>
      <c r="V140" s="82"/>
      <c r="W140" s="82"/>
      <c r="X140" s="84"/>
    </row>
    <row r="141" spans="1:24" ht="13.5" thickBot="1">
      <c r="A141" s="584"/>
      <c r="B141" s="374" t="s">
        <v>238</v>
      </c>
      <c r="C141" s="375">
        <f t="shared" si="4"/>
        <v>0</v>
      </c>
      <c r="D141" s="89"/>
      <c r="E141" s="89"/>
      <c r="F141" s="88"/>
      <c r="G141" s="89"/>
      <c r="H141" s="88"/>
      <c r="I141" s="88"/>
      <c r="J141" s="88"/>
      <c r="K141" s="89"/>
      <c r="L141" s="88"/>
      <c r="M141" s="89"/>
      <c r="N141" s="88"/>
      <c r="O141" s="89"/>
      <c r="P141" s="88"/>
      <c r="Q141" s="88"/>
      <c r="R141" s="89"/>
      <c r="S141" s="88"/>
      <c r="T141" s="88"/>
      <c r="U141" s="88"/>
      <c r="V141" s="88"/>
      <c r="W141" s="88"/>
      <c r="X141" s="90"/>
    </row>
    <row r="142" spans="1:24">
      <c r="A142" s="585" t="s">
        <v>197</v>
      </c>
      <c r="B142" s="370" t="s">
        <v>239</v>
      </c>
      <c r="C142" s="371">
        <f t="shared" si="4"/>
        <v>2</v>
      </c>
      <c r="D142" s="80"/>
      <c r="E142" s="80" t="s">
        <v>261</v>
      </c>
      <c r="F142" s="78"/>
      <c r="G142" s="80"/>
      <c r="H142" s="78" t="s">
        <v>261</v>
      </c>
      <c r="I142" s="78"/>
      <c r="J142" s="78"/>
      <c r="K142" s="80"/>
      <c r="L142" s="78"/>
      <c r="M142" s="80"/>
      <c r="N142" s="78"/>
      <c r="O142" s="80"/>
      <c r="P142" s="78"/>
      <c r="Q142" s="78"/>
      <c r="R142" s="80"/>
      <c r="S142" s="78"/>
      <c r="T142" s="78"/>
      <c r="U142" s="78"/>
      <c r="V142" s="78"/>
      <c r="W142" s="78"/>
      <c r="X142" s="81"/>
    </row>
    <row r="143" spans="1:24">
      <c r="A143" s="583"/>
      <c r="B143" s="357" t="s">
        <v>240</v>
      </c>
      <c r="C143" s="366">
        <f t="shared" si="4"/>
        <v>1</v>
      </c>
      <c r="D143" s="83" t="s">
        <v>261</v>
      </c>
      <c r="E143" s="83"/>
      <c r="F143" s="82"/>
      <c r="G143" s="83"/>
      <c r="H143" s="82"/>
      <c r="I143" s="82"/>
      <c r="J143" s="82"/>
      <c r="K143" s="83"/>
      <c r="L143" s="82"/>
      <c r="M143" s="83"/>
      <c r="N143" s="82"/>
      <c r="O143" s="83"/>
      <c r="P143" s="82"/>
      <c r="Q143" s="82"/>
      <c r="R143" s="83"/>
      <c r="S143" s="82"/>
      <c r="T143" s="82"/>
      <c r="U143" s="82"/>
      <c r="V143" s="82"/>
      <c r="W143" s="82"/>
      <c r="X143" s="84"/>
    </row>
    <row r="144" spans="1:24">
      <c r="A144" s="583"/>
      <c r="B144" s="357" t="s">
        <v>237</v>
      </c>
      <c r="C144" s="366">
        <f t="shared" si="4"/>
        <v>1</v>
      </c>
      <c r="D144" s="83"/>
      <c r="E144" s="83"/>
      <c r="F144" s="82"/>
      <c r="G144" s="83" t="s">
        <v>261</v>
      </c>
      <c r="H144" s="82"/>
      <c r="I144" s="82"/>
      <c r="J144" s="82"/>
      <c r="K144" s="83"/>
      <c r="L144" s="82"/>
      <c r="M144" s="83"/>
      <c r="N144" s="82"/>
      <c r="O144" s="83"/>
      <c r="P144" s="82"/>
      <c r="Q144" s="82"/>
      <c r="R144" s="83"/>
      <c r="S144" s="82"/>
      <c r="T144" s="82"/>
      <c r="U144" s="82"/>
      <c r="V144" s="82"/>
      <c r="W144" s="82"/>
      <c r="X144" s="84"/>
    </row>
    <row r="145" spans="1:24" ht="13.5" thickBot="1">
      <c r="A145" s="586"/>
      <c r="B145" s="372" t="s">
        <v>238</v>
      </c>
      <c r="C145" s="373">
        <f t="shared" si="4"/>
        <v>0</v>
      </c>
      <c r="D145" s="86"/>
      <c r="E145" s="86"/>
      <c r="F145" s="85"/>
      <c r="G145" s="86"/>
      <c r="H145" s="85"/>
      <c r="I145" s="85"/>
      <c r="J145" s="85"/>
      <c r="K145" s="86"/>
      <c r="L145" s="85"/>
      <c r="M145" s="86"/>
      <c r="N145" s="85"/>
      <c r="O145" s="86"/>
      <c r="P145" s="85"/>
      <c r="Q145" s="85"/>
      <c r="R145" s="86"/>
      <c r="S145" s="85"/>
      <c r="T145" s="85"/>
      <c r="U145" s="85"/>
      <c r="V145" s="85"/>
      <c r="W145" s="85"/>
      <c r="X145" s="87"/>
    </row>
    <row r="146" spans="1:24">
      <c r="A146" s="582" t="s">
        <v>198</v>
      </c>
      <c r="B146" s="368" t="s">
        <v>239</v>
      </c>
      <c r="C146" s="369">
        <f t="shared" si="4"/>
        <v>1</v>
      </c>
      <c r="D146" s="92" t="s">
        <v>261</v>
      </c>
      <c r="E146" s="92"/>
      <c r="F146" s="91"/>
      <c r="G146" s="92"/>
      <c r="H146" s="91"/>
      <c r="I146" s="91"/>
      <c r="J146" s="91"/>
      <c r="K146" s="92"/>
      <c r="L146" s="91"/>
      <c r="M146" s="92"/>
      <c r="N146" s="91"/>
      <c r="O146" s="92"/>
      <c r="P146" s="91"/>
      <c r="Q146" s="91"/>
      <c r="R146" s="92"/>
      <c r="S146" s="91"/>
      <c r="T146" s="91"/>
      <c r="U146" s="91"/>
      <c r="V146" s="91"/>
      <c r="W146" s="91"/>
      <c r="X146" s="93"/>
    </row>
    <row r="147" spans="1:24">
      <c r="A147" s="583"/>
      <c r="B147" s="357" t="s">
        <v>240</v>
      </c>
      <c r="C147" s="366">
        <f t="shared" si="4"/>
        <v>1</v>
      </c>
      <c r="D147" s="83" t="s">
        <v>261</v>
      </c>
      <c r="E147" s="83"/>
      <c r="F147" s="82"/>
      <c r="G147" s="83"/>
      <c r="H147" s="82"/>
      <c r="I147" s="82"/>
      <c r="J147" s="82"/>
      <c r="K147" s="83"/>
      <c r="L147" s="82"/>
      <c r="M147" s="83"/>
      <c r="N147" s="82"/>
      <c r="O147" s="83"/>
      <c r="P147" s="82"/>
      <c r="Q147" s="82"/>
      <c r="R147" s="83"/>
      <c r="S147" s="82"/>
      <c r="T147" s="82"/>
      <c r="U147" s="82"/>
      <c r="V147" s="82"/>
      <c r="W147" s="82"/>
      <c r="X147" s="84"/>
    </row>
    <row r="148" spans="1:24">
      <c r="A148" s="583"/>
      <c r="B148" s="357" t="s">
        <v>237</v>
      </c>
      <c r="C148" s="366">
        <f t="shared" si="4"/>
        <v>1</v>
      </c>
      <c r="D148" s="83"/>
      <c r="E148" s="83"/>
      <c r="F148" s="82"/>
      <c r="G148" s="83" t="s">
        <v>261</v>
      </c>
      <c r="H148" s="82"/>
      <c r="I148" s="82"/>
      <c r="J148" s="82"/>
      <c r="K148" s="83"/>
      <c r="L148" s="82"/>
      <c r="M148" s="83"/>
      <c r="N148" s="82"/>
      <c r="O148" s="83"/>
      <c r="P148" s="82"/>
      <c r="Q148" s="82"/>
      <c r="R148" s="83"/>
      <c r="S148" s="82"/>
      <c r="T148" s="82"/>
      <c r="U148" s="82"/>
      <c r="V148" s="82"/>
      <c r="W148" s="82"/>
      <c r="X148" s="84"/>
    </row>
    <row r="149" spans="1:24" ht="13.5" thickBot="1">
      <c r="A149" s="584"/>
      <c r="B149" s="374" t="s">
        <v>238</v>
      </c>
      <c r="C149" s="375">
        <f t="shared" si="4"/>
        <v>0</v>
      </c>
      <c r="D149" s="89"/>
      <c r="E149" s="89"/>
      <c r="F149" s="88"/>
      <c r="G149" s="89"/>
      <c r="H149" s="88"/>
      <c r="I149" s="88"/>
      <c r="J149" s="88"/>
      <c r="K149" s="89"/>
      <c r="L149" s="88"/>
      <c r="M149" s="89"/>
      <c r="N149" s="88"/>
      <c r="O149" s="89"/>
      <c r="P149" s="88"/>
      <c r="Q149" s="88"/>
      <c r="R149" s="89"/>
      <c r="S149" s="88"/>
      <c r="T149" s="88"/>
      <c r="U149" s="88"/>
      <c r="V149" s="88"/>
      <c r="W149" s="88"/>
      <c r="X149" s="90"/>
    </row>
    <row r="150" spans="1:24">
      <c r="A150" s="585" t="s">
        <v>199</v>
      </c>
      <c r="B150" s="370" t="s">
        <v>239</v>
      </c>
      <c r="C150" s="371">
        <f t="shared" si="4"/>
        <v>2</v>
      </c>
      <c r="D150" s="80" t="s">
        <v>261</v>
      </c>
      <c r="E150" s="80" t="s">
        <v>261</v>
      </c>
      <c r="F150" s="78"/>
      <c r="G150" s="80"/>
      <c r="H150" s="78"/>
      <c r="I150" s="78"/>
      <c r="J150" s="78"/>
      <c r="K150" s="80"/>
      <c r="L150" s="78"/>
      <c r="M150" s="80"/>
      <c r="N150" s="78"/>
      <c r="O150" s="80"/>
      <c r="P150" s="78"/>
      <c r="Q150" s="78"/>
      <c r="R150" s="80"/>
      <c r="S150" s="78"/>
      <c r="T150" s="78"/>
      <c r="U150" s="78"/>
      <c r="V150" s="78"/>
      <c r="W150" s="78"/>
      <c r="X150" s="81"/>
    </row>
    <row r="151" spans="1:24">
      <c r="A151" s="583"/>
      <c r="B151" s="357" t="s">
        <v>240</v>
      </c>
      <c r="C151" s="366">
        <f t="shared" si="4"/>
        <v>1</v>
      </c>
      <c r="D151" s="83" t="s">
        <v>261</v>
      </c>
      <c r="E151" s="83"/>
      <c r="F151" s="82"/>
      <c r="G151" s="83"/>
      <c r="H151" s="82"/>
      <c r="I151" s="82"/>
      <c r="J151" s="82"/>
      <c r="K151" s="83"/>
      <c r="L151" s="82"/>
      <c r="M151" s="83"/>
      <c r="N151" s="82"/>
      <c r="O151" s="83"/>
      <c r="P151" s="82"/>
      <c r="Q151" s="82"/>
      <c r="R151" s="83"/>
      <c r="S151" s="82"/>
      <c r="T151" s="82"/>
      <c r="U151" s="82"/>
      <c r="V151" s="82"/>
      <c r="W151" s="82"/>
      <c r="X151" s="84"/>
    </row>
    <row r="152" spans="1:24">
      <c r="A152" s="583"/>
      <c r="B152" s="357" t="s">
        <v>237</v>
      </c>
      <c r="C152" s="366">
        <f t="shared" si="4"/>
        <v>2</v>
      </c>
      <c r="D152" s="83"/>
      <c r="E152" s="83"/>
      <c r="F152" s="82" t="s">
        <v>261</v>
      </c>
      <c r="G152" s="83" t="s">
        <v>261</v>
      </c>
      <c r="H152" s="82"/>
      <c r="I152" s="82"/>
      <c r="J152" s="82"/>
      <c r="K152" s="83"/>
      <c r="L152" s="82"/>
      <c r="M152" s="83"/>
      <c r="N152" s="82"/>
      <c r="O152" s="83"/>
      <c r="P152" s="82"/>
      <c r="Q152" s="82"/>
      <c r="R152" s="83"/>
      <c r="S152" s="82"/>
      <c r="T152" s="82"/>
      <c r="U152" s="82"/>
      <c r="V152" s="82"/>
      <c r="W152" s="82"/>
      <c r="X152" s="84"/>
    </row>
    <row r="153" spans="1:24" ht="13.5" thickBot="1">
      <c r="A153" s="586"/>
      <c r="B153" s="372" t="s">
        <v>238</v>
      </c>
      <c r="C153" s="373">
        <f t="shared" si="4"/>
        <v>0</v>
      </c>
      <c r="D153" s="86"/>
      <c r="E153" s="86"/>
      <c r="F153" s="85"/>
      <c r="G153" s="86"/>
      <c r="H153" s="85"/>
      <c r="I153" s="85"/>
      <c r="J153" s="85"/>
      <c r="K153" s="86"/>
      <c r="L153" s="85"/>
      <c r="M153" s="86"/>
      <c r="N153" s="85"/>
      <c r="O153" s="86"/>
      <c r="P153" s="85"/>
      <c r="Q153" s="85"/>
      <c r="R153" s="86"/>
      <c r="S153" s="85"/>
      <c r="T153" s="85"/>
      <c r="U153" s="85"/>
      <c r="V153" s="85"/>
      <c r="W153" s="85"/>
      <c r="X153" s="87"/>
    </row>
    <row r="154" spans="1:24">
      <c r="A154" s="582" t="s">
        <v>200</v>
      </c>
      <c r="B154" s="368" t="s">
        <v>239</v>
      </c>
      <c r="C154" s="369">
        <f t="shared" si="4"/>
        <v>2</v>
      </c>
      <c r="D154" s="92"/>
      <c r="E154" s="92" t="s">
        <v>261</v>
      </c>
      <c r="F154" s="91"/>
      <c r="G154" s="92"/>
      <c r="H154" s="91" t="s">
        <v>261</v>
      </c>
      <c r="I154" s="91"/>
      <c r="J154" s="91"/>
      <c r="K154" s="92"/>
      <c r="L154" s="91"/>
      <c r="M154" s="92"/>
      <c r="N154" s="91"/>
      <c r="O154" s="92"/>
      <c r="P154" s="91"/>
      <c r="Q154" s="91"/>
      <c r="R154" s="92"/>
      <c r="S154" s="91"/>
      <c r="T154" s="91"/>
      <c r="U154" s="91"/>
      <c r="V154" s="91"/>
      <c r="W154" s="91"/>
      <c r="X154" s="93"/>
    </row>
    <row r="155" spans="1:24">
      <c r="A155" s="583"/>
      <c r="B155" s="357" t="s">
        <v>240</v>
      </c>
      <c r="C155" s="366">
        <f t="shared" si="4"/>
        <v>0</v>
      </c>
      <c r="D155" s="83"/>
      <c r="E155" s="83"/>
      <c r="F155" s="82"/>
      <c r="G155" s="83"/>
      <c r="H155" s="82"/>
      <c r="I155" s="82"/>
      <c r="J155" s="82"/>
      <c r="K155" s="83"/>
      <c r="L155" s="82"/>
      <c r="M155" s="83"/>
      <c r="N155" s="82"/>
      <c r="O155" s="83"/>
      <c r="P155" s="82"/>
      <c r="Q155" s="82"/>
      <c r="R155" s="83"/>
      <c r="S155" s="82"/>
      <c r="T155" s="82"/>
      <c r="U155" s="82"/>
      <c r="V155" s="82"/>
      <c r="W155" s="82"/>
      <c r="X155" s="84"/>
    </row>
    <row r="156" spans="1:24">
      <c r="A156" s="583"/>
      <c r="B156" s="357" t="s">
        <v>237</v>
      </c>
      <c r="C156" s="366">
        <f t="shared" si="4"/>
        <v>1</v>
      </c>
      <c r="D156" s="83"/>
      <c r="E156" s="83"/>
      <c r="F156" s="82"/>
      <c r="G156" s="83" t="s">
        <v>261</v>
      </c>
      <c r="H156" s="82"/>
      <c r="I156" s="82"/>
      <c r="J156" s="82"/>
      <c r="K156" s="83"/>
      <c r="L156" s="82"/>
      <c r="M156" s="83"/>
      <c r="N156" s="82"/>
      <c r="O156" s="83"/>
      <c r="P156" s="82"/>
      <c r="Q156" s="82"/>
      <c r="R156" s="83"/>
      <c r="S156" s="82"/>
      <c r="T156" s="82"/>
      <c r="U156" s="82"/>
      <c r="V156" s="82"/>
      <c r="W156" s="82"/>
      <c r="X156" s="84"/>
    </row>
    <row r="157" spans="1:24" ht="13.5" thickBot="1">
      <c r="A157" s="584"/>
      <c r="B157" s="374" t="s">
        <v>238</v>
      </c>
      <c r="C157" s="375">
        <f t="shared" si="4"/>
        <v>0</v>
      </c>
      <c r="D157" s="89"/>
      <c r="E157" s="89"/>
      <c r="F157" s="88"/>
      <c r="G157" s="89"/>
      <c r="H157" s="88"/>
      <c r="I157" s="88"/>
      <c r="J157" s="88"/>
      <c r="K157" s="89"/>
      <c r="L157" s="88"/>
      <c r="M157" s="89"/>
      <c r="N157" s="88"/>
      <c r="O157" s="89"/>
      <c r="P157" s="88"/>
      <c r="Q157" s="88"/>
      <c r="R157" s="89"/>
      <c r="S157" s="88"/>
      <c r="T157" s="88"/>
      <c r="U157" s="88"/>
      <c r="V157" s="88"/>
      <c r="W157" s="88"/>
      <c r="X157" s="90"/>
    </row>
    <row r="158" spans="1:24">
      <c r="A158" s="585" t="s">
        <v>201</v>
      </c>
      <c r="B158" s="370" t="s">
        <v>239</v>
      </c>
      <c r="C158" s="371">
        <f t="shared" si="4"/>
        <v>2</v>
      </c>
      <c r="D158" s="80"/>
      <c r="E158" s="80" t="s">
        <v>261</v>
      </c>
      <c r="F158" s="78"/>
      <c r="G158" s="80"/>
      <c r="H158" s="78" t="s">
        <v>261</v>
      </c>
      <c r="I158" s="78"/>
      <c r="J158" s="78"/>
      <c r="K158" s="80"/>
      <c r="L158" s="78"/>
      <c r="M158" s="80"/>
      <c r="N158" s="78"/>
      <c r="O158" s="80"/>
      <c r="P158" s="78"/>
      <c r="Q158" s="78"/>
      <c r="R158" s="80"/>
      <c r="S158" s="78"/>
      <c r="T158" s="78"/>
      <c r="U158" s="78"/>
      <c r="V158" s="78"/>
      <c r="W158" s="78"/>
      <c r="X158" s="81"/>
    </row>
    <row r="159" spans="1:24">
      <c r="A159" s="583"/>
      <c r="B159" s="357" t="s">
        <v>240</v>
      </c>
      <c r="C159" s="366">
        <f t="shared" si="4"/>
        <v>0</v>
      </c>
      <c r="D159" s="83"/>
      <c r="E159" s="83"/>
      <c r="F159" s="82"/>
      <c r="G159" s="83"/>
      <c r="H159" s="82"/>
      <c r="I159" s="82"/>
      <c r="J159" s="82"/>
      <c r="K159" s="83"/>
      <c r="L159" s="82"/>
      <c r="M159" s="83"/>
      <c r="N159" s="82"/>
      <c r="O159" s="83"/>
      <c r="P159" s="82"/>
      <c r="Q159" s="82"/>
      <c r="R159" s="83"/>
      <c r="S159" s="82"/>
      <c r="T159" s="82"/>
      <c r="U159" s="82"/>
      <c r="V159" s="82"/>
      <c r="W159" s="82"/>
      <c r="X159" s="84"/>
    </row>
    <row r="160" spans="1:24">
      <c r="A160" s="583"/>
      <c r="B160" s="357" t="s">
        <v>237</v>
      </c>
      <c r="C160" s="366">
        <f t="shared" si="4"/>
        <v>0</v>
      </c>
      <c r="D160" s="83"/>
      <c r="E160" s="83"/>
      <c r="F160" s="82"/>
      <c r="G160" s="83"/>
      <c r="H160" s="82"/>
      <c r="I160" s="82"/>
      <c r="J160" s="82"/>
      <c r="K160" s="83"/>
      <c r="L160" s="82"/>
      <c r="M160" s="83"/>
      <c r="N160" s="82"/>
      <c r="O160" s="83"/>
      <c r="P160" s="82"/>
      <c r="Q160" s="82"/>
      <c r="R160" s="83"/>
      <c r="S160" s="82"/>
      <c r="T160" s="82"/>
      <c r="U160" s="82"/>
      <c r="V160" s="82"/>
      <c r="W160" s="82"/>
      <c r="X160" s="84"/>
    </row>
    <row r="161" spans="1:24" ht="13.5" thickBot="1">
      <c r="A161" s="586"/>
      <c r="B161" s="372" t="s">
        <v>238</v>
      </c>
      <c r="C161" s="373">
        <f t="shared" si="4"/>
        <v>0</v>
      </c>
      <c r="D161" s="86"/>
      <c r="E161" s="86"/>
      <c r="F161" s="85"/>
      <c r="G161" s="86"/>
      <c r="H161" s="85"/>
      <c r="I161" s="85"/>
      <c r="J161" s="85"/>
      <c r="K161" s="86"/>
      <c r="L161" s="85"/>
      <c r="M161" s="86"/>
      <c r="N161" s="85"/>
      <c r="O161" s="86"/>
      <c r="P161" s="85"/>
      <c r="Q161" s="85"/>
      <c r="R161" s="86"/>
      <c r="S161" s="85"/>
      <c r="T161" s="85"/>
      <c r="U161" s="85"/>
      <c r="V161" s="85"/>
      <c r="W161" s="85"/>
      <c r="X161" s="87"/>
    </row>
    <row r="162" spans="1:24">
      <c r="A162" s="585" t="s">
        <v>202</v>
      </c>
      <c r="B162" s="370" t="s">
        <v>239</v>
      </c>
      <c r="C162" s="371">
        <f t="shared" si="4"/>
        <v>6</v>
      </c>
      <c r="D162" s="80" t="s">
        <v>261</v>
      </c>
      <c r="E162" s="80" t="s">
        <v>261</v>
      </c>
      <c r="F162" s="78"/>
      <c r="G162" s="80"/>
      <c r="H162" s="78" t="s">
        <v>261</v>
      </c>
      <c r="I162" s="78" t="s">
        <v>261</v>
      </c>
      <c r="J162" s="78"/>
      <c r="K162" s="80"/>
      <c r="L162" s="78"/>
      <c r="M162" s="80"/>
      <c r="N162" s="78"/>
      <c r="O162" s="80" t="s">
        <v>261</v>
      </c>
      <c r="P162" s="78" t="s">
        <v>261</v>
      </c>
      <c r="Q162" s="78"/>
      <c r="R162" s="80"/>
      <c r="S162" s="78"/>
      <c r="T162" s="78"/>
      <c r="U162" s="78"/>
      <c r="V162" s="78"/>
      <c r="W162" s="78"/>
      <c r="X162" s="81"/>
    </row>
    <row r="163" spans="1:24">
      <c r="A163" s="583"/>
      <c r="B163" s="357" t="s">
        <v>240</v>
      </c>
      <c r="C163" s="366">
        <f t="shared" si="4"/>
        <v>4</v>
      </c>
      <c r="D163" s="83" t="s">
        <v>261</v>
      </c>
      <c r="E163" s="83" t="s">
        <v>261</v>
      </c>
      <c r="F163" s="82"/>
      <c r="G163" s="83"/>
      <c r="H163" s="82" t="s">
        <v>261</v>
      </c>
      <c r="I163" s="82" t="s">
        <v>261</v>
      </c>
      <c r="J163" s="82"/>
      <c r="K163" s="83"/>
      <c r="L163" s="82"/>
      <c r="M163" s="83"/>
      <c r="N163" s="82"/>
      <c r="O163" s="83"/>
      <c r="P163" s="82"/>
      <c r="Q163" s="82"/>
      <c r="R163" s="83"/>
      <c r="S163" s="82"/>
      <c r="T163" s="82"/>
      <c r="U163" s="82"/>
      <c r="V163" s="82"/>
      <c r="W163" s="82"/>
      <c r="X163" s="84"/>
    </row>
    <row r="164" spans="1:24">
      <c r="A164" s="583"/>
      <c r="B164" s="357" t="s">
        <v>237</v>
      </c>
      <c r="C164" s="366">
        <f t="shared" si="4"/>
        <v>3</v>
      </c>
      <c r="D164" s="83"/>
      <c r="E164" s="83" t="s">
        <v>261</v>
      </c>
      <c r="F164" s="82"/>
      <c r="G164" s="83" t="s">
        <v>261</v>
      </c>
      <c r="H164" s="82" t="s">
        <v>261</v>
      </c>
      <c r="I164" s="82"/>
      <c r="J164" s="82"/>
      <c r="K164" s="83"/>
      <c r="L164" s="82"/>
      <c r="M164" s="83"/>
      <c r="N164" s="82"/>
      <c r="O164" s="83"/>
      <c r="P164" s="82"/>
      <c r="Q164" s="82"/>
      <c r="R164" s="83"/>
      <c r="S164" s="82"/>
      <c r="T164" s="82"/>
      <c r="U164" s="82"/>
      <c r="V164" s="82"/>
      <c r="W164" s="82"/>
      <c r="X164" s="84"/>
    </row>
    <row r="165" spans="1:24" ht="13.5" thickBot="1">
      <c r="A165" s="586"/>
      <c r="B165" s="372" t="s">
        <v>238</v>
      </c>
      <c r="C165" s="373">
        <f t="shared" si="4"/>
        <v>1</v>
      </c>
      <c r="D165" s="86"/>
      <c r="E165" s="86" t="s">
        <v>261</v>
      </c>
      <c r="F165" s="85"/>
      <c r="G165" s="86"/>
      <c r="H165" s="85"/>
      <c r="I165" s="85"/>
      <c r="J165" s="85"/>
      <c r="K165" s="86"/>
      <c r="L165" s="85"/>
      <c r="M165" s="86"/>
      <c r="N165" s="85"/>
      <c r="O165" s="86"/>
      <c r="P165" s="85"/>
      <c r="Q165" s="85"/>
      <c r="R165" s="86"/>
      <c r="S165" s="85"/>
      <c r="T165" s="85"/>
      <c r="U165" s="85"/>
      <c r="V165" s="85"/>
      <c r="W165" s="85"/>
      <c r="X165" s="87"/>
    </row>
    <row r="166" spans="1:24">
      <c r="A166" t="s">
        <v>489</v>
      </c>
    </row>
  </sheetData>
  <mergeCells count="43">
    <mergeCell ref="C4:C5"/>
    <mergeCell ref="A162:A165"/>
    <mergeCell ref="A4:B4"/>
    <mergeCell ref="A5:B5"/>
    <mergeCell ref="A138:A141"/>
    <mergeCell ref="A142:A145"/>
    <mergeCell ref="A146:A149"/>
    <mergeCell ref="A150:A153"/>
    <mergeCell ref="A154:A157"/>
    <mergeCell ref="A158:A161"/>
    <mergeCell ref="A134:A137"/>
    <mergeCell ref="A90:A93"/>
    <mergeCell ref="A94:A97"/>
    <mergeCell ref="A98:A101"/>
    <mergeCell ref="A102:A105"/>
    <mergeCell ref="A106:A109"/>
    <mergeCell ref="A130:A133"/>
    <mergeCell ref="A70:A73"/>
    <mergeCell ref="A74:A77"/>
    <mergeCell ref="A78:A81"/>
    <mergeCell ref="A82:A85"/>
    <mergeCell ref="A86:A89"/>
    <mergeCell ref="A110:A113"/>
    <mergeCell ref="A114:A117"/>
    <mergeCell ref="A118:A121"/>
    <mergeCell ref="A122:A125"/>
    <mergeCell ref="A126:A129"/>
    <mergeCell ref="A6:A9"/>
    <mergeCell ref="A10:A13"/>
    <mergeCell ref="A14:A17"/>
    <mergeCell ref="A66:A69"/>
    <mergeCell ref="A34:A37"/>
    <mergeCell ref="A38:A41"/>
    <mergeCell ref="A42:A45"/>
    <mergeCell ref="A18:A21"/>
    <mergeCell ref="A22:A25"/>
    <mergeCell ref="A30:A33"/>
    <mergeCell ref="A26:A29"/>
    <mergeCell ref="A46:A49"/>
    <mergeCell ref="A50:A53"/>
    <mergeCell ref="A54:A57"/>
    <mergeCell ref="A58:A61"/>
    <mergeCell ref="A62:A65"/>
  </mergeCells>
  <conditionalFormatting sqref="D6:X165">
    <cfRule type="cellIs" dxfId="0" priority="1" operator="equal">
      <formula>"X"</formula>
    </cfRule>
  </conditionalFormatting>
  <printOptions horizontalCentered="1"/>
  <pageMargins left="0.27559055118110237" right="0.23622047244094491" top="0.6692913385826772" bottom="0.47244094488188981" header="0.31496062992125984" footer="0.19685039370078741"/>
  <pageSetup scale="83" fitToHeight="0" orientation="landscape" r:id="rId1"/>
  <headerFooter>
    <oddFooter>&amp;LAMEC Environment &amp;&amp; Infrastructure&amp;RPage D-&amp;P</oddFooter>
  </headerFooter>
  <rowBreaks count="3" manualBreakCount="3">
    <brk id="45" max="23" man="1"/>
    <brk id="85" max="23" man="1"/>
    <brk id="125" max="2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B1:D45"/>
  <sheetViews>
    <sheetView showGridLines="0" tabSelected="1" view="pageBreakPreview" topLeftCell="B1" zoomScale="60" zoomScaleNormal="100" workbookViewId="0">
      <selection activeCell="D30" sqref="D30"/>
    </sheetView>
  </sheetViews>
  <sheetFormatPr defaultRowHeight="16.5" customHeight="1"/>
  <cols>
    <col min="1" max="1" width="0" hidden="1" customWidth="1"/>
    <col min="2" max="2" width="15" style="98" customWidth="1"/>
    <col min="3" max="3" width="14.7109375" style="98" bestFit="1" customWidth="1"/>
    <col min="4" max="4" width="79.140625" bestFit="1" customWidth="1"/>
  </cols>
  <sheetData>
    <row r="1" spans="2:4" ht="39.75" customHeight="1">
      <c r="B1" s="558" t="s">
        <v>486</v>
      </c>
    </row>
    <row r="2" spans="2:4" ht="16.5" customHeight="1">
      <c r="C2" s="383"/>
    </row>
    <row r="3" spans="2:4" s="77" customFormat="1" ht="30.75" customHeight="1">
      <c r="B3" s="556" t="s">
        <v>295</v>
      </c>
      <c r="C3" s="557" t="s">
        <v>253</v>
      </c>
      <c r="D3" s="557" t="s">
        <v>332</v>
      </c>
    </row>
    <row r="4" spans="2:4" s="55" customFormat="1" ht="16.5" customHeight="1">
      <c r="B4" s="552">
        <v>14</v>
      </c>
      <c r="C4" s="553" t="s">
        <v>202</v>
      </c>
      <c r="D4" s="554" t="s">
        <v>331</v>
      </c>
    </row>
    <row r="5" spans="2:4" s="55" customFormat="1" ht="16.5" customHeight="1">
      <c r="B5" s="552">
        <v>14</v>
      </c>
      <c r="C5" s="553" t="s">
        <v>192</v>
      </c>
      <c r="D5" s="554" t="s">
        <v>333</v>
      </c>
    </row>
    <row r="6" spans="2:4" s="55" customFormat="1" ht="16.5" customHeight="1">
      <c r="B6" s="552">
        <v>14</v>
      </c>
      <c r="C6" s="553" t="s">
        <v>270</v>
      </c>
      <c r="D6" s="554" t="s">
        <v>302</v>
      </c>
    </row>
    <row r="7" spans="2:4" s="55" customFormat="1" ht="16.5" customHeight="1">
      <c r="B7" s="552">
        <v>14</v>
      </c>
      <c r="C7" s="553" t="s">
        <v>272</v>
      </c>
      <c r="D7" s="554" t="s">
        <v>306</v>
      </c>
    </row>
    <row r="8" spans="2:4" s="55" customFormat="1" ht="16.5" customHeight="1">
      <c r="B8" s="552">
        <v>12</v>
      </c>
      <c r="C8" s="555" t="s">
        <v>273</v>
      </c>
      <c r="D8" s="554" t="s">
        <v>307</v>
      </c>
    </row>
    <row r="9" spans="2:4" s="55" customFormat="1" ht="16.5" customHeight="1">
      <c r="B9" s="552">
        <v>11</v>
      </c>
      <c r="C9" s="553" t="s">
        <v>262</v>
      </c>
      <c r="D9" s="554" t="s">
        <v>297</v>
      </c>
    </row>
    <row r="10" spans="2:4" s="55" customFormat="1" ht="16.5" customHeight="1">
      <c r="B10" s="552">
        <v>11</v>
      </c>
      <c r="C10" s="553" t="s">
        <v>268</v>
      </c>
      <c r="D10" s="554" t="s">
        <v>300</v>
      </c>
    </row>
    <row r="11" spans="2:4" s="55" customFormat="1" ht="16.5" customHeight="1">
      <c r="B11" s="552">
        <v>11</v>
      </c>
      <c r="C11" s="553" t="s">
        <v>271</v>
      </c>
      <c r="D11" s="554" t="s">
        <v>303</v>
      </c>
    </row>
    <row r="12" spans="2:4" s="55" customFormat="1" ht="16.5" customHeight="1">
      <c r="B12" s="552">
        <v>11</v>
      </c>
      <c r="C12" s="553" t="s">
        <v>193</v>
      </c>
      <c r="D12" s="554" t="s">
        <v>324</v>
      </c>
    </row>
    <row r="13" spans="2:4" ht="16.5" customHeight="1">
      <c r="B13" s="552">
        <v>9</v>
      </c>
      <c r="C13" s="553" t="s">
        <v>284</v>
      </c>
      <c r="D13" s="554" t="s">
        <v>316</v>
      </c>
    </row>
    <row r="14" spans="2:4" ht="16.5" customHeight="1">
      <c r="B14" s="552">
        <v>9</v>
      </c>
      <c r="C14" s="553" t="s">
        <v>269</v>
      </c>
      <c r="D14" s="554" t="s">
        <v>301</v>
      </c>
    </row>
    <row r="15" spans="2:4" ht="16.5" customHeight="1">
      <c r="B15" s="552">
        <v>8</v>
      </c>
      <c r="C15" s="553" t="s">
        <v>188</v>
      </c>
      <c r="D15" s="554" t="s">
        <v>320</v>
      </c>
    </row>
    <row r="16" spans="2:4" ht="16.5" customHeight="1">
      <c r="B16" s="552">
        <v>8</v>
      </c>
      <c r="C16" s="553" t="s">
        <v>191</v>
      </c>
      <c r="D16" s="554" t="s">
        <v>323</v>
      </c>
    </row>
    <row r="17" spans="2:4" ht="16.5" customHeight="1">
      <c r="B17" s="552">
        <v>8</v>
      </c>
      <c r="C17" s="553" t="s">
        <v>266</v>
      </c>
      <c r="D17" s="554" t="s">
        <v>299</v>
      </c>
    </row>
    <row r="18" spans="2:4" ht="16.5" customHeight="1">
      <c r="B18" s="552">
        <v>8</v>
      </c>
      <c r="C18" s="553" t="s">
        <v>274</v>
      </c>
      <c r="D18" s="554" t="s">
        <v>308</v>
      </c>
    </row>
    <row r="19" spans="2:4" ht="16.5" customHeight="1">
      <c r="B19" s="552">
        <v>8</v>
      </c>
      <c r="C19" s="553" t="s">
        <v>275</v>
      </c>
      <c r="D19" s="554" t="s">
        <v>309</v>
      </c>
    </row>
    <row r="20" spans="2:4" ht="16.5" customHeight="1">
      <c r="B20" s="552">
        <v>8</v>
      </c>
      <c r="C20" s="553" t="s">
        <v>280</v>
      </c>
      <c r="D20" s="554" t="s">
        <v>313</v>
      </c>
    </row>
    <row r="21" spans="2:4" ht="16.5" customHeight="1">
      <c r="B21" s="552">
        <v>7</v>
      </c>
      <c r="C21" s="553" t="s">
        <v>187</v>
      </c>
      <c r="D21" s="554" t="s">
        <v>319</v>
      </c>
    </row>
    <row r="22" spans="2:4" ht="16.5" customHeight="1">
      <c r="B22" s="552">
        <v>7</v>
      </c>
      <c r="C22" s="553" t="s">
        <v>264</v>
      </c>
      <c r="D22" s="554" t="s">
        <v>298</v>
      </c>
    </row>
    <row r="23" spans="2:4" ht="16.5" customHeight="1">
      <c r="B23" s="552">
        <v>6</v>
      </c>
      <c r="C23" s="553" t="s">
        <v>189</v>
      </c>
      <c r="D23" s="554" t="s">
        <v>321</v>
      </c>
    </row>
    <row r="24" spans="2:4" ht="16.5" customHeight="1">
      <c r="B24" s="552">
        <v>6</v>
      </c>
      <c r="C24" s="553" t="s">
        <v>190</v>
      </c>
      <c r="D24" s="554" t="s">
        <v>322</v>
      </c>
    </row>
    <row r="25" spans="2:4" ht="16.5" customHeight="1">
      <c r="B25" s="552">
        <v>6</v>
      </c>
      <c r="C25" s="553" t="s">
        <v>196</v>
      </c>
      <c r="D25" s="554" t="s">
        <v>326</v>
      </c>
    </row>
    <row r="26" spans="2:4" ht="16.5" customHeight="1">
      <c r="B26" s="552">
        <v>6</v>
      </c>
      <c r="C26" s="555" t="s">
        <v>281</v>
      </c>
      <c r="D26" s="554" t="s">
        <v>314</v>
      </c>
    </row>
    <row r="27" spans="2:4" ht="16.5" customHeight="1">
      <c r="B27" s="552">
        <v>5</v>
      </c>
      <c r="C27" s="553" t="s">
        <v>199</v>
      </c>
      <c r="D27" s="554" t="s">
        <v>328</v>
      </c>
    </row>
    <row r="28" spans="2:4" ht="16.5" customHeight="1">
      <c r="B28" s="552">
        <v>5</v>
      </c>
      <c r="C28" s="555" t="s">
        <v>260</v>
      </c>
      <c r="D28" s="554" t="s">
        <v>296</v>
      </c>
    </row>
    <row r="29" spans="2:4" ht="16.5" customHeight="1">
      <c r="B29" s="552">
        <v>5</v>
      </c>
      <c r="C29" s="553" t="s">
        <v>279</v>
      </c>
      <c r="D29" s="554" t="s">
        <v>312</v>
      </c>
    </row>
    <row r="30" spans="2:4" ht="16.5" customHeight="1">
      <c r="B30" s="552">
        <v>4</v>
      </c>
      <c r="C30" s="553" t="s">
        <v>186</v>
      </c>
      <c r="D30" s="554" t="s">
        <v>318</v>
      </c>
    </row>
    <row r="31" spans="2:4" ht="16.5" customHeight="1">
      <c r="B31" s="552">
        <v>4</v>
      </c>
      <c r="C31" s="553" t="s">
        <v>197</v>
      </c>
      <c r="D31" s="554" t="s">
        <v>316</v>
      </c>
    </row>
    <row r="32" spans="2:4" ht="16.5" customHeight="1">
      <c r="B32" s="552">
        <v>4</v>
      </c>
      <c r="C32" s="553" t="s">
        <v>278</v>
      </c>
      <c r="D32" s="554" t="s">
        <v>311</v>
      </c>
    </row>
    <row r="33" spans="2:4" ht="16.5" customHeight="1">
      <c r="B33" s="552">
        <v>4</v>
      </c>
      <c r="C33" s="553" t="s">
        <v>286</v>
      </c>
      <c r="D33" s="554" t="s">
        <v>317</v>
      </c>
    </row>
    <row r="34" spans="2:4" ht="16.5" customHeight="1">
      <c r="B34" s="552">
        <v>3</v>
      </c>
      <c r="C34" s="553" t="s">
        <v>200</v>
      </c>
      <c r="D34" s="554" t="s">
        <v>329</v>
      </c>
    </row>
    <row r="35" spans="2:4" ht="16.5" customHeight="1">
      <c r="B35" s="552">
        <v>3</v>
      </c>
      <c r="C35" s="553" t="s">
        <v>195</v>
      </c>
      <c r="D35" s="554" t="s">
        <v>325</v>
      </c>
    </row>
    <row r="36" spans="2:4" ht="16.5" customHeight="1">
      <c r="B36" s="552">
        <v>3</v>
      </c>
      <c r="C36" s="553" t="s">
        <v>198</v>
      </c>
      <c r="D36" s="554" t="s">
        <v>327</v>
      </c>
    </row>
    <row r="37" spans="2:4" ht="16.5" customHeight="1">
      <c r="B37" s="552">
        <v>2</v>
      </c>
      <c r="C37" s="553" t="s">
        <v>201</v>
      </c>
      <c r="D37" s="554" t="s">
        <v>330</v>
      </c>
    </row>
    <row r="38" spans="2:4" ht="16.5" customHeight="1">
      <c r="B38" s="552">
        <v>2</v>
      </c>
      <c r="C38" s="553" t="s">
        <v>277</v>
      </c>
      <c r="D38" s="554" t="s">
        <v>310</v>
      </c>
    </row>
    <row r="39" spans="2:4" ht="16.5" customHeight="1">
      <c r="B39" s="552">
        <v>2</v>
      </c>
      <c r="C39" s="553" t="s">
        <v>282</v>
      </c>
      <c r="D39" s="554" t="s">
        <v>315</v>
      </c>
    </row>
    <row r="40" spans="2:4" ht="16.5" customHeight="1">
      <c r="B40" s="552">
        <v>1</v>
      </c>
      <c r="C40" s="553" t="s">
        <v>283</v>
      </c>
      <c r="D40" s="554" t="s">
        <v>245</v>
      </c>
    </row>
    <row r="41" spans="2:4" ht="16.5" customHeight="1">
      <c r="B41" s="552">
        <v>1</v>
      </c>
      <c r="C41" s="553" t="s">
        <v>276</v>
      </c>
      <c r="D41" s="554" t="s">
        <v>254</v>
      </c>
    </row>
    <row r="42" spans="2:4" ht="16.5" customHeight="1">
      <c r="B42" s="552">
        <v>1</v>
      </c>
      <c r="C42" s="553" t="s">
        <v>194</v>
      </c>
      <c r="D42" s="554" t="s">
        <v>245</v>
      </c>
    </row>
    <row r="43" spans="2:4" ht="16.5" customHeight="1">
      <c r="B43" s="552">
        <v>1</v>
      </c>
      <c r="C43" s="553" t="s">
        <v>285</v>
      </c>
      <c r="D43" s="554" t="s">
        <v>245</v>
      </c>
    </row>
    <row r="45" spans="2:4" ht="16.5" customHeight="1">
      <c r="B45" s="132" t="s">
        <v>334</v>
      </c>
    </row>
  </sheetData>
  <sortState ref="B3:D42">
    <sortCondition descending="1" ref="B3"/>
  </sortState>
  <printOptions horizontalCentered="1"/>
  <pageMargins left="0.27559055118110237" right="0.23622047244094491" top="0.74803149606299213" bottom="0.74803149606299213" header="0.31496062992125984" footer="0.31496062992125984"/>
  <pageSetup scale="86" fitToHeight="3" orientation="portrait" r:id="rId1"/>
  <headerFooter>
    <oddFooter>&amp;LAMEC Environment &amp;&amp; Infrastructure&amp;RPage D-&amp;P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P204"/>
  <sheetViews>
    <sheetView showGridLines="0" tabSelected="1" view="pageBreakPreview" topLeftCell="AN31" zoomScale="55" zoomScaleNormal="100" zoomScaleSheetLayoutView="55" workbookViewId="0">
      <selection activeCell="D30" sqref="D30"/>
    </sheetView>
  </sheetViews>
  <sheetFormatPr defaultRowHeight="12.75"/>
  <cols>
    <col min="1" max="1" width="42.5703125" style="388" customWidth="1"/>
    <col min="2" max="2" width="10.42578125" style="3" customWidth="1"/>
    <col min="3" max="3" width="10.140625" style="3" bestFit="1" customWidth="1"/>
    <col min="4" max="4" width="12.42578125" style="3" customWidth="1"/>
    <col min="5" max="5" width="0.28515625" style="3" customWidth="1"/>
    <col min="6" max="6" width="12.42578125" style="1" customWidth="1"/>
    <col min="7" max="7" width="0.28515625" style="1" customWidth="1"/>
    <col min="8" max="8" width="12.28515625" style="1" customWidth="1"/>
    <col min="9" max="9" width="12.42578125" style="1" customWidth="1"/>
    <col min="10" max="10" width="12.42578125" style="1" hidden="1" customWidth="1"/>
    <col min="11" max="12" width="12.42578125" style="1" customWidth="1"/>
    <col min="13" max="13" width="12.42578125" style="1" hidden="1" customWidth="1"/>
    <col min="14" max="14" width="12.42578125" style="1" customWidth="1"/>
    <col min="15" max="15" width="12.42578125" style="1" hidden="1" customWidth="1"/>
    <col min="16" max="16" width="12.42578125" style="1" customWidth="1"/>
    <col min="17" max="17" width="12.42578125" style="1" hidden="1" customWidth="1"/>
    <col min="18" max="18" width="12.42578125" style="1" customWidth="1"/>
    <col min="19" max="19" width="12.42578125" style="1" hidden="1" customWidth="1"/>
    <col min="20" max="20" width="12.42578125" style="1" customWidth="1"/>
    <col min="21" max="21" width="12.42578125" style="1" hidden="1" customWidth="1"/>
    <col min="22" max="22" width="12.42578125" style="1" customWidth="1"/>
    <col min="23" max="23" width="12.42578125" style="1" hidden="1" customWidth="1"/>
    <col min="24" max="24" width="12.42578125" style="1" customWidth="1"/>
    <col min="25" max="25" width="12.42578125" style="1" hidden="1" customWidth="1"/>
    <col min="26" max="26" width="12.42578125" style="1" customWidth="1"/>
    <col min="27" max="27" width="12.42578125" style="1" hidden="1" customWidth="1"/>
    <col min="28" max="28" width="12.42578125" style="1" customWidth="1"/>
    <col min="29" max="29" width="12.42578125" style="1" hidden="1" customWidth="1"/>
    <col min="30" max="30" width="12.42578125" style="1" customWidth="1"/>
    <col min="31" max="31" width="12.42578125" style="1" hidden="1" customWidth="1"/>
    <col min="32" max="32" width="12.42578125" style="1" customWidth="1"/>
    <col min="33" max="33" width="12.42578125" style="1" hidden="1" customWidth="1"/>
    <col min="34" max="34" width="12.42578125" style="1" customWidth="1"/>
    <col min="35" max="35" width="12.42578125" style="1" hidden="1" customWidth="1"/>
    <col min="36" max="36" width="12.42578125" style="1" customWidth="1"/>
    <col min="37" max="37" width="12.42578125" style="1" hidden="1" customWidth="1"/>
    <col min="38" max="38" width="12.42578125" style="1" customWidth="1"/>
    <col min="39" max="39" width="12.42578125" style="1" hidden="1" customWidth="1"/>
    <col min="40" max="40" width="12.42578125" style="1" customWidth="1"/>
    <col min="41" max="41" width="12.42578125" style="1" hidden="1" customWidth="1"/>
    <col min="42" max="42" width="12.42578125" customWidth="1"/>
    <col min="43" max="43" width="12.42578125" hidden="1" customWidth="1"/>
    <col min="44" max="44" width="11.85546875" customWidth="1"/>
    <col min="45" max="45" width="12.42578125" hidden="1" customWidth="1"/>
    <col min="46" max="46" width="11.85546875" customWidth="1"/>
    <col min="47" max="47" width="12.42578125" hidden="1" customWidth="1"/>
    <col min="48" max="48" width="12.42578125" customWidth="1"/>
    <col min="49" max="49" width="12.42578125" hidden="1" customWidth="1"/>
    <col min="50" max="50" width="12.42578125" customWidth="1"/>
    <col min="51" max="52" width="12.42578125" hidden="1" customWidth="1"/>
    <col min="53" max="53" width="12.42578125" customWidth="1"/>
    <col min="54" max="54" width="12.42578125" hidden="1" customWidth="1"/>
    <col min="55" max="55" width="12.42578125" customWidth="1"/>
    <col min="56" max="56" width="12.42578125" hidden="1" customWidth="1"/>
    <col min="57" max="57" width="12.42578125" customWidth="1"/>
    <col min="58" max="58" width="12.42578125" hidden="1" customWidth="1"/>
    <col min="59" max="59" width="12.42578125" customWidth="1"/>
    <col min="60" max="60" width="12.42578125" hidden="1" customWidth="1"/>
    <col min="61" max="61" width="11.140625" customWidth="1"/>
    <col min="62" max="62" width="12.42578125" hidden="1" customWidth="1"/>
    <col min="63" max="63" width="11.28515625" customWidth="1"/>
    <col min="64" max="64" width="12.42578125" hidden="1" customWidth="1"/>
    <col min="65" max="65" width="12.42578125" customWidth="1"/>
    <col min="66" max="66" width="12.42578125" hidden="1" customWidth="1"/>
    <col min="67" max="67" width="11.28515625" customWidth="1"/>
    <col min="68" max="68" width="12.42578125" hidden="1" customWidth="1"/>
    <col min="69" max="69" width="9.85546875" customWidth="1"/>
    <col min="70" max="70" width="12.42578125" hidden="1" customWidth="1"/>
    <col min="71" max="71" width="11.140625" customWidth="1"/>
    <col min="72" max="72" width="12.42578125" hidden="1" customWidth="1"/>
    <col min="73" max="73" width="9.7109375" customWidth="1"/>
    <col min="74" max="74" width="12.42578125" hidden="1" customWidth="1"/>
    <col min="75" max="75" width="10.7109375" customWidth="1"/>
    <col min="76" max="76" width="12.42578125" hidden="1" customWidth="1"/>
    <col min="77" max="77" width="10.140625" bestFit="1" customWidth="1"/>
    <col min="78" max="78" width="12.42578125" hidden="1" customWidth="1"/>
    <col min="79" max="79" width="12.42578125" customWidth="1"/>
    <col min="80" max="80" width="12.42578125" hidden="1" customWidth="1"/>
    <col min="81" max="81" width="12.42578125" customWidth="1"/>
    <col min="82" max="82" width="12.42578125" hidden="1" customWidth="1"/>
    <col min="83" max="83" width="12.42578125" customWidth="1"/>
    <col min="84" max="84" width="12.42578125" hidden="1" customWidth="1"/>
    <col min="85" max="85" width="12.42578125" customWidth="1"/>
    <col min="86" max="86" width="12.42578125" hidden="1" customWidth="1"/>
    <col min="87" max="87" width="10.85546875" customWidth="1"/>
    <col min="88" max="88" width="12.42578125" hidden="1" customWidth="1"/>
    <col min="89" max="89" width="11.42578125" customWidth="1"/>
    <col min="90" max="90" width="12.42578125" hidden="1" customWidth="1"/>
    <col min="91" max="91" width="11.85546875" customWidth="1"/>
    <col min="92" max="92" width="13.42578125" hidden="1" customWidth="1"/>
    <col min="93" max="16384" width="9.140625" style="42"/>
  </cols>
  <sheetData>
    <row r="1" spans="1:92" ht="41.25" customHeight="1">
      <c r="A1" s="603" t="s">
        <v>487</v>
      </c>
      <c r="B1" s="604"/>
      <c r="BA1" s="42"/>
      <c r="BB1" s="42"/>
      <c r="BC1" s="42"/>
    </row>
    <row r="2" spans="1:92" ht="15">
      <c r="B2" s="342"/>
      <c r="D2" s="342"/>
      <c r="E2" s="341"/>
      <c r="F2" s="3"/>
      <c r="G2" s="3"/>
      <c r="H2" s="3"/>
      <c r="I2" s="3"/>
      <c r="J2" s="3"/>
      <c r="P2" s="341"/>
      <c r="AJ2" s="389"/>
      <c r="BA2" s="42"/>
      <c r="BB2" s="42"/>
      <c r="BC2" s="42"/>
      <c r="BU2" s="389"/>
    </row>
    <row r="3" spans="1:92" s="391" customFormat="1" ht="65.25" customHeight="1">
      <c r="A3" s="390" t="s">
        <v>347</v>
      </c>
      <c r="B3" s="14" t="s">
        <v>225</v>
      </c>
      <c r="C3" s="14" t="s">
        <v>224</v>
      </c>
      <c r="D3" s="14" t="s">
        <v>140</v>
      </c>
      <c r="E3" s="14" t="s">
        <v>142</v>
      </c>
      <c r="F3" s="14" t="s">
        <v>18</v>
      </c>
      <c r="G3" s="14" t="s">
        <v>21</v>
      </c>
      <c r="H3" s="14" t="s">
        <v>22</v>
      </c>
      <c r="I3" s="14" t="s">
        <v>22</v>
      </c>
      <c r="J3" s="14" t="s">
        <v>348</v>
      </c>
      <c r="K3" s="14" t="s">
        <v>23</v>
      </c>
      <c r="L3" s="14" t="s">
        <v>30</v>
      </c>
      <c r="M3" s="14" t="s">
        <v>33</v>
      </c>
      <c r="N3" s="14" t="s">
        <v>26</v>
      </c>
      <c r="O3" s="14" t="s">
        <v>29</v>
      </c>
      <c r="P3" s="14" t="s">
        <v>2</v>
      </c>
      <c r="Q3" s="14" t="s">
        <v>5</v>
      </c>
      <c r="R3" s="14" t="s">
        <v>6</v>
      </c>
      <c r="S3" s="14" t="s">
        <v>9</v>
      </c>
      <c r="T3" s="14" t="s">
        <v>34</v>
      </c>
      <c r="U3" s="14" t="s">
        <v>37</v>
      </c>
      <c r="V3" s="14" t="s">
        <v>10</v>
      </c>
      <c r="W3" s="14" t="s">
        <v>13</v>
      </c>
      <c r="X3" s="14" t="s">
        <v>14</v>
      </c>
      <c r="Y3" s="14" t="s">
        <v>17</v>
      </c>
      <c r="Z3" s="14" t="s">
        <v>132</v>
      </c>
      <c r="AA3" s="14" t="s">
        <v>135</v>
      </c>
      <c r="AB3" s="14" t="s">
        <v>125</v>
      </c>
      <c r="AC3" s="14" t="s">
        <v>128</v>
      </c>
      <c r="AD3" s="14" t="s">
        <v>136</v>
      </c>
      <c r="AE3" s="14" t="s">
        <v>139</v>
      </c>
      <c r="AF3" s="14" t="s">
        <v>148</v>
      </c>
      <c r="AG3" s="14" t="s">
        <v>150</v>
      </c>
      <c r="AH3" s="14" t="s">
        <v>154</v>
      </c>
      <c r="AI3" s="14" t="s">
        <v>156</v>
      </c>
      <c r="AJ3" s="14" t="s">
        <v>151</v>
      </c>
      <c r="AK3" s="14" t="s">
        <v>153</v>
      </c>
      <c r="AL3" s="14" t="s">
        <v>166</v>
      </c>
      <c r="AM3" s="14" t="s">
        <v>169</v>
      </c>
      <c r="AN3" s="14" t="s">
        <v>176</v>
      </c>
      <c r="AO3" s="14" t="s">
        <v>179</v>
      </c>
      <c r="AP3" s="356" t="s">
        <v>163</v>
      </c>
      <c r="AQ3" s="14" t="s">
        <v>165</v>
      </c>
      <c r="AR3" s="14" t="s">
        <v>145</v>
      </c>
      <c r="AS3" s="14" t="s">
        <v>147</v>
      </c>
      <c r="AT3" s="14" t="s">
        <v>160</v>
      </c>
      <c r="AU3" s="14" t="s">
        <v>162</v>
      </c>
      <c r="AV3" s="14" t="s">
        <v>129</v>
      </c>
      <c r="AW3" s="14" t="s">
        <v>131</v>
      </c>
      <c r="AX3" s="356" t="s">
        <v>157</v>
      </c>
      <c r="AY3" s="14" t="s">
        <v>159</v>
      </c>
      <c r="AZ3" s="14" t="s">
        <v>172</v>
      </c>
      <c r="BA3" s="14" t="s">
        <v>183</v>
      </c>
      <c r="BB3" s="14" t="s">
        <v>185</v>
      </c>
      <c r="BC3" s="14" t="s">
        <v>173</v>
      </c>
      <c r="BD3" s="14" t="s">
        <v>175</v>
      </c>
      <c r="BE3" s="14" t="s">
        <v>186</v>
      </c>
      <c r="BF3" s="14" t="s">
        <v>205</v>
      </c>
      <c r="BG3" s="14" t="s">
        <v>187</v>
      </c>
      <c r="BH3" s="14" t="s">
        <v>206</v>
      </c>
      <c r="BI3" s="14" t="s">
        <v>188</v>
      </c>
      <c r="BJ3" s="14" t="s">
        <v>207</v>
      </c>
      <c r="BK3" s="14" t="s">
        <v>189</v>
      </c>
      <c r="BL3" s="14" t="s">
        <v>208</v>
      </c>
      <c r="BM3" s="14" t="s">
        <v>203</v>
      </c>
      <c r="BN3" s="14" t="s">
        <v>222</v>
      </c>
      <c r="BO3" s="14" t="s">
        <v>190</v>
      </c>
      <c r="BP3" s="14" t="s">
        <v>209</v>
      </c>
      <c r="BQ3" s="14" t="s">
        <v>191</v>
      </c>
      <c r="BR3" s="14" t="s">
        <v>210</v>
      </c>
      <c r="BS3" s="14" t="s">
        <v>192</v>
      </c>
      <c r="BT3" s="14" t="s">
        <v>211</v>
      </c>
      <c r="BU3" s="14" t="s">
        <v>194</v>
      </c>
      <c r="BV3" s="14" t="s">
        <v>213</v>
      </c>
      <c r="BW3" s="14" t="s">
        <v>195</v>
      </c>
      <c r="BX3" s="14" t="s">
        <v>214</v>
      </c>
      <c r="BY3" s="14" t="s">
        <v>196</v>
      </c>
      <c r="BZ3" s="14" t="s">
        <v>215</v>
      </c>
      <c r="CA3" s="14" t="s">
        <v>197</v>
      </c>
      <c r="CB3" s="14" t="s">
        <v>216</v>
      </c>
      <c r="CC3" s="14" t="s">
        <v>198</v>
      </c>
      <c r="CD3" s="14" t="s">
        <v>217</v>
      </c>
      <c r="CE3" s="14" t="s">
        <v>199</v>
      </c>
      <c r="CF3" s="14" t="s">
        <v>218</v>
      </c>
      <c r="CG3" s="14" t="s">
        <v>204</v>
      </c>
      <c r="CH3" s="14" t="s">
        <v>223</v>
      </c>
      <c r="CI3" s="14" t="s">
        <v>200</v>
      </c>
      <c r="CJ3" s="14" t="s">
        <v>219</v>
      </c>
      <c r="CK3" s="14" t="s">
        <v>201</v>
      </c>
      <c r="CL3" s="14" t="s">
        <v>220</v>
      </c>
      <c r="CM3" s="14" t="s">
        <v>202</v>
      </c>
      <c r="CN3" s="14" t="s">
        <v>221</v>
      </c>
    </row>
    <row r="4" spans="1:92" s="393" customFormat="1">
      <c r="A4" s="392" t="s">
        <v>38</v>
      </c>
      <c r="B4" s="17"/>
      <c r="C4" s="34">
        <v>41535</v>
      </c>
      <c r="D4" s="34">
        <v>41535</v>
      </c>
      <c r="E4" s="34">
        <v>41535</v>
      </c>
      <c r="F4" s="34">
        <v>41534</v>
      </c>
      <c r="G4" s="34">
        <v>41534</v>
      </c>
      <c r="H4" s="34">
        <v>41534</v>
      </c>
      <c r="I4" s="34" t="s">
        <v>349</v>
      </c>
      <c r="J4" s="34" t="s">
        <v>349</v>
      </c>
      <c r="K4" s="34">
        <v>41534</v>
      </c>
      <c r="L4" s="34">
        <v>41534</v>
      </c>
      <c r="M4" s="34">
        <v>41534</v>
      </c>
      <c r="N4" s="34">
        <v>41534</v>
      </c>
      <c r="O4" s="34">
        <v>41534</v>
      </c>
      <c r="P4" s="34">
        <v>41534</v>
      </c>
      <c r="Q4" s="34">
        <v>41534</v>
      </c>
      <c r="R4" s="34">
        <v>41534</v>
      </c>
      <c r="S4" s="34">
        <v>41534</v>
      </c>
      <c r="T4" s="34">
        <v>41534</v>
      </c>
      <c r="U4" s="34">
        <v>41534</v>
      </c>
      <c r="V4" s="34">
        <v>41534</v>
      </c>
      <c r="W4" s="34">
        <v>41534</v>
      </c>
      <c r="X4" s="34">
        <v>41534</v>
      </c>
      <c r="Y4" s="34">
        <v>41534</v>
      </c>
      <c r="Z4" s="34">
        <v>41535</v>
      </c>
      <c r="AA4" s="34">
        <v>41535</v>
      </c>
      <c r="AB4" s="34">
        <v>41535</v>
      </c>
      <c r="AC4" s="34">
        <v>41535</v>
      </c>
      <c r="AD4" s="34">
        <v>41535</v>
      </c>
      <c r="AE4" s="34">
        <v>41535</v>
      </c>
      <c r="AF4" s="34">
        <v>41536</v>
      </c>
      <c r="AG4" s="34">
        <v>41536</v>
      </c>
      <c r="AH4" s="34">
        <v>41536</v>
      </c>
      <c r="AI4" s="34">
        <v>41536</v>
      </c>
      <c r="AJ4" s="34">
        <v>41536</v>
      </c>
      <c r="AK4" s="34">
        <v>41536</v>
      </c>
      <c r="AL4" s="34">
        <v>41536</v>
      </c>
      <c r="AM4" s="34">
        <v>41536</v>
      </c>
      <c r="AN4" s="34">
        <v>41536</v>
      </c>
      <c r="AO4" s="34">
        <v>41536</v>
      </c>
      <c r="AP4" s="34">
        <v>41536</v>
      </c>
      <c r="AQ4" s="34">
        <v>41536</v>
      </c>
      <c r="AR4" s="34">
        <v>41535</v>
      </c>
      <c r="AS4" s="34">
        <v>41535</v>
      </c>
      <c r="AT4" s="34">
        <v>41536</v>
      </c>
      <c r="AU4" s="34">
        <v>41536</v>
      </c>
      <c r="AV4" s="34">
        <v>41535</v>
      </c>
      <c r="AW4" s="34">
        <v>41535</v>
      </c>
      <c r="AX4" s="34">
        <v>41536</v>
      </c>
      <c r="AY4" s="34">
        <v>41536</v>
      </c>
      <c r="AZ4" s="34">
        <v>41536</v>
      </c>
      <c r="BA4" s="34">
        <v>41535</v>
      </c>
      <c r="BB4" s="34">
        <v>41535</v>
      </c>
      <c r="BC4" s="34">
        <v>41537</v>
      </c>
      <c r="BD4" s="34">
        <v>41537</v>
      </c>
      <c r="BE4" s="34">
        <v>41544</v>
      </c>
      <c r="BF4" s="34">
        <v>41545</v>
      </c>
      <c r="BG4" s="34">
        <v>41547</v>
      </c>
      <c r="BH4" s="34">
        <v>41547</v>
      </c>
      <c r="BI4" s="34">
        <v>41547</v>
      </c>
      <c r="BJ4" s="34">
        <v>41547</v>
      </c>
      <c r="BK4" s="34">
        <v>41545</v>
      </c>
      <c r="BL4" s="34">
        <v>41545</v>
      </c>
      <c r="BM4" s="34">
        <v>41545</v>
      </c>
      <c r="BN4" s="34">
        <v>41545</v>
      </c>
      <c r="BO4" s="34">
        <v>41545</v>
      </c>
      <c r="BP4" s="34">
        <v>41545</v>
      </c>
      <c r="BQ4" s="34">
        <v>41545</v>
      </c>
      <c r="BR4" s="34">
        <v>41545</v>
      </c>
      <c r="BS4" s="34">
        <v>41546</v>
      </c>
      <c r="BT4" s="34">
        <v>41546</v>
      </c>
      <c r="BU4" s="34">
        <v>41547</v>
      </c>
      <c r="BV4" s="34">
        <v>41547</v>
      </c>
      <c r="BW4" s="34">
        <v>41546</v>
      </c>
      <c r="BX4" s="34">
        <v>41546</v>
      </c>
      <c r="BY4" s="34">
        <v>41546</v>
      </c>
      <c r="BZ4" s="34">
        <v>41546</v>
      </c>
      <c r="CA4" s="34">
        <v>41546</v>
      </c>
      <c r="CB4" s="34">
        <v>41546</v>
      </c>
      <c r="CC4" s="34">
        <v>41546</v>
      </c>
      <c r="CD4" s="34">
        <v>41546</v>
      </c>
      <c r="CE4" s="34">
        <v>41546</v>
      </c>
      <c r="CF4" s="34">
        <v>41546</v>
      </c>
      <c r="CG4" s="34">
        <v>41546</v>
      </c>
      <c r="CH4" s="34">
        <v>41546</v>
      </c>
      <c r="CI4" s="34">
        <v>41547</v>
      </c>
      <c r="CJ4" s="34">
        <v>41547</v>
      </c>
      <c r="CK4" s="34">
        <v>41547</v>
      </c>
      <c r="CL4" s="34">
        <v>41547</v>
      </c>
      <c r="CM4" s="34">
        <v>41547</v>
      </c>
      <c r="CN4" s="34">
        <v>41547</v>
      </c>
    </row>
    <row r="5" spans="1:92" s="393" customFormat="1" ht="123.75" hidden="1">
      <c r="A5" s="392" t="s">
        <v>39</v>
      </c>
      <c r="B5" s="17"/>
      <c r="C5" s="14" t="s">
        <v>350</v>
      </c>
      <c r="D5" s="14" t="s">
        <v>351</v>
      </c>
      <c r="E5" s="14" t="s">
        <v>352</v>
      </c>
      <c r="F5" s="14" t="s">
        <v>353</v>
      </c>
      <c r="G5" s="14" t="s">
        <v>354</v>
      </c>
      <c r="H5" s="14" t="s">
        <v>355</v>
      </c>
      <c r="I5" s="14" t="s">
        <v>356</v>
      </c>
      <c r="J5" s="14" t="s">
        <v>357</v>
      </c>
      <c r="K5" s="14" t="s">
        <v>358</v>
      </c>
      <c r="L5" s="14" t="s">
        <v>359</v>
      </c>
      <c r="M5" s="14" t="s">
        <v>360</v>
      </c>
      <c r="N5" s="14" t="s">
        <v>361</v>
      </c>
      <c r="O5" s="14" t="s">
        <v>362</v>
      </c>
      <c r="P5" s="14" t="s">
        <v>363</v>
      </c>
      <c r="Q5" s="14" t="s">
        <v>364</v>
      </c>
      <c r="R5" s="14" t="s">
        <v>365</v>
      </c>
      <c r="S5" s="14" t="s">
        <v>366</v>
      </c>
      <c r="T5" s="14" t="s">
        <v>367</v>
      </c>
      <c r="U5" s="14" t="s">
        <v>368</v>
      </c>
      <c r="V5" s="14" t="s">
        <v>369</v>
      </c>
      <c r="W5" s="14" t="s">
        <v>370</v>
      </c>
      <c r="X5" s="14" t="s">
        <v>371</v>
      </c>
      <c r="Y5" s="14" t="s">
        <v>372</v>
      </c>
      <c r="Z5" s="14" t="s">
        <v>373</v>
      </c>
      <c r="AA5" s="14" t="s">
        <v>374</v>
      </c>
      <c r="AB5" s="14" t="s">
        <v>375</v>
      </c>
      <c r="AC5" s="14" t="s">
        <v>376</v>
      </c>
      <c r="AD5" s="14" t="s">
        <v>377</v>
      </c>
      <c r="AE5" s="14" t="s">
        <v>378</v>
      </c>
      <c r="AF5" s="14" t="s">
        <v>379</v>
      </c>
      <c r="AG5" s="14" t="s">
        <v>380</v>
      </c>
      <c r="AH5" s="14" t="s">
        <v>381</v>
      </c>
      <c r="AI5" s="14" t="s">
        <v>382</v>
      </c>
      <c r="AJ5" s="14" t="s">
        <v>383</v>
      </c>
      <c r="AK5" s="14" t="s">
        <v>384</v>
      </c>
      <c r="AL5" s="14" t="s">
        <v>385</v>
      </c>
      <c r="AM5" s="14" t="s">
        <v>386</v>
      </c>
      <c r="AN5" s="14" t="s">
        <v>387</v>
      </c>
      <c r="AO5" s="14" t="s">
        <v>388</v>
      </c>
      <c r="AP5" s="14" t="s">
        <v>389</v>
      </c>
      <c r="AQ5" s="14" t="s">
        <v>390</v>
      </c>
      <c r="AR5" s="14" t="s">
        <v>391</v>
      </c>
      <c r="AS5" s="14" t="s">
        <v>392</v>
      </c>
      <c r="AT5" s="14" t="s">
        <v>393</v>
      </c>
      <c r="AU5" s="14" t="s">
        <v>394</v>
      </c>
      <c r="AV5" s="14" t="s">
        <v>395</v>
      </c>
      <c r="AW5" s="14" t="s">
        <v>396</v>
      </c>
      <c r="AX5" s="14" t="s">
        <v>397</v>
      </c>
      <c r="AY5" s="14" t="s">
        <v>398</v>
      </c>
      <c r="AZ5" s="14" t="s">
        <v>399</v>
      </c>
      <c r="BA5" s="14" t="s">
        <v>400</v>
      </c>
      <c r="BB5" s="14" t="s">
        <v>401</v>
      </c>
      <c r="BC5" s="14" t="s">
        <v>402</v>
      </c>
      <c r="BD5" s="14" t="s">
        <v>403</v>
      </c>
      <c r="BE5" s="14" t="s">
        <v>404</v>
      </c>
      <c r="BF5" s="14" t="s">
        <v>405</v>
      </c>
      <c r="BG5" s="14" t="s">
        <v>406</v>
      </c>
      <c r="BH5" s="14" t="s">
        <v>407</v>
      </c>
      <c r="BI5" s="14" t="s">
        <v>408</v>
      </c>
      <c r="BJ5" s="14" t="s">
        <v>409</v>
      </c>
      <c r="BK5" s="14" t="s">
        <v>410</v>
      </c>
      <c r="BL5" s="14" t="s">
        <v>411</v>
      </c>
      <c r="BM5" s="14" t="s">
        <v>412</v>
      </c>
      <c r="BN5" s="14" t="s">
        <v>413</v>
      </c>
      <c r="BO5" s="14" t="s">
        <v>414</v>
      </c>
      <c r="BP5" s="14" t="s">
        <v>415</v>
      </c>
      <c r="BQ5" s="14" t="s">
        <v>416</v>
      </c>
      <c r="BR5" s="14" t="s">
        <v>417</v>
      </c>
      <c r="BS5" s="14" t="s">
        <v>418</v>
      </c>
      <c r="BT5" s="14" t="s">
        <v>419</v>
      </c>
      <c r="BU5" s="14" t="s">
        <v>420</v>
      </c>
      <c r="BV5" s="14" t="s">
        <v>421</v>
      </c>
      <c r="BW5" s="14" t="s">
        <v>422</v>
      </c>
      <c r="BX5" s="14" t="s">
        <v>423</v>
      </c>
      <c r="BY5" s="14" t="s">
        <v>424</v>
      </c>
      <c r="BZ5" s="14" t="s">
        <v>425</v>
      </c>
      <c r="CA5" s="14" t="s">
        <v>426</v>
      </c>
      <c r="CB5" s="14" t="s">
        <v>427</v>
      </c>
      <c r="CC5" s="14" t="s">
        <v>428</v>
      </c>
      <c r="CD5" s="14" t="s">
        <v>429</v>
      </c>
      <c r="CE5" s="14" t="s">
        <v>430</v>
      </c>
      <c r="CF5" s="14" t="s">
        <v>431</v>
      </c>
      <c r="CG5" s="14" t="s">
        <v>432</v>
      </c>
      <c r="CH5" s="14" t="s">
        <v>433</v>
      </c>
      <c r="CI5" s="14" t="s">
        <v>434</v>
      </c>
      <c r="CJ5" s="14" t="s">
        <v>435</v>
      </c>
      <c r="CK5" s="14" t="s">
        <v>436</v>
      </c>
      <c r="CL5" s="14" t="s">
        <v>437</v>
      </c>
      <c r="CM5" s="14" t="s">
        <v>438</v>
      </c>
      <c r="CN5" s="14" t="s">
        <v>439</v>
      </c>
    </row>
    <row r="6" spans="1:92" s="399" customFormat="1" hidden="1">
      <c r="A6" s="394" t="s">
        <v>40</v>
      </c>
      <c r="B6" s="395"/>
      <c r="C6" s="314"/>
      <c r="D6" s="396"/>
      <c r="E6" s="396"/>
      <c r="F6" s="397"/>
      <c r="G6" s="397"/>
      <c r="H6" s="397"/>
      <c r="I6" s="397"/>
      <c r="J6" s="397"/>
      <c r="K6" s="397"/>
      <c r="L6" s="397"/>
      <c r="M6" s="397"/>
      <c r="N6" s="397"/>
      <c r="O6" s="397"/>
      <c r="P6" s="397"/>
      <c r="Q6" s="397"/>
      <c r="R6" s="397"/>
      <c r="S6" s="397"/>
      <c r="T6" s="397"/>
      <c r="U6" s="398"/>
      <c r="V6" s="397"/>
      <c r="W6" s="397"/>
      <c r="X6" s="397"/>
      <c r="Y6" s="397"/>
      <c r="Z6" s="398"/>
      <c r="AA6" s="398"/>
      <c r="AB6" s="398"/>
      <c r="AC6" s="398"/>
      <c r="AD6" s="398"/>
      <c r="AE6" s="398"/>
      <c r="AF6" s="398"/>
      <c r="AG6" s="398"/>
      <c r="AH6" s="398"/>
      <c r="AI6" s="398"/>
      <c r="AJ6" s="398"/>
      <c r="AK6" s="398"/>
      <c r="AL6" s="398"/>
      <c r="AM6" s="398"/>
      <c r="AN6" s="398"/>
      <c r="AO6" s="398"/>
      <c r="AP6" s="314"/>
      <c r="AQ6" s="314"/>
      <c r="AR6" s="314"/>
      <c r="AS6" s="314"/>
      <c r="AT6" s="314"/>
      <c r="AU6" s="314"/>
      <c r="AV6" s="314"/>
      <c r="AW6" s="314"/>
      <c r="AX6" s="397"/>
      <c r="AY6" s="314"/>
      <c r="AZ6" s="314"/>
      <c r="BA6" s="314"/>
      <c r="BB6" s="314"/>
      <c r="BC6" s="314"/>
      <c r="BD6" s="314"/>
      <c r="BE6" s="314"/>
      <c r="BF6" s="314"/>
      <c r="BG6" s="314"/>
      <c r="BH6" s="314"/>
      <c r="BI6" s="314"/>
      <c r="BJ6" s="314"/>
      <c r="BK6" s="314"/>
      <c r="BL6" s="314"/>
      <c r="BM6" s="314"/>
      <c r="BN6" s="314"/>
      <c r="BO6" s="314"/>
      <c r="BP6" s="314"/>
      <c r="BQ6" s="314"/>
      <c r="BR6" s="314"/>
      <c r="BS6" s="314"/>
      <c r="BT6" s="314"/>
      <c r="BU6" s="314"/>
      <c r="BV6" s="314"/>
      <c r="BW6" s="314"/>
      <c r="BX6" s="314"/>
      <c r="BY6" s="314"/>
      <c r="BZ6" s="314"/>
      <c r="CA6" s="314"/>
      <c r="CB6" s="314"/>
      <c r="CC6" s="314"/>
      <c r="CD6" s="314"/>
      <c r="CE6" s="314"/>
      <c r="CF6" s="314"/>
      <c r="CG6" s="314"/>
      <c r="CH6" s="314"/>
      <c r="CI6" s="314"/>
      <c r="CJ6" s="314"/>
      <c r="CK6" s="314"/>
      <c r="CL6" s="314"/>
      <c r="CM6" s="314"/>
      <c r="CN6" s="314"/>
    </row>
    <row r="7" spans="1:92" s="399" customFormat="1" hidden="1">
      <c r="A7" s="400" t="s">
        <v>41</v>
      </c>
      <c r="B7" s="286" t="s">
        <v>227</v>
      </c>
      <c r="C7" s="130">
        <v>1500</v>
      </c>
      <c r="D7" s="288">
        <v>1950</v>
      </c>
      <c r="E7" s="14" t="s">
        <v>0</v>
      </c>
      <c r="F7" s="292">
        <v>457</v>
      </c>
      <c r="G7" s="14" t="s">
        <v>0</v>
      </c>
      <c r="H7" s="292">
        <v>495</v>
      </c>
      <c r="I7" s="292">
        <v>531</v>
      </c>
      <c r="J7" s="292" t="s">
        <v>0</v>
      </c>
      <c r="K7" s="288">
        <v>1080</v>
      </c>
      <c r="L7" s="288">
        <v>1120</v>
      </c>
      <c r="M7" s="14" t="s">
        <v>0</v>
      </c>
      <c r="N7" s="292">
        <v>929</v>
      </c>
      <c r="O7" s="14" t="s">
        <v>0</v>
      </c>
      <c r="P7" s="288">
        <v>1740</v>
      </c>
      <c r="Q7" s="14" t="s">
        <v>0</v>
      </c>
      <c r="R7" s="288">
        <v>2750</v>
      </c>
      <c r="S7" s="14" t="s">
        <v>0</v>
      </c>
      <c r="T7" s="288">
        <v>2790</v>
      </c>
      <c r="U7" s="14" t="s">
        <v>0</v>
      </c>
      <c r="V7" s="288">
        <v>2490</v>
      </c>
      <c r="W7" s="14" t="s">
        <v>0</v>
      </c>
      <c r="X7" s="288">
        <v>2480</v>
      </c>
      <c r="Y7" s="14" t="s">
        <v>0</v>
      </c>
      <c r="Z7" s="126">
        <v>1180</v>
      </c>
      <c r="AA7" s="14" t="s">
        <v>0</v>
      </c>
      <c r="AB7" s="292">
        <v>193</v>
      </c>
      <c r="AC7" s="14" t="s">
        <v>0</v>
      </c>
      <c r="AD7" s="292">
        <v>194</v>
      </c>
      <c r="AE7" s="14" t="s">
        <v>0</v>
      </c>
      <c r="AF7" s="288">
        <v>1420</v>
      </c>
      <c r="AG7" s="14" t="s">
        <v>0</v>
      </c>
      <c r="AH7" s="288">
        <v>2390</v>
      </c>
      <c r="AI7" s="14" t="s">
        <v>0</v>
      </c>
      <c r="AJ7" s="126">
        <v>1970</v>
      </c>
      <c r="AK7" s="14" t="s">
        <v>0</v>
      </c>
      <c r="AL7" s="126">
        <v>1650</v>
      </c>
      <c r="AM7" s="14" t="s">
        <v>0</v>
      </c>
      <c r="AN7" s="126">
        <v>1560</v>
      </c>
      <c r="AO7" s="14" t="s">
        <v>0</v>
      </c>
      <c r="AP7" s="366">
        <v>1240</v>
      </c>
      <c r="AQ7" s="14" t="s">
        <v>0</v>
      </c>
      <c r="AR7" s="288">
        <v>1030</v>
      </c>
      <c r="AS7" s="14" t="s">
        <v>0</v>
      </c>
      <c r="AT7" s="288">
        <v>1960</v>
      </c>
      <c r="AU7" s="14" t="s">
        <v>0</v>
      </c>
      <c r="AV7" s="292">
        <v>808</v>
      </c>
      <c r="AW7" s="14" t="s">
        <v>0</v>
      </c>
      <c r="AX7" s="401">
        <v>329</v>
      </c>
      <c r="AY7" s="14" t="s">
        <v>0</v>
      </c>
      <c r="AZ7" s="14" t="s">
        <v>0</v>
      </c>
      <c r="BA7" s="292">
        <v>920</v>
      </c>
      <c r="BB7" s="14" t="s">
        <v>0</v>
      </c>
      <c r="BC7" s="292">
        <v>807</v>
      </c>
      <c r="BD7" s="14" t="s">
        <v>0</v>
      </c>
      <c r="BE7" s="292">
        <v>838</v>
      </c>
      <c r="BF7" s="14" t="s">
        <v>0</v>
      </c>
      <c r="BG7" s="292">
        <v>924</v>
      </c>
      <c r="BH7" s="14" t="s">
        <v>0</v>
      </c>
      <c r="BI7" s="288">
        <v>1280</v>
      </c>
      <c r="BJ7" s="14" t="s">
        <v>0</v>
      </c>
      <c r="BK7" s="288">
        <v>1090</v>
      </c>
      <c r="BL7" s="14" t="s">
        <v>0</v>
      </c>
      <c r="BM7" s="288">
        <v>1090</v>
      </c>
      <c r="BN7" s="14" t="s">
        <v>0</v>
      </c>
      <c r="BO7" s="292">
        <v>474</v>
      </c>
      <c r="BP7" s="14" t="s">
        <v>0</v>
      </c>
      <c r="BQ7" s="292">
        <v>459</v>
      </c>
      <c r="BR7" s="14" t="s">
        <v>0</v>
      </c>
      <c r="BS7" s="292">
        <v>666</v>
      </c>
      <c r="BT7" s="14" t="s">
        <v>0</v>
      </c>
      <c r="BU7" s="292">
        <v>285</v>
      </c>
      <c r="BV7" s="14" t="s">
        <v>0</v>
      </c>
      <c r="BW7" s="292">
        <v>865</v>
      </c>
      <c r="BX7" s="14" t="s">
        <v>0</v>
      </c>
      <c r="BY7" s="292">
        <v>774</v>
      </c>
      <c r="BZ7" s="14" t="s">
        <v>0</v>
      </c>
      <c r="CA7" s="292">
        <v>761</v>
      </c>
      <c r="CB7" s="14" t="s">
        <v>0</v>
      </c>
      <c r="CC7" s="292">
        <v>238</v>
      </c>
      <c r="CD7" s="14" t="s">
        <v>0</v>
      </c>
      <c r="CE7" s="292">
        <v>803</v>
      </c>
      <c r="CF7" s="14" t="s">
        <v>0</v>
      </c>
      <c r="CG7" s="292">
        <v>795</v>
      </c>
      <c r="CH7" s="14" t="s">
        <v>0</v>
      </c>
      <c r="CI7" s="292">
        <v>948</v>
      </c>
      <c r="CJ7" s="14" t="s">
        <v>0</v>
      </c>
      <c r="CK7" s="292">
        <v>505</v>
      </c>
      <c r="CL7" s="14" t="s">
        <v>0</v>
      </c>
      <c r="CM7" s="288">
        <v>1820</v>
      </c>
      <c r="CN7" s="14" t="s">
        <v>0</v>
      </c>
    </row>
    <row r="8" spans="1:92" s="399" customFormat="1" hidden="1">
      <c r="A8" s="400" t="s">
        <v>42</v>
      </c>
      <c r="B8" s="286" t="s">
        <v>228</v>
      </c>
      <c r="C8" s="288">
        <v>1160</v>
      </c>
      <c r="D8" s="288">
        <v>1290</v>
      </c>
      <c r="E8" s="288">
        <v>1340</v>
      </c>
      <c r="F8" s="292">
        <v>200</v>
      </c>
      <c r="G8" s="292">
        <v>203</v>
      </c>
      <c r="H8" s="14" t="s">
        <v>0</v>
      </c>
      <c r="I8" s="14">
        <v>216</v>
      </c>
      <c r="J8" s="14">
        <v>207</v>
      </c>
      <c r="K8" s="292">
        <v>642</v>
      </c>
      <c r="L8" s="292">
        <v>630</v>
      </c>
      <c r="M8" s="292">
        <v>665</v>
      </c>
      <c r="N8" s="292">
        <v>602</v>
      </c>
      <c r="O8" s="292">
        <v>585</v>
      </c>
      <c r="P8" s="292">
        <v>858</v>
      </c>
      <c r="Q8" s="292">
        <v>882</v>
      </c>
      <c r="R8" s="288">
        <v>1860</v>
      </c>
      <c r="S8" s="288">
        <v>1930</v>
      </c>
      <c r="T8" s="288">
        <v>1860</v>
      </c>
      <c r="U8" s="14">
        <v>1930</v>
      </c>
      <c r="V8" s="288">
        <v>1520</v>
      </c>
      <c r="W8" s="288">
        <v>1600</v>
      </c>
      <c r="X8" s="288">
        <v>1610</v>
      </c>
      <c r="Y8" s="288">
        <v>1670</v>
      </c>
      <c r="Z8" s="288">
        <v>787</v>
      </c>
      <c r="AA8" s="292">
        <v>718</v>
      </c>
      <c r="AB8" s="302">
        <v>95</v>
      </c>
      <c r="AC8" s="302">
        <v>81.099999999999994</v>
      </c>
      <c r="AD8" s="302">
        <v>89.2</v>
      </c>
      <c r="AE8" s="302">
        <v>87.5</v>
      </c>
      <c r="AF8" s="288">
        <v>1050</v>
      </c>
      <c r="AG8" s="288">
        <v>1090</v>
      </c>
      <c r="AH8" s="288">
        <v>2010</v>
      </c>
      <c r="AI8" s="288">
        <v>2080</v>
      </c>
      <c r="AJ8" s="288">
        <v>1890</v>
      </c>
      <c r="AK8" s="288">
        <v>1980</v>
      </c>
      <c r="AL8" s="288">
        <v>1410</v>
      </c>
      <c r="AM8" s="288">
        <v>1460</v>
      </c>
      <c r="AN8" s="288">
        <v>1430</v>
      </c>
      <c r="AO8" s="288">
        <v>1460</v>
      </c>
      <c r="AP8" s="288">
        <v>786</v>
      </c>
      <c r="AQ8" s="292">
        <v>832</v>
      </c>
      <c r="AR8" s="292">
        <v>637</v>
      </c>
      <c r="AS8" s="292">
        <v>650</v>
      </c>
      <c r="AT8" s="288">
        <v>1540</v>
      </c>
      <c r="AU8" s="288">
        <v>1530</v>
      </c>
      <c r="AV8" s="292">
        <v>590</v>
      </c>
      <c r="AW8" s="292">
        <v>612</v>
      </c>
      <c r="AX8" s="292">
        <v>179</v>
      </c>
      <c r="AY8" s="292">
        <v>168</v>
      </c>
      <c r="AZ8" s="292">
        <v>731</v>
      </c>
      <c r="BA8" s="292">
        <v>501</v>
      </c>
      <c r="BB8" s="292">
        <v>511</v>
      </c>
      <c r="BC8" s="292">
        <v>423</v>
      </c>
      <c r="BD8" s="292">
        <v>457</v>
      </c>
      <c r="BE8" s="292">
        <v>586</v>
      </c>
      <c r="BF8" s="292">
        <v>599</v>
      </c>
      <c r="BG8" s="292">
        <v>667</v>
      </c>
      <c r="BH8" s="292">
        <v>676</v>
      </c>
      <c r="BI8" s="292">
        <v>759</v>
      </c>
      <c r="BJ8" s="292">
        <v>680</v>
      </c>
      <c r="BK8" s="292">
        <v>795</v>
      </c>
      <c r="BL8" s="292">
        <v>781</v>
      </c>
      <c r="BM8" s="292">
        <v>788</v>
      </c>
      <c r="BN8" s="292">
        <v>777</v>
      </c>
      <c r="BO8" s="292">
        <v>222</v>
      </c>
      <c r="BP8" s="292">
        <v>196</v>
      </c>
      <c r="BQ8" s="292">
        <v>272</v>
      </c>
      <c r="BR8" s="292">
        <v>257</v>
      </c>
      <c r="BS8" s="292">
        <v>382</v>
      </c>
      <c r="BT8" s="292">
        <v>345</v>
      </c>
      <c r="BU8" s="292">
        <v>156</v>
      </c>
      <c r="BV8" s="292">
        <v>143</v>
      </c>
      <c r="BW8" s="292">
        <v>631</v>
      </c>
      <c r="BX8" s="292">
        <v>667</v>
      </c>
      <c r="BY8" s="292">
        <v>529</v>
      </c>
      <c r="BZ8" s="292">
        <v>530</v>
      </c>
      <c r="CA8" s="292">
        <v>530</v>
      </c>
      <c r="CB8" s="292">
        <v>536</v>
      </c>
      <c r="CC8" s="292">
        <v>122</v>
      </c>
      <c r="CD8" s="292">
        <v>104</v>
      </c>
      <c r="CE8" s="292">
        <v>558</v>
      </c>
      <c r="CF8" s="292">
        <v>570</v>
      </c>
      <c r="CG8" s="292">
        <v>561</v>
      </c>
      <c r="CH8" s="292">
        <v>573</v>
      </c>
      <c r="CI8" s="292">
        <v>690</v>
      </c>
      <c r="CJ8" s="292">
        <v>725</v>
      </c>
      <c r="CK8" s="292">
        <v>310</v>
      </c>
      <c r="CL8" s="292">
        <v>314</v>
      </c>
      <c r="CM8" s="288">
        <v>1460</v>
      </c>
      <c r="CN8" s="288">
        <v>1530</v>
      </c>
    </row>
    <row r="9" spans="1:92" s="403" customFormat="1">
      <c r="A9" s="402" t="s">
        <v>43</v>
      </c>
      <c r="B9" s="296" t="s">
        <v>43</v>
      </c>
      <c r="C9" s="296">
        <v>7.19</v>
      </c>
      <c r="D9" s="296">
        <v>6.59</v>
      </c>
      <c r="E9" s="296" t="s">
        <v>0</v>
      </c>
      <c r="F9" s="296">
        <v>8.5399999999999991</v>
      </c>
      <c r="G9" s="296" t="s">
        <v>0</v>
      </c>
      <c r="H9" s="296">
        <v>9.15</v>
      </c>
      <c r="I9" s="296">
        <v>8.68</v>
      </c>
      <c r="J9" s="296" t="s">
        <v>0</v>
      </c>
      <c r="K9" s="296">
        <v>7.84</v>
      </c>
      <c r="L9" s="296">
        <v>7.78</v>
      </c>
      <c r="M9" s="296" t="s">
        <v>0</v>
      </c>
      <c r="N9" s="296">
        <v>7.71</v>
      </c>
      <c r="O9" s="296" t="s">
        <v>0</v>
      </c>
      <c r="P9" s="296">
        <v>7.42</v>
      </c>
      <c r="Q9" s="296" t="s">
        <v>0</v>
      </c>
      <c r="R9" s="296">
        <v>7.25</v>
      </c>
      <c r="S9" s="296" t="s">
        <v>0</v>
      </c>
      <c r="T9" s="296">
        <v>7.33</v>
      </c>
      <c r="U9" s="296" t="s">
        <v>0</v>
      </c>
      <c r="V9" s="296">
        <v>7.45</v>
      </c>
      <c r="W9" s="296" t="s">
        <v>0</v>
      </c>
      <c r="X9" s="296">
        <v>7.77</v>
      </c>
      <c r="Y9" s="296" t="s">
        <v>0</v>
      </c>
      <c r="Z9" s="296">
        <v>6.38</v>
      </c>
      <c r="AA9" s="296" t="s">
        <v>0</v>
      </c>
      <c r="AB9" s="296">
        <v>6.51</v>
      </c>
      <c r="AC9" s="296" t="s">
        <v>0</v>
      </c>
      <c r="AD9" s="296">
        <v>6.49</v>
      </c>
      <c r="AE9" s="296" t="s">
        <v>0</v>
      </c>
      <c r="AF9" s="296">
        <v>6.89</v>
      </c>
      <c r="AG9" s="296" t="s">
        <v>0</v>
      </c>
      <c r="AH9" s="296">
        <v>6.94</v>
      </c>
      <c r="AI9" s="296" t="s">
        <v>0</v>
      </c>
      <c r="AJ9" s="296">
        <v>7.01</v>
      </c>
      <c r="AK9" s="296" t="s">
        <v>0</v>
      </c>
      <c r="AL9" s="296">
        <v>6.84</v>
      </c>
      <c r="AM9" s="296" t="s">
        <v>0</v>
      </c>
      <c r="AN9" s="296">
        <v>6.83</v>
      </c>
      <c r="AO9" s="296" t="s">
        <v>0</v>
      </c>
      <c r="AP9" s="296">
        <v>6.52</v>
      </c>
      <c r="AQ9" s="296" t="s">
        <v>0</v>
      </c>
      <c r="AR9" s="296">
        <v>6.05</v>
      </c>
      <c r="AS9" s="296" t="s">
        <v>0</v>
      </c>
      <c r="AT9" s="296">
        <v>6.84</v>
      </c>
      <c r="AU9" s="296" t="s">
        <v>0</v>
      </c>
      <c r="AV9" s="296">
        <v>7.41</v>
      </c>
      <c r="AW9" s="296" t="s">
        <v>0</v>
      </c>
      <c r="AX9" s="296">
        <v>6.55</v>
      </c>
      <c r="AY9" s="296" t="s">
        <v>0</v>
      </c>
      <c r="AZ9" s="296" t="s">
        <v>0</v>
      </c>
      <c r="BA9" s="296">
        <v>7.65</v>
      </c>
      <c r="BB9" s="296" t="s">
        <v>0</v>
      </c>
      <c r="BC9" s="296">
        <v>6.44</v>
      </c>
      <c r="BD9" s="296" t="s">
        <v>0</v>
      </c>
      <c r="BE9" s="296">
        <v>6.99</v>
      </c>
      <c r="BF9" s="296" t="s">
        <v>0</v>
      </c>
      <c r="BG9" s="296">
        <v>7.68</v>
      </c>
      <c r="BH9" s="296" t="s">
        <v>0</v>
      </c>
      <c r="BI9" s="296">
        <v>7.27</v>
      </c>
      <c r="BJ9" s="296" t="s">
        <v>0</v>
      </c>
      <c r="BK9" s="296">
        <v>7.35</v>
      </c>
      <c r="BL9" s="296" t="s">
        <v>0</v>
      </c>
      <c r="BM9" s="296">
        <v>7.35</v>
      </c>
      <c r="BN9" s="296" t="s">
        <v>0</v>
      </c>
      <c r="BO9" s="296">
        <v>7.05</v>
      </c>
      <c r="BP9" s="296" t="s">
        <v>0</v>
      </c>
      <c r="BQ9" s="296">
        <v>6.33</v>
      </c>
      <c r="BR9" s="296" t="s">
        <v>0</v>
      </c>
      <c r="BS9" s="296">
        <v>6.32</v>
      </c>
      <c r="BT9" s="296" t="s">
        <v>0</v>
      </c>
      <c r="BU9" s="296">
        <v>7.25</v>
      </c>
      <c r="BV9" s="296" t="s">
        <v>0</v>
      </c>
      <c r="BW9" s="296">
        <v>7.22</v>
      </c>
      <c r="BX9" s="296" t="s">
        <v>0</v>
      </c>
      <c r="BY9" s="296">
        <v>6.41</v>
      </c>
      <c r="BZ9" s="296" t="s">
        <v>0</v>
      </c>
      <c r="CA9" s="296">
        <v>6.59</v>
      </c>
      <c r="CB9" s="296" t="s">
        <v>0</v>
      </c>
      <c r="CC9" s="296">
        <v>6.05</v>
      </c>
      <c r="CD9" s="296" t="s">
        <v>0</v>
      </c>
      <c r="CE9" s="296">
        <v>6.87</v>
      </c>
      <c r="CF9" s="296" t="s">
        <v>0</v>
      </c>
      <c r="CG9" s="296">
        <v>6.82</v>
      </c>
      <c r="CH9" s="296" t="s">
        <v>0</v>
      </c>
      <c r="CI9" s="296">
        <v>7.45</v>
      </c>
      <c r="CJ9" s="296" t="s">
        <v>0</v>
      </c>
      <c r="CK9" s="296">
        <v>7.53</v>
      </c>
      <c r="CL9" s="296" t="s">
        <v>0</v>
      </c>
      <c r="CM9" s="296">
        <v>6.06</v>
      </c>
      <c r="CN9" s="296" t="s">
        <v>0</v>
      </c>
    </row>
    <row r="10" spans="1:92" s="399" customFormat="1" hidden="1">
      <c r="A10" s="400"/>
      <c r="B10" s="286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296"/>
      <c r="AA10" s="14"/>
      <c r="AB10" s="14"/>
      <c r="AC10" s="14"/>
      <c r="AD10" s="14"/>
      <c r="AE10" s="14"/>
      <c r="AF10" s="14"/>
      <c r="AG10" s="14"/>
      <c r="AH10" s="14"/>
      <c r="AI10" s="14"/>
      <c r="AJ10" s="296"/>
      <c r="AK10" s="14"/>
      <c r="AL10" s="296"/>
      <c r="AM10" s="14"/>
      <c r="AN10" s="296"/>
      <c r="AO10" s="14"/>
      <c r="AP10" s="296"/>
      <c r="AQ10" s="14"/>
      <c r="AR10" s="14"/>
      <c r="AS10" s="14"/>
      <c r="AT10" s="14"/>
      <c r="AU10" s="14"/>
      <c r="AV10" s="14"/>
      <c r="AW10" s="14"/>
      <c r="AX10" s="296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</row>
    <row r="11" spans="1:92" s="399" customFormat="1" hidden="1">
      <c r="A11" s="404" t="s">
        <v>44</v>
      </c>
      <c r="B11" s="299"/>
      <c r="C11" s="314"/>
      <c r="D11" s="397"/>
      <c r="E11" s="397"/>
      <c r="F11" s="397"/>
      <c r="G11" s="397"/>
      <c r="H11" s="397"/>
      <c r="I11" s="397"/>
      <c r="J11" s="397"/>
      <c r="K11" s="397"/>
      <c r="L11" s="397"/>
      <c r="M11" s="397"/>
      <c r="N11" s="397"/>
      <c r="O11" s="397"/>
      <c r="P11" s="397"/>
      <c r="Q11" s="397"/>
      <c r="R11" s="397"/>
      <c r="S11" s="397"/>
      <c r="T11" s="397"/>
      <c r="U11" s="397"/>
      <c r="V11" s="397"/>
      <c r="W11" s="397"/>
      <c r="X11" s="397"/>
      <c r="Y11" s="397"/>
      <c r="Z11" s="397"/>
      <c r="AA11" s="397"/>
      <c r="AB11" s="397"/>
      <c r="AC11" s="397"/>
      <c r="AD11" s="397"/>
      <c r="AE11" s="397"/>
      <c r="AF11" s="397"/>
      <c r="AG11" s="397"/>
      <c r="AH11" s="397"/>
      <c r="AI11" s="397"/>
      <c r="AJ11" s="397"/>
      <c r="AK11" s="397"/>
      <c r="AL11" s="397"/>
      <c r="AM11" s="397"/>
      <c r="AN11" s="397"/>
      <c r="AO11" s="397"/>
      <c r="AP11" s="397"/>
      <c r="AQ11" s="397"/>
      <c r="AR11" s="397"/>
      <c r="AS11" s="397"/>
      <c r="AT11" s="397"/>
      <c r="AU11" s="397"/>
      <c r="AV11" s="397"/>
      <c r="AW11" s="397"/>
      <c r="AX11" s="397"/>
      <c r="AY11" s="397"/>
      <c r="AZ11" s="397"/>
      <c r="BA11" s="397"/>
      <c r="BB11" s="397"/>
      <c r="BC11" s="397"/>
      <c r="BD11" s="397"/>
      <c r="BE11" s="397"/>
      <c r="BF11" s="397"/>
      <c r="BG11" s="397"/>
      <c r="BH11" s="397"/>
      <c r="BI11" s="397"/>
      <c r="BJ11" s="397"/>
      <c r="BK11" s="397"/>
      <c r="BL11" s="397"/>
      <c r="BM11" s="397"/>
      <c r="BN11" s="397"/>
      <c r="BO11" s="397"/>
      <c r="BP11" s="397"/>
      <c r="BQ11" s="397"/>
      <c r="BR11" s="397"/>
      <c r="BS11" s="397"/>
      <c r="BT11" s="397"/>
      <c r="BU11" s="397"/>
      <c r="BV11" s="397"/>
      <c r="BW11" s="397"/>
      <c r="BX11" s="397"/>
      <c r="BY11" s="397"/>
      <c r="BZ11" s="397"/>
      <c r="CA11" s="397"/>
      <c r="CB11" s="397"/>
      <c r="CC11" s="397"/>
      <c r="CD11" s="397"/>
      <c r="CE11" s="397"/>
      <c r="CF11" s="397"/>
      <c r="CG11" s="397"/>
      <c r="CH11" s="397"/>
      <c r="CI11" s="397"/>
      <c r="CJ11" s="397"/>
      <c r="CK11" s="397"/>
      <c r="CL11" s="397"/>
      <c r="CM11" s="397"/>
      <c r="CN11" s="397"/>
    </row>
    <row r="12" spans="1:92" s="399" customFormat="1" hidden="1">
      <c r="A12" s="400" t="s">
        <v>45</v>
      </c>
      <c r="B12" s="286" t="s">
        <v>228</v>
      </c>
      <c r="C12" s="14">
        <v>341</v>
      </c>
      <c r="D12" s="292">
        <v>226</v>
      </c>
      <c r="E12" s="14" t="s">
        <v>0</v>
      </c>
      <c r="F12" s="292">
        <v>113</v>
      </c>
      <c r="G12" s="14" t="s">
        <v>0</v>
      </c>
      <c r="H12" s="302">
        <v>90.9</v>
      </c>
      <c r="I12" s="302" t="s">
        <v>0</v>
      </c>
      <c r="J12" s="302" t="s">
        <v>0</v>
      </c>
      <c r="K12" s="292">
        <v>686</v>
      </c>
      <c r="L12" s="292">
        <v>709</v>
      </c>
      <c r="M12" s="14" t="s">
        <v>0</v>
      </c>
      <c r="N12" s="292">
        <v>430</v>
      </c>
      <c r="O12" s="14" t="s">
        <v>0</v>
      </c>
      <c r="P12" s="292">
        <v>341</v>
      </c>
      <c r="Q12" s="14" t="s">
        <v>0</v>
      </c>
      <c r="R12" s="302">
        <v>97.4</v>
      </c>
      <c r="S12" s="14" t="s">
        <v>0</v>
      </c>
      <c r="T12" s="302">
        <v>97.9</v>
      </c>
      <c r="U12" s="14" t="s">
        <v>0</v>
      </c>
      <c r="V12" s="302">
        <v>41.7</v>
      </c>
      <c r="W12" s="14" t="s">
        <v>0</v>
      </c>
      <c r="X12" s="302">
        <v>40</v>
      </c>
      <c r="Y12" s="14" t="s">
        <v>0</v>
      </c>
      <c r="Z12" s="14">
        <v>172</v>
      </c>
      <c r="AA12" s="14" t="s">
        <v>0</v>
      </c>
      <c r="AB12" s="292">
        <v>113</v>
      </c>
      <c r="AC12" s="14" t="s">
        <v>0</v>
      </c>
      <c r="AD12" s="292">
        <v>112</v>
      </c>
      <c r="AE12" s="14" t="s">
        <v>0</v>
      </c>
      <c r="AF12" s="292">
        <v>319</v>
      </c>
      <c r="AG12" s="14" t="s">
        <v>0</v>
      </c>
      <c r="AH12" s="292">
        <v>503</v>
      </c>
      <c r="AI12" s="14" t="s">
        <v>0</v>
      </c>
      <c r="AJ12" s="14">
        <v>402</v>
      </c>
      <c r="AK12" s="14" t="s">
        <v>0</v>
      </c>
      <c r="AL12" s="14">
        <v>493</v>
      </c>
      <c r="AM12" s="14" t="s">
        <v>0</v>
      </c>
      <c r="AN12" s="14">
        <v>491</v>
      </c>
      <c r="AO12" s="14" t="s">
        <v>0</v>
      </c>
      <c r="AP12" s="14">
        <v>319</v>
      </c>
      <c r="AQ12" s="14" t="s">
        <v>0</v>
      </c>
      <c r="AR12" s="302">
        <v>61.4</v>
      </c>
      <c r="AS12" s="14" t="s">
        <v>0</v>
      </c>
      <c r="AT12" s="292">
        <v>256</v>
      </c>
      <c r="AU12" s="14" t="s">
        <v>0</v>
      </c>
      <c r="AV12" s="292">
        <v>201</v>
      </c>
      <c r="AW12" s="14" t="s">
        <v>0</v>
      </c>
      <c r="AX12" s="14">
        <v>83.9</v>
      </c>
      <c r="AY12" s="14" t="s">
        <v>0</v>
      </c>
      <c r="AZ12" s="14" t="s">
        <v>0</v>
      </c>
      <c r="BA12" s="405">
        <v>264</v>
      </c>
      <c r="BB12" s="110" t="s">
        <v>0</v>
      </c>
      <c r="BC12" s="292">
        <v>200</v>
      </c>
      <c r="BD12" s="14" t="s">
        <v>0</v>
      </c>
      <c r="BE12" s="292">
        <v>300</v>
      </c>
      <c r="BF12" s="14" t="s">
        <v>0</v>
      </c>
      <c r="BG12" s="292">
        <v>251</v>
      </c>
      <c r="BH12" s="14" t="s">
        <v>0</v>
      </c>
      <c r="BI12" s="292">
        <v>250</v>
      </c>
      <c r="BJ12" s="14" t="s">
        <v>0</v>
      </c>
      <c r="BK12" s="292">
        <v>785</v>
      </c>
      <c r="BL12" s="14" t="s">
        <v>0</v>
      </c>
      <c r="BM12" s="292">
        <v>789</v>
      </c>
      <c r="BN12" s="14" t="s">
        <v>0</v>
      </c>
      <c r="BO12" s="292">
        <v>137</v>
      </c>
      <c r="BP12" s="14" t="s">
        <v>0</v>
      </c>
      <c r="BQ12" s="302">
        <v>51.6</v>
      </c>
      <c r="BR12" s="14" t="s">
        <v>0</v>
      </c>
      <c r="BS12" s="292">
        <v>127</v>
      </c>
      <c r="BT12" s="14" t="s">
        <v>0</v>
      </c>
      <c r="BU12" s="302">
        <v>79.599999999999994</v>
      </c>
      <c r="BV12" s="14" t="s">
        <v>0</v>
      </c>
      <c r="BW12" s="292">
        <v>223</v>
      </c>
      <c r="BX12" s="14" t="s">
        <v>0</v>
      </c>
      <c r="BY12" s="292">
        <v>128</v>
      </c>
      <c r="BZ12" s="14" t="s">
        <v>0</v>
      </c>
      <c r="CA12" s="292">
        <v>135</v>
      </c>
      <c r="CB12" s="14" t="s">
        <v>0</v>
      </c>
      <c r="CC12" s="302">
        <v>25.6</v>
      </c>
      <c r="CD12" s="14" t="s">
        <v>0</v>
      </c>
      <c r="CE12" s="292">
        <v>192</v>
      </c>
      <c r="CF12" s="14" t="s">
        <v>0</v>
      </c>
      <c r="CG12" s="292">
        <v>197</v>
      </c>
      <c r="CH12" s="14" t="s">
        <v>0</v>
      </c>
      <c r="CI12" s="292">
        <v>192</v>
      </c>
      <c r="CJ12" s="14" t="s">
        <v>0</v>
      </c>
      <c r="CK12" s="292">
        <v>134</v>
      </c>
      <c r="CL12" s="14" t="s">
        <v>0</v>
      </c>
      <c r="CM12" s="302">
        <v>44.1</v>
      </c>
      <c r="CN12" s="14" t="s">
        <v>0</v>
      </c>
    </row>
    <row r="13" spans="1:92" s="399" customFormat="1" hidden="1">
      <c r="A13" s="400" t="s">
        <v>46</v>
      </c>
      <c r="B13" s="286" t="s">
        <v>228</v>
      </c>
      <c r="C13" s="292" t="s">
        <v>105</v>
      </c>
      <c r="D13" s="14" t="s">
        <v>105</v>
      </c>
      <c r="E13" s="14" t="s">
        <v>0</v>
      </c>
      <c r="F13" s="302">
        <v>11.2</v>
      </c>
      <c r="G13" s="14" t="s">
        <v>0</v>
      </c>
      <c r="H13" s="302">
        <v>49.9</v>
      </c>
      <c r="I13" s="302" t="s">
        <v>0</v>
      </c>
      <c r="J13" s="302" t="s">
        <v>0</v>
      </c>
      <c r="K13" s="14" t="s">
        <v>105</v>
      </c>
      <c r="L13" s="14" t="s">
        <v>105</v>
      </c>
      <c r="M13" s="14" t="s">
        <v>0</v>
      </c>
      <c r="N13" s="14" t="s">
        <v>105</v>
      </c>
      <c r="O13" s="14" t="s">
        <v>0</v>
      </c>
      <c r="P13" s="14" t="s">
        <v>105</v>
      </c>
      <c r="Q13" s="14" t="s">
        <v>0</v>
      </c>
      <c r="R13" s="14" t="s">
        <v>105</v>
      </c>
      <c r="S13" s="14" t="s">
        <v>0</v>
      </c>
      <c r="T13" s="14" t="s">
        <v>105</v>
      </c>
      <c r="U13" s="14" t="s">
        <v>0</v>
      </c>
      <c r="V13" s="14" t="s">
        <v>105</v>
      </c>
      <c r="W13" s="14" t="s">
        <v>0</v>
      </c>
      <c r="X13" s="14" t="s">
        <v>105</v>
      </c>
      <c r="Y13" s="14" t="s">
        <v>0</v>
      </c>
      <c r="Z13" s="292" t="s">
        <v>105</v>
      </c>
      <c r="AA13" s="14" t="s">
        <v>0</v>
      </c>
      <c r="AB13" s="14" t="s">
        <v>105</v>
      </c>
      <c r="AC13" s="14" t="s">
        <v>0</v>
      </c>
      <c r="AD13" s="14" t="s">
        <v>105</v>
      </c>
      <c r="AE13" s="14" t="s">
        <v>0</v>
      </c>
      <c r="AF13" s="14" t="s">
        <v>105</v>
      </c>
      <c r="AG13" s="14" t="s">
        <v>0</v>
      </c>
      <c r="AH13" s="14" t="s">
        <v>105</v>
      </c>
      <c r="AI13" s="14" t="s">
        <v>0</v>
      </c>
      <c r="AJ13" s="292" t="s">
        <v>105</v>
      </c>
      <c r="AK13" s="14" t="s">
        <v>0</v>
      </c>
      <c r="AL13" s="292" t="s">
        <v>105</v>
      </c>
      <c r="AM13" s="14" t="s">
        <v>0</v>
      </c>
      <c r="AN13" s="292" t="s">
        <v>105</v>
      </c>
      <c r="AO13" s="14" t="s">
        <v>0</v>
      </c>
      <c r="AP13" s="292" t="s">
        <v>105</v>
      </c>
      <c r="AQ13" s="14" t="s">
        <v>0</v>
      </c>
      <c r="AR13" s="14" t="s">
        <v>105</v>
      </c>
      <c r="AS13" s="14" t="s">
        <v>0</v>
      </c>
      <c r="AT13" s="14" t="s">
        <v>105</v>
      </c>
      <c r="AU13" s="14" t="s">
        <v>0</v>
      </c>
      <c r="AV13" s="14" t="s">
        <v>105</v>
      </c>
      <c r="AW13" s="14" t="s">
        <v>0</v>
      </c>
      <c r="AX13" s="302" t="s">
        <v>105</v>
      </c>
      <c r="AY13" s="14" t="s">
        <v>0</v>
      </c>
      <c r="AZ13" s="14" t="s">
        <v>0</v>
      </c>
      <c r="BA13" s="192">
        <v>2.24E-2</v>
      </c>
      <c r="BB13" s="110" t="s">
        <v>0</v>
      </c>
      <c r="BC13" s="14" t="s">
        <v>105</v>
      </c>
      <c r="BD13" s="14" t="s">
        <v>0</v>
      </c>
      <c r="BE13" s="14" t="s">
        <v>105</v>
      </c>
      <c r="BF13" s="14" t="s">
        <v>0</v>
      </c>
      <c r="BG13" s="14" t="s">
        <v>105</v>
      </c>
      <c r="BH13" s="14" t="s">
        <v>0</v>
      </c>
      <c r="BI13" s="14" t="s">
        <v>105</v>
      </c>
      <c r="BJ13" s="14" t="s">
        <v>0</v>
      </c>
      <c r="BK13" s="14" t="s">
        <v>105</v>
      </c>
      <c r="BL13" s="14" t="s">
        <v>0</v>
      </c>
      <c r="BM13" s="14" t="s">
        <v>105</v>
      </c>
      <c r="BN13" s="14" t="s">
        <v>0</v>
      </c>
      <c r="BO13" s="14" t="s">
        <v>105</v>
      </c>
      <c r="BP13" s="14" t="s">
        <v>0</v>
      </c>
      <c r="BQ13" s="14" t="s">
        <v>105</v>
      </c>
      <c r="BR13" s="14" t="s">
        <v>0</v>
      </c>
      <c r="BS13" s="14" t="s">
        <v>105</v>
      </c>
      <c r="BT13" s="14" t="s">
        <v>0</v>
      </c>
      <c r="BU13" s="14" t="s">
        <v>105</v>
      </c>
      <c r="BV13" s="14" t="s">
        <v>0</v>
      </c>
      <c r="BW13" s="14" t="s">
        <v>105</v>
      </c>
      <c r="BX13" s="14" t="s">
        <v>0</v>
      </c>
      <c r="BY13" s="14" t="s">
        <v>105</v>
      </c>
      <c r="BZ13" s="14" t="s">
        <v>0</v>
      </c>
      <c r="CA13" s="14" t="s">
        <v>105</v>
      </c>
      <c r="CB13" s="14" t="s">
        <v>0</v>
      </c>
      <c r="CC13" s="14" t="s">
        <v>105</v>
      </c>
      <c r="CD13" s="14" t="s">
        <v>0</v>
      </c>
      <c r="CE13" s="14" t="s">
        <v>105</v>
      </c>
      <c r="CF13" s="14" t="s">
        <v>0</v>
      </c>
      <c r="CG13" s="14" t="s">
        <v>105</v>
      </c>
      <c r="CH13" s="14" t="s">
        <v>0</v>
      </c>
      <c r="CI13" s="14" t="s">
        <v>105</v>
      </c>
      <c r="CJ13" s="14" t="s">
        <v>0</v>
      </c>
      <c r="CK13" s="14" t="s">
        <v>105</v>
      </c>
      <c r="CL13" s="14" t="s">
        <v>0</v>
      </c>
      <c r="CM13" s="14" t="s">
        <v>105</v>
      </c>
      <c r="CN13" s="14" t="s">
        <v>0</v>
      </c>
    </row>
    <row r="14" spans="1:92" s="399" customFormat="1" hidden="1">
      <c r="A14" s="400" t="s">
        <v>47</v>
      </c>
      <c r="B14" s="286" t="s">
        <v>228</v>
      </c>
      <c r="C14" s="14" t="s">
        <v>105</v>
      </c>
      <c r="D14" s="14" t="s">
        <v>105</v>
      </c>
      <c r="E14" s="14" t="s">
        <v>0</v>
      </c>
      <c r="F14" s="14" t="s">
        <v>105</v>
      </c>
      <c r="G14" s="14" t="s">
        <v>0</v>
      </c>
      <c r="H14" s="14" t="s">
        <v>105</v>
      </c>
      <c r="I14" s="14" t="s">
        <v>0</v>
      </c>
      <c r="J14" s="14" t="s">
        <v>0</v>
      </c>
      <c r="K14" s="14" t="s">
        <v>105</v>
      </c>
      <c r="L14" s="14" t="s">
        <v>105</v>
      </c>
      <c r="M14" s="14" t="s">
        <v>0</v>
      </c>
      <c r="N14" s="14" t="s">
        <v>105</v>
      </c>
      <c r="O14" s="14" t="s">
        <v>0</v>
      </c>
      <c r="P14" s="14" t="s">
        <v>105</v>
      </c>
      <c r="Q14" s="14" t="s">
        <v>0</v>
      </c>
      <c r="R14" s="14" t="s">
        <v>105</v>
      </c>
      <c r="S14" s="14" t="s">
        <v>0</v>
      </c>
      <c r="T14" s="14" t="s">
        <v>105</v>
      </c>
      <c r="U14" s="14" t="s">
        <v>0</v>
      </c>
      <c r="V14" s="14" t="s">
        <v>105</v>
      </c>
      <c r="W14" s="14" t="s">
        <v>0</v>
      </c>
      <c r="X14" s="14" t="s">
        <v>105</v>
      </c>
      <c r="Y14" s="14" t="s">
        <v>0</v>
      </c>
      <c r="Z14" s="14" t="s">
        <v>105</v>
      </c>
      <c r="AA14" s="14" t="s">
        <v>0</v>
      </c>
      <c r="AB14" s="14" t="s">
        <v>105</v>
      </c>
      <c r="AC14" s="14" t="s">
        <v>0</v>
      </c>
      <c r="AD14" s="14" t="s">
        <v>105</v>
      </c>
      <c r="AE14" s="14" t="s">
        <v>0</v>
      </c>
      <c r="AF14" s="14" t="s">
        <v>105</v>
      </c>
      <c r="AG14" s="14" t="s">
        <v>0</v>
      </c>
      <c r="AH14" s="14" t="s">
        <v>105</v>
      </c>
      <c r="AI14" s="14" t="s">
        <v>0</v>
      </c>
      <c r="AJ14" s="14" t="s">
        <v>105</v>
      </c>
      <c r="AK14" s="14" t="s">
        <v>0</v>
      </c>
      <c r="AL14" s="14" t="s">
        <v>105</v>
      </c>
      <c r="AM14" s="14" t="s">
        <v>0</v>
      </c>
      <c r="AN14" s="14" t="s">
        <v>105</v>
      </c>
      <c r="AO14" s="14" t="s">
        <v>0</v>
      </c>
      <c r="AP14" s="14" t="s">
        <v>105</v>
      </c>
      <c r="AQ14" s="14" t="s">
        <v>0</v>
      </c>
      <c r="AR14" s="14" t="s">
        <v>105</v>
      </c>
      <c r="AS14" s="14" t="s">
        <v>0</v>
      </c>
      <c r="AT14" s="14" t="s">
        <v>105</v>
      </c>
      <c r="AU14" s="14" t="s">
        <v>0</v>
      </c>
      <c r="AV14" s="14" t="s">
        <v>105</v>
      </c>
      <c r="AW14" s="14" t="s">
        <v>0</v>
      </c>
      <c r="AX14" s="14" t="s">
        <v>105</v>
      </c>
      <c r="AY14" s="14" t="s">
        <v>0</v>
      </c>
      <c r="AZ14" s="14" t="s">
        <v>0</v>
      </c>
      <c r="BA14" s="110" t="s">
        <v>106</v>
      </c>
      <c r="BB14" s="110" t="s">
        <v>0</v>
      </c>
      <c r="BC14" s="14" t="s">
        <v>105</v>
      </c>
      <c r="BD14" s="14" t="s">
        <v>0</v>
      </c>
      <c r="BE14" s="14" t="s">
        <v>105</v>
      </c>
      <c r="BF14" s="14" t="s">
        <v>0</v>
      </c>
      <c r="BG14" s="14" t="s">
        <v>105</v>
      </c>
      <c r="BH14" s="14" t="s">
        <v>0</v>
      </c>
      <c r="BI14" s="14" t="s">
        <v>105</v>
      </c>
      <c r="BJ14" s="14" t="s">
        <v>0</v>
      </c>
      <c r="BK14" s="14" t="s">
        <v>105</v>
      </c>
      <c r="BL14" s="14" t="s">
        <v>0</v>
      </c>
      <c r="BM14" s="14" t="s">
        <v>105</v>
      </c>
      <c r="BN14" s="14" t="s">
        <v>0</v>
      </c>
      <c r="BO14" s="14" t="s">
        <v>105</v>
      </c>
      <c r="BP14" s="14" t="s">
        <v>0</v>
      </c>
      <c r="BQ14" s="14" t="s">
        <v>105</v>
      </c>
      <c r="BR14" s="14" t="s">
        <v>0</v>
      </c>
      <c r="BS14" s="14" t="s">
        <v>105</v>
      </c>
      <c r="BT14" s="14" t="s">
        <v>0</v>
      </c>
      <c r="BU14" s="14" t="s">
        <v>105</v>
      </c>
      <c r="BV14" s="14" t="s">
        <v>0</v>
      </c>
      <c r="BW14" s="14" t="s">
        <v>105</v>
      </c>
      <c r="BX14" s="14" t="s">
        <v>0</v>
      </c>
      <c r="BY14" s="14" t="s">
        <v>105</v>
      </c>
      <c r="BZ14" s="14" t="s">
        <v>0</v>
      </c>
      <c r="CA14" s="14" t="s">
        <v>105</v>
      </c>
      <c r="CB14" s="14" t="s">
        <v>0</v>
      </c>
      <c r="CC14" s="14" t="s">
        <v>105</v>
      </c>
      <c r="CD14" s="14" t="s">
        <v>0</v>
      </c>
      <c r="CE14" s="14" t="s">
        <v>105</v>
      </c>
      <c r="CF14" s="14" t="s">
        <v>0</v>
      </c>
      <c r="CG14" s="14" t="s">
        <v>105</v>
      </c>
      <c r="CH14" s="14" t="s">
        <v>0</v>
      </c>
      <c r="CI14" s="14" t="s">
        <v>105</v>
      </c>
      <c r="CJ14" s="14" t="s">
        <v>0</v>
      </c>
      <c r="CK14" s="14" t="s">
        <v>105</v>
      </c>
      <c r="CL14" s="14" t="s">
        <v>0</v>
      </c>
      <c r="CM14" s="14" t="s">
        <v>105</v>
      </c>
      <c r="CN14" s="14" t="s">
        <v>0</v>
      </c>
    </row>
    <row r="15" spans="1:92" s="399" customFormat="1" hidden="1">
      <c r="A15" s="400" t="s">
        <v>48</v>
      </c>
      <c r="B15" s="286" t="s">
        <v>228</v>
      </c>
      <c r="C15" s="14">
        <v>341</v>
      </c>
      <c r="D15" s="292">
        <v>226</v>
      </c>
      <c r="E15" s="14" t="s">
        <v>0</v>
      </c>
      <c r="F15" s="292">
        <v>124</v>
      </c>
      <c r="G15" s="14" t="s">
        <v>0</v>
      </c>
      <c r="H15" s="292">
        <v>141</v>
      </c>
      <c r="I15" s="292">
        <v>98.1</v>
      </c>
      <c r="J15" s="292" t="s">
        <v>0</v>
      </c>
      <c r="K15" s="292">
        <v>686</v>
      </c>
      <c r="L15" s="292">
        <v>709</v>
      </c>
      <c r="M15" s="14" t="s">
        <v>0</v>
      </c>
      <c r="N15" s="292">
        <v>430</v>
      </c>
      <c r="O15" s="14" t="s">
        <v>0</v>
      </c>
      <c r="P15" s="292">
        <v>341</v>
      </c>
      <c r="Q15" s="14" t="s">
        <v>0</v>
      </c>
      <c r="R15" s="302">
        <v>97.4</v>
      </c>
      <c r="S15" s="14" t="s">
        <v>0</v>
      </c>
      <c r="T15" s="302">
        <v>97.9</v>
      </c>
      <c r="U15" s="14" t="s">
        <v>0</v>
      </c>
      <c r="V15" s="302">
        <v>41.7</v>
      </c>
      <c r="W15" s="14" t="s">
        <v>0</v>
      </c>
      <c r="X15" s="302">
        <v>40</v>
      </c>
      <c r="Y15" s="14" t="s">
        <v>0</v>
      </c>
      <c r="Z15" s="14">
        <v>172</v>
      </c>
      <c r="AA15" s="14" t="s">
        <v>0</v>
      </c>
      <c r="AB15" s="292">
        <v>113</v>
      </c>
      <c r="AC15" s="14" t="s">
        <v>0</v>
      </c>
      <c r="AD15" s="292">
        <v>112</v>
      </c>
      <c r="AE15" s="14" t="s">
        <v>0</v>
      </c>
      <c r="AF15" s="292">
        <v>319</v>
      </c>
      <c r="AG15" s="14" t="s">
        <v>0</v>
      </c>
      <c r="AH15" s="292">
        <v>503</v>
      </c>
      <c r="AI15" s="14" t="s">
        <v>0</v>
      </c>
      <c r="AJ15" s="14">
        <v>402</v>
      </c>
      <c r="AK15" s="14" t="s">
        <v>0</v>
      </c>
      <c r="AL15" s="14">
        <v>493</v>
      </c>
      <c r="AM15" s="14" t="s">
        <v>0</v>
      </c>
      <c r="AN15" s="14">
        <v>491</v>
      </c>
      <c r="AO15" s="14" t="s">
        <v>0</v>
      </c>
      <c r="AP15" s="14">
        <v>319</v>
      </c>
      <c r="AQ15" s="14" t="s">
        <v>0</v>
      </c>
      <c r="AR15" s="302">
        <v>61.4</v>
      </c>
      <c r="AS15" s="14" t="s">
        <v>0</v>
      </c>
      <c r="AT15" s="292">
        <v>256</v>
      </c>
      <c r="AU15" s="14" t="s">
        <v>0</v>
      </c>
      <c r="AV15" s="292">
        <v>201</v>
      </c>
      <c r="AW15" s="14" t="s">
        <v>0</v>
      </c>
      <c r="AX15" s="14">
        <v>83.9</v>
      </c>
      <c r="AY15" s="14" t="s">
        <v>0</v>
      </c>
      <c r="AZ15" s="14" t="s">
        <v>0</v>
      </c>
      <c r="BA15" s="406">
        <v>200</v>
      </c>
      <c r="BB15" s="407"/>
      <c r="BC15" s="406">
        <v>264</v>
      </c>
      <c r="BD15" s="14" t="s">
        <v>0</v>
      </c>
      <c r="BE15" s="292">
        <v>300</v>
      </c>
      <c r="BF15" s="14" t="s">
        <v>0</v>
      </c>
      <c r="BG15" s="292">
        <v>251</v>
      </c>
      <c r="BH15" s="14" t="s">
        <v>0</v>
      </c>
      <c r="BI15" s="292">
        <v>250</v>
      </c>
      <c r="BJ15" s="14" t="s">
        <v>0</v>
      </c>
      <c r="BK15" s="292">
        <v>785</v>
      </c>
      <c r="BL15" s="14" t="s">
        <v>0</v>
      </c>
      <c r="BM15" s="292">
        <v>789</v>
      </c>
      <c r="BN15" s="14" t="s">
        <v>0</v>
      </c>
      <c r="BO15" s="292">
        <v>137</v>
      </c>
      <c r="BP15" s="14" t="s">
        <v>0</v>
      </c>
      <c r="BQ15" s="302">
        <v>51.6</v>
      </c>
      <c r="BR15" s="14" t="s">
        <v>0</v>
      </c>
      <c r="BS15" s="292">
        <v>127</v>
      </c>
      <c r="BT15" s="14" t="s">
        <v>0</v>
      </c>
      <c r="BU15" s="302">
        <v>79.599999999999994</v>
      </c>
      <c r="BV15" s="14" t="s">
        <v>0</v>
      </c>
      <c r="BW15" s="292">
        <v>223</v>
      </c>
      <c r="BX15" s="14" t="s">
        <v>0</v>
      </c>
      <c r="BY15" s="292">
        <v>128</v>
      </c>
      <c r="BZ15" s="14" t="s">
        <v>0</v>
      </c>
      <c r="CA15" s="292">
        <v>135</v>
      </c>
      <c r="CB15" s="14" t="s">
        <v>0</v>
      </c>
      <c r="CC15" s="302">
        <v>25.6</v>
      </c>
      <c r="CD15" s="14" t="s">
        <v>0</v>
      </c>
      <c r="CE15" s="292">
        <v>192</v>
      </c>
      <c r="CF15" s="14" t="s">
        <v>0</v>
      </c>
      <c r="CG15" s="292">
        <v>197</v>
      </c>
      <c r="CH15" s="14" t="s">
        <v>0</v>
      </c>
      <c r="CI15" s="292">
        <v>192</v>
      </c>
      <c r="CJ15" s="14" t="s">
        <v>0</v>
      </c>
      <c r="CK15" s="292">
        <v>134</v>
      </c>
      <c r="CL15" s="14" t="s">
        <v>0</v>
      </c>
      <c r="CM15" s="302">
        <v>44.1</v>
      </c>
      <c r="CN15" s="14" t="s">
        <v>0</v>
      </c>
    </row>
    <row r="16" spans="1:92" s="399" customFormat="1" hidden="1">
      <c r="A16" s="400" t="s">
        <v>49</v>
      </c>
      <c r="B16" s="286" t="s">
        <v>228</v>
      </c>
      <c r="C16" s="292">
        <v>1.0200000000000001E-2</v>
      </c>
      <c r="D16" s="296">
        <v>9.41</v>
      </c>
      <c r="E16" s="14" t="s">
        <v>0</v>
      </c>
      <c r="F16" s="296">
        <v>3.21</v>
      </c>
      <c r="G16" s="14" t="s">
        <v>0</v>
      </c>
      <c r="H16" s="296">
        <v>3.23</v>
      </c>
      <c r="I16" s="296" t="s">
        <v>0</v>
      </c>
      <c r="J16" s="296" t="s">
        <v>0</v>
      </c>
      <c r="K16" s="296">
        <v>4.4000000000000004</v>
      </c>
      <c r="L16" s="296">
        <v>4.0199999999999996</v>
      </c>
      <c r="M16" s="14" t="s">
        <v>0</v>
      </c>
      <c r="N16" s="296">
        <v>4.67</v>
      </c>
      <c r="O16" s="14" t="s">
        <v>0</v>
      </c>
      <c r="P16" s="302">
        <v>12.8</v>
      </c>
      <c r="Q16" s="14" t="s">
        <v>0</v>
      </c>
      <c r="R16" s="302">
        <v>10.3</v>
      </c>
      <c r="S16" s="14" t="s">
        <v>0</v>
      </c>
      <c r="T16" s="296">
        <v>9.86</v>
      </c>
      <c r="U16" s="14" t="s">
        <v>0</v>
      </c>
      <c r="V16" s="296">
        <v>7.72</v>
      </c>
      <c r="W16" s="14" t="s">
        <v>0</v>
      </c>
      <c r="X16" s="296">
        <v>8.75</v>
      </c>
      <c r="Y16" s="14" t="s">
        <v>0</v>
      </c>
      <c r="Z16" s="292">
        <v>1.48</v>
      </c>
      <c r="AA16" s="14" t="s">
        <v>0</v>
      </c>
      <c r="AB16" s="296">
        <v>1.97</v>
      </c>
      <c r="AC16" s="14" t="s">
        <v>0</v>
      </c>
      <c r="AD16" s="296">
        <v>2.02</v>
      </c>
      <c r="AE16" s="14" t="s">
        <v>0</v>
      </c>
      <c r="AF16" s="14" t="s">
        <v>113</v>
      </c>
      <c r="AG16" s="14" t="s">
        <v>0</v>
      </c>
      <c r="AH16" s="14" t="s">
        <v>113</v>
      </c>
      <c r="AI16" s="14" t="s">
        <v>0</v>
      </c>
      <c r="AJ16" s="292">
        <v>1.66E-2</v>
      </c>
      <c r="AK16" s="14" t="s">
        <v>0</v>
      </c>
      <c r="AL16" s="292">
        <v>2.76</v>
      </c>
      <c r="AM16" s="14" t="s">
        <v>0</v>
      </c>
      <c r="AN16" s="292">
        <v>3.03</v>
      </c>
      <c r="AO16" s="14" t="s">
        <v>0</v>
      </c>
      <c r="AP16" s="14">
        <v>12.4</v>
      </c>
      <c r="AQ16" s="14" t="s">
        <v>0</v>
      </c>
      <c r="AR16" s="296">
        <v>1.34</v>
      </c>
      <c r="AS16" s="14" t="s">
        <v>0</v>
      </c>
      <c r="AT16" s="296">
        <v>3.86</v>
      </c>
      <c r="AU16" s="14" t="s">
        <v>0</v>
      </c>
      <c r="AV16" s="114">
        <v>7.9000000000000008E-3</v>
      </c>
      <c r="AW16" s="14" t="s">
        <v>0</v>
      </c>
      <c r="AX16" s="302">
        <v>6.8</v>
      </c>
      <c r="AY16" s="14" t="s">
        <v>0</v>
      </c>
      <c r="AZ16" s="14" t="s">
        <v>0</v>
      </c>
      <c r="BA16" s="296">
        <v>2.24E-2</v>
      </c>
      <c r="BB16" s="110" t="s">
        <v>0</v>
      </c>
      <c r="BC16" s="296">
        <v>8.5299999999999994</v>
      </c>
      <c r="BD16" s="14" t="s">
        <v>0</v>
      </c>
      <c r="BE16" s="296">
        <v>1.96</v>
      </c>
      <c r="BF16" s="14" t="s">
        <v>0</v>
      </c>
      <c r="BG16" s="305">
        <v>0.505</v>
      </c>
      <c r="BH16" s="14" t="s">
        <v>0</v>
      </c>
      <c r="BI16" s="305">
        <v>0.41899999999999998</v>
      </c>
      <c r="BJ16" s="14" t="s">
        <v>0</v>
      </c>
      <c r="BK16" s="296">
        <v>2.41</v>
      </c>
      <c r="BL16" s="14" t="s">
        <v>0</v>
      </c>
      <c r="BM16" s="296">
        <v>2.27</v>
      </c>
      <c r="BN16" s="14" t="s">
        <v>0</v>
      </c>
      <c r="BO16" s="296">
        <v>1.56</v>
      </c>
      <c r="BP16" s="14" t="s">
        <v>0</v>
      </c>
      <c r="BQ16" s="296">
        <v>4.7</v>
      </c>
      <c r="BR16" s="14" t="s">
        <v>0</v>
      </c>
      <c r="BS16" s="296">
        <v>1.84</v>
      </c>
      <c r="BT16" s="14" t="s">
        <v>0</v>
      </c>
      <c r="BU16" s="114">
        <v>1.46E-2</v>
      </c>
      <c r="BV16" s="14" t="s">
        <v>0</v>
      </c>
      <c r="BW16" s="305">
        <v>0.46800000000000003</v>
      </c>
      <c r="BX16" s="14" t="s">
        <v>0</v>
      </c>
      <c r="BY16" s="296">
        <v>1.25</v>
      </c>
      <c r="BZ16" s="14" t="s">
        <v>0</v>
      </c>
      <c r="CA16" s="296">
        <v>0.92</v>
      </c>
      <c r="CB16" s="14" t="s">
        <v>0</v>
      </c>
      <c r="CC16" s="296">
        <v>3.31</v>
      </c>
      <c r="CD16" s="14" t="s">
        <v>0</v>
      </c>
      <c r="CE16" s="296">
        <v>0.81</v>
      </c>
      <c r="CF16" s="14" t="s">
        <v>0</v>
      </c>
      <c r="CG16" s="296">
        <v>0.78</v>
      </c>
      <c r="CH16" s="14" t="s">
        <v>0</v>
      </c>
      <c r="CI16" s="305">
        <v>0.113</v>
      </c>
      <c r="CJ16" s="14" t="s">
        <v>0</v>
      </c>
      <c r="CK16" s="114">
        <v>2.4E-2</v>
      </c>
      <c r="CL16" s="14" t="s">
        <v>0</v>
      </c>
      <c r="CM16" s="114">
        <v>7.2999999999999995E-2</v>
      </c>
      <c r="CN16" s="14" t="s">
        <v>0</v>
      </c>
    </row>
    <row r="17" spans="1:92" s="399" customFormat="1" hidden="1">
      <c r="A17" s="400" t="s">
        <v>50</v>
      </c>
      <c r="B17" s="286" t="s">
        <v>228</v>
      </c>
      <c r="C17" s="114" t="s">
        <v>106</v>
      </c>
      <c r="D17" s="14" t="s">
        <v>107</v>
      </c>
      <c r="E17" s="14" t="s">
        <v>0</v>
      </c>
      <c r="F17" s="296">
        <v>2.2599999999999998</v>
      </c>
      <c r="G17" s="14" t="s">
        <v>0</v>
      </c>
      <c r="H17" s="296">
        <v>2.79</v>
      </c>
      <c r="I17" s="296">
        <v>3.21</v>
      </c>
      <c r="J17" s="296" t="s">
        <v>0</v>
      </c>
      <c r="K17" s="14" t="s">
        <v>106</v>
      </c>
      <c r="L17" s="14" t="s">
        <v>106</v>
      </c>
      <c r="M17" s="14" t="s">
        <v>0</v>
      </c>
      <c r="N17" s="14" t="s">
        <v>106</v>
      </c>
      <c r="O17" s="14" t="s">
        <v>0</v>
      </c>
      <c r="P17" s="14" t="s">
        <v>106</v>
      </c>
      <c r="Q17" s="14" t="s">
        <v>0</v>
      </c>
      <c r="R17" s="14" t="s">
        <v>107</v>
      </c>
      <c r="S17" s="14" t="s">
        <v>0</v>
      </c>
      <c r="T17" s="14" t="s">
        <v>107</v>
      </c>
      <c r="U17" s="14" t="s">
        <v>0</v>
      </c>
      <c r="V17" s="14" t="s">
        <v>107</v>
      </c>
      <c r="W17" s="14" t="s">
        <v>0</v>
      </c>
      <c r="X17" s="14" t="s">
        <v>107</v>
      </c>
      <c r="Y17" s="14" t="s">
        <v>0</v>
      </c>
      <c r="Z17" s="296" t="s">
        <v>106</v>
      </c>
      <c r="AA17" s="14" t="s">
        <v>0</v>
      </c>
      <c r="AB17" s="14" t="s">
        <v>114</v>
      </c>
      <c r="AC17" s="14" t="s">
        <v>0</v>
      </c>
      <c r="AD17" s="14" t="s">
        <v>114</v>
      </c>
      <c r="AE17" s="14" t="s">
        <v>0</v>
      </c>
      <c r="AF17" s="14" t="s">
        <v>106</v>
      </c>
      <c r="AG17" s="14" t="s">
        <v>0</v>
      </c>
      <c r="AH17" s="14" t="s">
        <v>107</v>
      </c>
      <c r="AI17" s="14" t="s">
        <v>0</v>
      </c>
      <c r="AJ17" s="114" t="s">
        <v>107</v>
      </c>
      <c r="AK17" s="14" t="s">
        <v>0</v>
      </c>
      <c r="AL17" s="296" t="s">
        <v>106</v>
      </c>
      <c r="AM17" s="14" t="s">
        <v>0</v>
      </c>
      <c r="AN17" s="296" t="s">
        <v>106</v>
      </c>
      <c r="AO17" s="14" t="s">
        <v>0</v>
      </c>
      <c r="AP17" s="302" t="s">
        <v>106</v>
      </c>
      <c r="AQ17" s="14" t="s">
        <v>0</v>
      </c>
      <c r="AR17" s="14" t="s">
        <v>106</v>
      </c>
      <c r="AS17" s="14" t="s">
        <v>0</v>
      </c>
      <c r="AT17" s="14" t="s">
        <v>107</v>
      </c>
      <c r="AU17" s="14" t="s">
        <v>0</v>
      </c>
      <c r="AV17" s="14" t="s">
        <v>106</v>
      </c>
      <c r="AW17" s="14" t="s">
        <v>0</v>
      </c>
      <c r="AX17" s="296" t="s">
        <v>114</v>
      </c>
      <c r="AY17" s="14" t="s">
        <v>0</v>
      </c>
      <c r="AZ17" s="14" t="s">
        <v>0</v>
      </c>
      <c r="BA17" s="110" t="s">
        <v>106</v>
      </c>
      <c r="BB17" s="110" t="s">
        <v>0</v>
      </c>
      <c r="BC17" s="14" t="s">
        <v>106</v>
      </c>
      <c r="BD17" s="14" t="s">
        <v>0</v>
      </c>
      <c r="BE17" s="14" t="s">
        <v>106</v>
      </c>
      <c r="BF17" s="14" t="s">
        <v>0</v>
      </c>
      <c r="BG17" s="14" t="s">
        <v>106</v>
      </c>
      <c r="BH17" s="14" t="s">
        <v>0</v>
      </c>
      <c r="BI17" s="14" t="s">
        <v>106</v>
      </c>
      <c r="BJ17" s="14" t="s">
        <v>0</v>
      </c>
      <c r="BK17" s="313">
        <v>7.8</v>
      </c>
      <c r="BL17" s="14" t="s">
        <v>0</v>
      </c>
      <c r="BM17" s="313">
        <v>7.8</v>
      </c>
      <c r="BN17" s="14" t="s">
        <v>0</v>
      </c>
      <c r="BO17" s="296">
        <v>1.5</v>
      </c>
      <c r="BP17" s="14" t="s">
        <v>0</v>
      </c>
      <c r="BQ17" s="296">
        <v>0.51</v>
      </c>
      <c r="BR17" s="14" t="s">
        <v>0</v>
      </c>
      <c r="BS17" s="296">
        <v>2.04</v>
      </c>
      <c r="BT17" s="14" t="s">
        <v>0</v>
      </c>
      <c r="BU17" s="296">
        <v>0.54</v>
      </c>
      <c r="BV17" s="14" t="s">
        <v>0</v>
      </c>
      <c r="BW17" s="14" t="s">
        <v>106</v>
      </c>
      <c r="BX17" s="14" t="s">
        <v>0</v>
      </c>
      <c r="BY17" s="14" t="s">
        <v>106</v>
      </c>
      <c r="BZ17" s="14" t="s">
        <v>0</v>
      </c>
      <c r="CA17" s="14" t="s">
        <v>106</v>
      </c>
      <c r="CB17" s="14" t="s">
        <v>0</v>
      </c>
      <c r="CC17" s="14" t="s">
        <v>114</v>
      </c>
      <c r="CD17" s="14" t="s">
        <v>0</v>
      </c>
      <c r="CE17" s="14" t="s">
        <v>106</v>
      </c>
      <c r="CF17" s="14" t="s">
        <v>0</v>
      </c>
      <c r="CG17" s="14" t="s">
        <v>106</v>
      </c>
      <c r="CH17" s="14" t="s">
        <v>0</v>
      </c>
      <c r="CI17" s="14" t="s">
        <v>106</v>
      </c>
      <c r="CJ17" s="14" t="s">
        <v>0</v>
      </c>
      <c r="CK17" s="296">
        <v>2.66</v>
      </c>
      <c r="CL17" s="14" t="s">
        <v>0</v>
      </c>
      <c r="CM17" s="14" t="s">
        <v>107</v>
      </c>
      <c r="CN17" s="14" t="s">
        <v>0</v>
      </c>
    </row>
    <row r="18" spans="1:92" s="399" customFormat="1" hidden="1">
      <c r="A18" s="400" t="s">
        <v>51</v>
      </c>
      <c r="B18" s="286" t="s">
        <v>228</v>
      </c>
      <c r="C18" s="14" t="s">
        <v>108</v>
      </c>
      <c r="D18" s="14" t="s">
        <v>180</v>
      </c>
      <c r="E18" s="14" t="s">
        <v>0</v>
      </c>
      <c r="F18" s="296">
        <v>1.45</v>
      </c>
      <c r="G18" s="14" t="s">
        <v>0</v>
      </c>
      <c r="H18" s="296">
        <v>1.62</v>
      </c>
      <c r="I18" s="296" t="s">
        <v>0</v>
      </c>
      <c r="J18" s="296" t="s">
        <v>0</v>
      </c>
      <c r="K18" s="296">
        <v>0.5</v>
      </c>
      <c r="L18" s="296">
        <v>0.56999999999999995</v>
      </c>
      <c r="M18" s="14" t="s">
        <v>0</v>
      </c>
      <c r="N18" s="296">
        <v>0.35</v>
      </c>
      <c r="O18" s="14" t="s">
        <v>0</v>
      </c>
      <c r="P18" s="14" t="s">
        <v>108</v>
      </c>
      <c r="Q18" s="14" t="s">
        <v>0</v>
      </c>
      <c r="R18" s="296">
        <v>0.75</v>
      </c>
      <c r="S18" s="14" t="s">
        <v>0</v>
      </c>
      <c r="T18" s="296">
        <v>0.73</v>
      </c>
      <c r="U18" s="14" t="s">
        <v>0</v>
      </c>
      <c r="V18" s="296">
        <v>0.64</v>
      </c>
      <c r="W18" s="14" t="s">
        <v>0</v>
      </c>
      <c r="X18" s="296">
        <v>0.66</v>
      </c>
      <c r="Y18" s="14" t="s">
        <v>0</v>
      </c>
      <c r="Z18" s="14" t="s">
        <v>108</v>
      </c>
      <c r="AA18" s="14" t="s">
        <v>0</v>
      </c>
      <c r="AB18" s="305">
        <v>0.17</v>
      </c>
      <c r="AC18" s="14" t="s">
        <v>0</v>
      </c>
      <c r="AD18" s="305">
        <v>0.18099999999999999</v>
      </c>
      <c r="AE18" s="14" t="s">
        <v>0</v>
      </c>
      <c r="AF18" s="296">
        <v>0.2</v>
      </c>
      <c r="AG18" s="14" t="s">
        <v>0</v>
      </c>
      <c r="AH18" s="14" t="s">
        <v>180</v>
      </c>
      <c r="AI18" s="14" t="s">
        <v>0</v>
      </c>
      <c r="AJ18" s="14" t="s">
        <v>180</v>
      </c>
      <c r="AK18" s="14" t="s">
        <v>0</v>
      </c>
      <c r="AL18" s="14" t="s">
        <v>108</v>
      </c>
      <c r="AM18" s="14" t="s">
        <v>0</v>
      </c>
      <c r="AN18" s="14">
        <v>0.21</v>
      </c>
      <c r="AO18" s="14" t="s">
        <v>0</v>
      </c>
      <c r="AP18" s="14" t="s">
        <v>108</v>
      </c>
      <c r="AQ18" s="14" t="s">
        <v>0</v>
      </c>
      <c r="AR18" s="14" t="s">
        <v>108</v>
      </c>
      <c r="AS18" s="14" t="s">
        <v>0</v>
      </c>
      <c r="AT18" s="14" t="s">
        <v>180</v>
      </c>
      <c r="AU18" s="14" t="s">
        <v>0</v>
      </c>
      <c r="AV18" s="14" t="s">
        <v>108</v>
      </c>
      <c r="AW18" s="14" t="s">
        <v>0</v>
      </c>
      <c r="AX18" s="14">
        <v>5.2999999999999999E-2</v>
      </c>
      <c r="AY18" s="14" t="s">
        <v>0</v>
      </c>
      <c r="AZ18" s="14" t="s">
        <v>0</v>
      </c>
      <c r="BA18" s="110" t="s">
        <v>108</v>
      </c>
      <c r="BB18" s="110" t="s">
        <v>0</v>
      </c>
      <c r="BC18" s="14" t="s">
        <v>108</v>
      </c>
      <c r="BD18" s="14" t="s">
        <v>0</v>
      </c>
      <c r="BE18" s="14" t="s">
        <v>108</v>
      </c>
      <c r="BF18" s="14" t="s">
        <v>0</v>
      </c>
      <c r="BG18" s="296">
        <v>0.25</v>
      </c>
      <c r="BH18" s="14" t="s">
        <v>0</v>
      </c>
      <c r="BI18" s="296">
        <v>0.2</v>
      </c>
      <c r="BJ18" s="14" t="s">
        <v>0</v>
      </c>
      <c r="BK18" s="296">
        <v>0.51</v>
      </c>
      <c r="BL18" s="14" t="s">
        <v>0</v>
      </c>
      <c r="BM18" s="296">
        <v>0.42</v>
      </c>
      <c r="BN18" s="14" t="s">
        <v>0</v>
      </c>
      <c r="BO18" s="305">
        <v>0.14499999999999999</v>
      </c>
      <c r="BP18" s="14" t="s">
        <v>0</v>
      </c>
      <c r="BQ18" s="305">
        <v>4.1000000000000002E-2</v>
      </c>
      <c r="BR18" s="14" t="s">
        <v>0</v>
      </c>
      <c r="BS18" s="305">
        <v>0.155</v>
      </c>
      <c r="BT18" s="14" t="s">
        <v>0</v>
      </c>
      <c r="BU18" s="305">
        <v>7.2999999999999995E-2</v>
      </c>
      <c r="BV18" s="14" t="s">
        <v>0</v>
      </c>
      <c r="BW18" s="296">
        <v>0.28999999999999998</v>
      </c>
      <c r="BX18" s="14" t="s">
        <v>0</v>
      </c>
      <c r="BY18" s="14" t="s">
        <v>108</v>
      </c>
      <c r="BZ18" s="14" t="s">
        <v>0</v>
      </c>
      <c r="CA18" s="14" t="s">
        <v>108</v>
      </c>
      <c r="CB18" s="14" t="s">
        <v>0</v>
      </c>
      <c r="CC18" s="305">
        <v>4.2000000000000003E-2</v>
      </c>
      <c r="CD18" s="14" t="s">
        <v>0</v>
      </c>
      <c r="CE18" s="14" t="s">
        <v>108</v>
      </c>
      <c r="CF18" s="14" t="s">
        <v>0</v>
      </c>
      <c r="CG18" s="14" t="s">
        <v>108</v>
      </c>
      <c r="CH18" s="14" t="s">
        <v>0</v>
      </c>
      <c r="CI18" s="14" t="s">
        <v>108</v>
      </c>
      <c r="CJ18" s="14" t="s">
        <v>0</v>
      </c>
      <c r="CK18" s="305">
        <v>7.9000000000000001E-2</v>
      </c>
      <c r="CL18" s="14" t="s">
        <v>0</v>
      </c>
      <c r="CM18" s="14" t="s">
        <v>180</v>
      </c>
      <c r="CN18" s="14" t="s">
        <v>0</v>
      </c>
    </row>
    <row r="19" spans="1:92" s="399" customFormat="1" hidden="1">
      <c r="A19" s="400" t="s">
        <v>52</v>
      </c>
      <c r="B19" s="286" t="s">
        <v>228</v>
      </c>
      <c r="C19" s="14">
        <v>0.16600000000000001</v>
      </c>
      <c r="D19" s="296">
        <v>0.26</v>
      </c>
      <c r="E19" s="14" t="s">
        <v>0</v>
      </c>
      <c r="F19" s="114">
        <v>9.5999999999999992E-3</v>
      </c>
      <c r="G19" s="14" t="s">
        <v>0</v>
      </c>
      <c r="H19" s="114">
        <v>3.3000000000000002E-2</v>
      </c>
      <c r="I19" s="114" t="s">
        <v>0</v>
      </c>
      <c r="J19" s="114" t="s">
        <v>0</v>
      </c>
      <c r="K19" s="14" t="s">
        <v>109</v>
      </c>
      <c r="L19" s="14" t="s">
        <v>109</v>
      </c>
      <c r="M19" s="14" t="s">
        <v>0</v>
      </c>
      <c r="N19" s="305">
        <v>5.6000000000000001E-2</v>
      </c>
      <c r="O19" s="14" t="s">
        <v>0</v>
      </c>
      <c r="P19" s="14" t="s">
        <v>109</v>
      </c>
      <c r="Q19" s="14" t="s">
        <v>0</v>
      </c>
      <c r="R19" s="14" t="s">
        <v>110</v>
      </c>
      <c r="S19" s="14" t="s">
        <v>0</v>
      </c>
      <c r="T19" s="296">
        <v>0.16</v>
      </c>
      <c r="U19" s="14" t="s">
        <v>0</v>
      </c>
      <c r="V19" s="296">
        <v>2.68</v>
      </c>
      <c r="W19" s="14" t="s">
        <v>0</v>
      </c>
      <c r="X19" s="14" t="s">
        <v>110</v>
      </c>
      <c r="Y19" s="14" t="s">
        <v>0</v>
      </c>
      <c r="Z19" s="14">
        <v>0.47699999999999998</v>
      </c>
      <c r="AA19" s="14" t="s">
        <v>0</v>
      </c>
      <c r="AB19" s="114">
        <v>1.38E-2</v>
      </c>
      <c r="AC19" s="14" t="s">
        <v>0</v>
      </c>
      <c r="AD19" s="14" t="s">
        <v>113</v>
      </c>
      <c r="AE19" s="14" t="s">
        <v>0</v>
      </c>
      <c r="AF19" s="305">
        <v>0.2</v>
      </c>
      <c r="AG19" s="14" t="s">
        <v>0</v>
      </c>
      <c r="AH19" s="296">
        <v>0.11</v>
      </c>
      <c r="AI19" s="14" t="s">
        <v>0</v>
      </c>
      <c r="AJ19" s="14">
        <v>0.23</v>
      </c>
      <c r="AK19" s="14" t="s">
        <v>0</v>
      </c>
      <c r="AL19" s="14">
        <v>0.14599999999999999</v>
      </c>
      <c r="AM19" s="14" t="s">
        <v>0</v>
      </c>
      <c r="AN19" s="296">
        <v>0.13900000000000001</v>
      </c>
      <c r="AO19" s="14" t="s">
        <v>0</v>
      </c>
      <c r="AP19" s="14" t="s">
        <v>109</v>
      </c>
      <c r="AQ19" s="14" t="s">
        <v>0</v>
      </c>
      <c r="AR19" s="296">
        <v>3.67</v>
      </c>
      <c r="AS19" s="14" t="s">
        <v>0</v>
      </c>
      <c r="AT19" s="14" t="s">
        <v>110</v>
      </c>
      <c r="AU19" s="14" t="s">
        <v>0</v>
      </c>
      <c r="AV19" s="296">
        <v>4.0999999999999996</v>
      </c>
      <c r="AW19" s="14" t="s">
        <v>0</v>
      </c>
      <c r="AX19" s="305">
        <v>0.69699999999999995</v>
      </c>
      <c r="AY19" s="14" t="s">
        <v>0</v>
      </c>
      <c r="AZ19" s="14" t="s">
        <v>0</v>
      </c>
      <c r="BA19" s="408" t="s">
        <v>109</v>
      </c>
      <c r="BB19" s="407"/>
      <c r="BC19" s="409">
        <v>0.80800000000000005</v>
      </c>
      <c r="BD19" s="14" t="s">
        <v>0</v>
      </c>
      <c r="BE19" s="305">
        <v>5.2999999999999999E-2</v>
      </c>
      <c r="BF19" s="14" t="s">
        <v>0</v>
      </c>
      <c r="BG19" s="14" t="s">
        <v>109</v>
      </c>
      <c r="BH19" s="14" t="s">
        <v>0</v>
      </c>
      <c r="BI19" s="14" t="s">
        <v>109</v>
      </c>
      <c r="BJ19" s="14" t="s">
        <v>0</v>
      </c>
      <c r="BK19" s="14" t="s">
        <v>109</v>
      </c>
      <c r="BL19" s="14" t="s">
        <v>0</v>
      </c>
      <c r="BM19" s="14" t="s">
        <v>109</v>
      </c>
      <c r="BN19" s="14" t="s">
        <v>0</v>
      </c>
      <c r="BO19" s="114">
        <v>3.0599999999999999E-2</v>
      </c>
      <c r="BP19" s="14" t="s">
        <v>0</v>
      </c>
      <c r="BQ19" s="114">
        <v>2.0899999999999998E-2</v>
      </c>
      <c r="BR19" s="14" t="s">
        <v>0</v>
      </c>
      <c r="BS19" s="114">
        <v>6.5000000000000002E-2</v>
      </c>
      <c r="BT19" s="14" t="s">
        <v>0</v>
      </c>
      <c r="BU19" s="114">
        <v>6.6799999999999998E-2</v>
      </c>
      <c r="BV19" s="14" t="s">
        <v>0</v>
      </c>
      <c r="BW19" s="305">
        <v>0.17499999999999999</v>
      </c>
      <c r="BX19" s="14" t="s">
        <v>0</v>
      </c>
      <c r="BY19" s="14" t="s">
        <v>109</v>
      </c>
      <c r="BZ19" s="14" t="s">
        <v>0</v>
      </c>
      <c r="CA19" s="14" t="s">
        <v>109</v>
      </c>
      <c r="CB19" s="14" t="s">
        <v>0</v>
      </c>
      <c r="CC19" s="114">
        <v>2.76E-2</v>
      </c>
      <c r="CD19" s="14" t="s">
        <v>0</v>
      </c>
      <c r="CE19" s="14" t="s">
        <v>109</v>
      </c>
      <c r="CF19" s="14" t="s">
        <v>0</v>
      </c>
      <c r="CG19" s="14" t="s">
        <v>109</v>
      </c>
      <c r="CH19" s="14" t="s">
        <v>0</v>
      </c>
      <c r="CI19" s="305">
        <v>0.311</v>
      </c>
      <c r="CJ19" s="14" t="s">
        <v>0</v>
      </c>
      <c r="CK19" s="305">
        <v>0.16300000000000001</v>
      </c>
      <c r="CL19" s="14" t="s">
        <v>0</v>
      </c>
      <c r="CM19" s="296">
        <v>2.72</v>
      </c>
      <c r="CN19" s="14" t="s">
        <v>0</v>
      </c>
    </row>
    <row r="20" spans="1:92" s="399" customFormat="1" hidden="1">
      <c r="A20" s="400" t="s">
        <v>53</v>
      </c>
      <c r="B20" s="286" t="s">
        <v>228</v>
      </c>
      <c r="C20" s="305" t="s">
        <v>111</v>
      </c>
      <c r="D20" s="305">
        <v>4.1000000000000002E-2</v>
      </c>
      <c r="E20" s="14" t="s">
        <v>0</v>
      </c>
      <c r="F20" s="114">
        <v>6.6E-3</v>
      </c>
      <c r="G20" s="14" t="s">
        <v>0</v>
      </c>
      <c r="H20" s="114">
        <v>5.3E-3</v>
      </c>
      <c r="I20" s="114" t="s">
        <v>0</v>
      </c>
      <c r="J20" s="114" t="s">
        <v>0</v>
      </c>
      <c r="K20" s="305">
        <v>2.9000000000000001E-2</v>
      </c>
      <c r="L20" s="305">
        <v>1.2E-2</v>
      </c>
      <c r="M20" s="14" t="s">
        <v>0</v>
      </c>
      <c r="N20" s="305">
        <v>1.9E-2</v>
      </c>
      <c r="O20" s="14" t="s">
        <v>0</v>
      </c>
      <c r="P20" s="14" t="s">
        <v>111</v>
      </c>
      <c r="Q20" s="14" t="s">
        <v>0</v>
      </c>
      <c r="R20" s="305">
        <v>2.4E-2</v>
      </c>
      <c r="S20" s="14" t="s">
        <v>0</v>
      </c>
      <c r="T20" s="305">
        <v>3.1E-2</v>
      </c>
      <c r="U20" s="14" t="s">
        <v>0</v>
      </c>
      <c r="V20" s="305">
        <v>9.8000000000000004E-2</v>
      </c>
      <c r="W20" s="14" t="s">
        <v>0</v>
      </c>
      <c r="X20" s="14" t="s">
        <v>112</v>
      </c>
      <c r="Y20" s="14" t="s">
        <v>0</v>
      </c>
      <c r="Z20" s="305">
        <v>3.4000000000000002E-2</v>
      </c>
      <c r="AA20" s="14" t="s">
        <v>0</v>
      </c>
      <c r="AB20" s="114">
        <v>2.8E-3</v>
      </c>
      <c r="AC20" s="14" t="s">
        <v>0</v>
      </c>
      <c r="AD20" s="114">
        <v>1.1000000000000001E-3</v>
      </c>
      <c r="AE20" s="14" t="s">
        <v>0</v>
      </c>
      <c r="AF20" s="14" t="s">
        <v>111</v>
      </c>
      <c r="AG20" s="14" t="s">
        <v>0</v>
      </c>
      <c r="AH20" s="14" t="s">
        <v>112</v>
      </c>
      <c r="AI20" s="14" t="s">
        <v>0</v>
      </c>
      <c r="AJ20" s="296" t="s">
        <v>112</v>
      </c>
      <c r="AK20" s="14" t="s">
        <v>0</v>
      </c>
      <c r="AL20" s="305" t="s">
        <v>111</v>
      </c>
      <c r="AM20" s="14" t="s">
        <v>0</v>
      </c>
      <c r="AN20" s="305" t="s">
        <v>111</v>
      </c>
      <c r="AO20" s="14" t="s">
        <v>0</v>
      </c>
      <c r="AP20" s="14" t="s">
        <v>111</v>
      </c>
      <c r="AQ20" s="14" t="s">
        <v>0</v>
      </c>
      <c r="AR20" s="305">
        <v>0.60099999999999998</v>
      </c>
      <c r="AS20" s="14" t="s">
        <v>0</v>
      </c>
      <c r="AT20" s="14" t="s">
        <v>112</v>
      </c>
      <c r="AU20" s="14" t="s">
        <v>0</v>
      </c>
      <c r="AV20" s="14" t="s">
        <v>111</v>
      </c>
      <c r="AW20" s="14" t="s">
        <v>0</v>
      </c>
      <c r="AX20" s="305" t="s">
        <v>121</v>
      </c>
      <c r="AY20" s="14" t="s">
        <v>0</v>
      </c>
      <c r="AZ20" s="14" t="s">
        <v>0</v>
      </c>
      <c r="BA20" s="110" t="s">
        <v>111</v>
      </c>
      <c r="BB20" s="110" t="s">
        <v>0</v>
      </c>
      <c r="BC20" s="14" t="s">
        <v>111</v>
      </c>
      <c r="BD20" s="14" t="s">
        <v>0</v>
      </c>
      <c r="BE20" s="14" t="s">
        <v>111</v>
      </c>
      <c r="BF20" s="14" t="s">
        <v>0</v>
      </c>
      <c r="BG20" s="14" t="s">
        <v>111</v>
      </c>
      <c r="BH20" s="14" t="s">
        <v>0</v>
      </c>
      <c r="BI20" s="14" t="s">
        <v>111</v>
      </c>
      <c r="BJ20" s="14" t="s">
        <v>0</v>
      </c>
      <c r="BK20" s="14" t="s">
        <v>111</v>
      </c>
      <c r="BL20" s="14" t="s">
        <v>0</v>
      </c>
      <c r="BM20" s="14" t="s">
        <v>111</v>
      </c>
      <c r="BN20" s="14" t="s">
        <v>0</v>
      </c>
      <c r="BO20" s="114">
        <v>4.5999999999999999E-3</v>
      </c>
      <c r="BP20" s="14" t="s">
        <v>0</v>
      </c>
      <c r="BQ20" s="114">
        <v>1.8E-3</v>
      </c>
      <c r="BR20" s="14" t="s">
        <v>0</v>
      </c>
      <c r="BS20" s="114">
        <v>4.7000000000000002E-3</v>
      </c>
      <c r="BT20" s="14" t="s">
        <v>0</v>
      </c>
      <c r="BU20" s="114">
        <v>1.5E-3</v>
      </c>
      <c r="BV20" s="14" t="s">
        <v>0</v>
      </c>
      <c r="BW20" s="305">
        <v>2.1000000000000001E-2</v>
      </c>
      <c r="BX20" s="14" t="s">
        <v>0</v>
      </c>
      <c r="BY20" s="14" t="s">
        <v>111</v>
      </c>
      <c r="BZ20" s="14" t="s">
        <v>0</v>
      </c>
      <c r="CA20" s="14" t="s">
        <v>111</v>
      </c>
      <c r="CB20" s="14" t="s">
        <v>0</v>
      </c>
      <c r="CC20" s="114">
        <v>1.4E-3</v>
      </c>
      <c r="CD20" s="14" t="s">
        <v>0</v>
      </c>
      <c r="CE20" s="14" t="s">
        <v>111</v>
      </c>
      <c r="CF20" s="14" t="s">
        <v>0</v>
      </c>
      <c r="CG20" s="14" t="s">
        <v>111</v>
      </c>
      <c r="CH20" s="14" t="s">
        <v>0</v>
      </c>
      <c r="CI20" s="14" t="s">
        <v>111</v>
      </c>
      <c r="CJ20" s="14" t="s">
        <v>0</v>
      </c>
      <c r="CK20" s="114">
        <v>7.1999999999999998E-3</v>
      </c>
      <c r="CL20" s="14" t="s">
        <v>0</v>
      </c>
      <c r="CM20" s="305">
        <v>2.9000000000000001E-2</v>
      </c>
      <c r="CN20" s="14" t="s">
        <v>0</v>
      </c>
    </row>
    <row r="21" spans="1:92" s="399" customFormat="1" hidden="1">
      <c r="A21" s="400" t="s">
        <v>54</v>
      </c>
      <c r="B21" s="286" t="s">
        <v>228</v>
      </c>
      <c r="C21" s="14">
        <v>0.373</v>
      </c>
      <c r="D21" s="302">
        <v>21.3</v>
      </c>
      <c r="E21" s="14" t="s">
        <v>0</v>
      </c>
      <c r="F21" s="296">
        <v>6.59</v>
      </c>
      <c r="G21" s="14" t="s">
        <v>0</v>
      </c>
      <c r="H21" s="302">
        <v>35.200000000000003</v>
      </c>
      <c r="I21" s="302" t="s">
        <v>0</v>
      </c>
      <c r="J21" s="302" t="s">
        <v>0</v>
      </c>
      <c r="K21" s="302">
        <v>11.2</v>
      </c>
      <c r="L21" s="302">
        <v>10.5</v>
      </c>
      <c r="M21" s="14" t="s">
        <v>0</v>
      </c>
      <c r="N21" s="296">
        <v>9.3000000000000007</v>
      </c>
      <c r="O21" s="14" t="s">
        <v>0</v>
      </c>
      <c r="P21" s="302">
        <v>18.100000000000001</v>
      </c>
      <c r="Q21" s="14" t="s">
        <v>0</v>
      </c>
      <c r="R21" s="302">
        <v>11.5</v>
      </c>
      <c r="S21" s="14" t="s">
        <v>0</v>
      </c>
      <c r="T21" s="302">
        <v>10.4</v>
      </c>
      <c r="U21" s="14" t="s">
        <v>0</v>
      </c>
      <c r="V21" s="296">
        <v>9.8699999999999992</v>
      </c>
      <c r="W21" s="14" t="s">
        <v>0</v>
      </c>
      <c r="X21" s="296">
        <v>9.86</v>
      </c>
      <c r="Y21" s="14" t="s">
        <v>0</v>
      </c>
      <c r="Z21" s="305">
        <v>3.4</v>
      </c>
      <c r="AA21" s="14" t="s">
        <v>0</v>
      </c>
      <c r="AB21" s="296">
        <v>3.05</v>
      </c>
      <c r="AC21" s="14" t="s">
        <v>0</v>
      </c>
      <c r="AD21" s="296">
        <v>2.83</v>
      </c>
      <c r="AE21" s="14" t="s">
        <v>0</v>
      </c>
      <c r="AF21" s="305">
        <v>0.33300000000000002</v>
      </c>
      <c r="AG21" s="14" t="s">
        <v>0</v>
      </c>
      <c r="AH21" s="305">
        <v>0.28299999999999997</v>
      </c>
      <c r="AI21" s="14" t="s">
        <v>0</v>
      </c>
      <c r="AJ21" s="14">
        <v>0.24399999999999999</v>
      </c>
      <c r="AK21" s="14" t="s">
        <v>0</v>
      </c>
      <c r="AL21" s="14">
        <v>4.9000000000000004</v>
      </c>
      <c r="AM21" s="14" t="s">
        <v>0</v>
      </c>
      <c r="AN21" s="14">
        <v>4.8499999999999996</v>
      </c>
      <c r="AO21" s="14" t="s">
        <v>0</v>
      </c>
      <c r="AP21" s="14">
        <v>16.3</v>
      </c>
      <c r="AQ21" s="14" t="s">
        <v>0</v>
      </c>
      <c r="AR21" s="296">
        <v>4.01</v>
      </c>
      <c r="AS21" s="14" t="s">
        <v>0</v>
      </c>
      <c r="AT21" s="296">
        <v>7</v>
      </c>
      <c r="AU21" s="14" t="s">
        <v>0</v>
      </c>
      <c r="AV21" s="305">
        <v>0.30499999999999999</v>
      </c>
      <c r="AW21" s="14" t="s">
        <v>0</v>
      </c>
      <c r="AX21" s="14">
        <v>0.58799999999999997</v>
      </c>
      <c r="AY21" s="14" t="s">
        <v>0</v>
      </c>
      <c r="AZ21" s="14" t="s">
        <v>0</v>
      </c>
      <c r="BA21" s="109">
        <v>0.48899999999999999</v>
      </c>
      <c r="BB21" s="110" t="s">
        <v>0</v>
      </c>
      <c r="BC21" s="302">
        <v>12.2</v>
      </c>
      <c r="BD21" s="14" t="s">
        <v>0</v>
      </c>
      <c r="BE21" s="302">
        <v>13.9</v>
      </c>
      <c r="BF21" s="14" t="s">
        <v>0</v>
      </c>
      <c r="BG21" s="302">
        <v>16.7</v>
      </c>
      <c r="BH21" s="14" t="s">
        <v>0</v>
      </c>
      <c r="BI21" s="296">
        <v>2.17</v>
      </c>
      <c r="BJ21" s="14" t="s">
        <v>0</v>
      </c>
      <c r="BK21" s="296">
        <v>7.94</v>
      </c>
      <c r="BL21" s="14" t="s">
        <v>0</v>
      </c>
      <c r="BM21" s="296">
        <v>6.77</v>
      </c>
      <c r="BN21" s="14" t="s">
        <v>0</v>
      </c>
      <c r="BO21" s="296">
        <v>4.3499999999999996</v>
      </c>
      <c r="BP21" s="14" t="s">
        <v>0</v>
      </c>
      <c r="BQ21" s="296">
        <v>7.41</v>
      </c>
      <c r="BR21" s="14" t="s">
        <v>0</v>
      </c>
      <c r="BS21" s="296">
        <v>5.05</v>
      </c>
      <c r="BT21" s="14" t="s">
        <v>0</v>
      </c>
      <c r="BU21" s="305">
        <v>0.57899999999999996</v>
      </c>
      <c r="BV21" s="14" t="s">
        <v>0</v>
      </c>
      <c r="BW21" s="296">
        <v>8.2799999999999994</v>
      </c>
      <c r="BX21" s="14" t="s">
        <v>0</v>
      </c>
      <c r="BY21" s="302">
        <v>10.3</v>
      </c>
      <c r="BZ21" s="14" t="s">
        <v>0</v>
      </c>
      <c r="CA21" s="302">
        <v>13.1</v>
      </c>
      <c r="CB21" s="14" t="s">
        <v>0</v>
      </c>
      <c r="CC21" s="302">
        <v>16.7</v>
      </c>
      <c r="CD21" s="14" t="s">
        <v>0</v>
      </c>
      <c r="CE21" s="296">
        <v>1.73</v>
      </c>
      <c r="CF21" s="14" t="s">
        <v>0</v>
      </c>
      <c r="CG21" s="296">
        <v>1.99</v>
      </c>
      <c r="CH21" s="14" t="s">
        <v>0</v>
      </c>
      <c r="CI21" s="296">
        <v>1.52</v>
      </c>
      <c r="CJ21" s="14" t="s">
        <v>0</v>
      </c>
      <c r="CK21" s="305">
        <v>0.85599999999999998</v>
      </c>
      <c r="CL21" s="14" t="s">
        <v>0</v>
      </c>
      <c r="CM21" s="305">
        <v>0.54800000000000004</v>
      </c>
      <c r="CN21" s="14" t="s">
        <v>0</v>
      </c>
    </row>
    <row r="22" spans="1:92" s="415" customFormat="1" hidden="1">
      <c r="A22" s="410" t="s">
        <v>55</v>
      </c>
      <c r="B22" s="308" t="s">
        <v>228</v>
      </c>
      <c r="C22" s="308">
        <v>783</v>
      </c>
      <c r="D22" s="308">
        <v>1220</v>
      </c>
      <c r="E22" s="308" t="s">
        <v>0</v>
      </c>
      <c r="F22" s="308">
        <v>101</v>
      </c>
      <c r="G22" s="308" t="s">
        <v>0</v>
      </c>
      <c r="H22" s="308">
        <v>108</v>
      </c>
      <c r="I22" s="308">
        <v>161</v>
      </c>
      <c r="J22" s="308" t="s">
        <v>0</v>
      </c>
      <c r="K22" s="308">
        <v>15.4</v>
      </c>
      <c r="L22" s="308">
        <v>15.9</v>
      </c>
      <c r="M22" s="308" t="s">
        <v>0</v>
      </c>
      <c r="N22" s="308">
        <v>145</v>
      </c>
      <c r="O22" s="308" t="s">
        <v>0</v>
      </c>
      <c r="P22" s="308">
        <v>753</v>
      </c>
      <c r="Q22" s="308" t="s">
        <v>0</v>
      </c>
      <c r="R22" s="308">
        <v>1860</v>
      </c>
      <c r="S22" s="308" t="s">
        <v>0</v>
      </c>
      <c r="T22" s="308">
        <v>1890</v>
      </c>
      <c r="U22" s="308" t="s">
        <v>0</v>
      </c>
      <c r="V22" s="308">
        <v>1660</v>
      </c>
      <c r="W22" s="308" t="s">
        <v>0</v>
      </c>
      <c r="X22" s="308">
        <v>1660</v>
      </c>
      <c r="Y22" s="308" t="s">
        <v>0</v>
      </c>
      <c r="Z22" s="308">
        <v>624</v>
      </c>
      <c r="AA22" s="308" t="s">
        <v>0</v>
      </c>
      <c r="AB22" s="411">
        <v>0.25</v>
      </c>
      <c r="AC22" s="308" t="s">
        <v>0</v>
      </c>
      <c r="AD22" s="411">
        <v>0.25</v>
      </c>
      <c r="AE22" s="308" t="s">
        <v>0</v>
      </c>
      <c r="AF22" s="308">
        <v>747</v>
      </c>
      <c r="AG22" s="308" t="s">
        <v>0</v>
      </c>
      <c r="AH22" s="308">
        <v>1580</v>
      </c>
      <c r="AI22" s="308" t="s">
        <v>0</v>
      </c>
      <c r="AJ22" s="308">
        <v>1180</v>
      </c>
      <c r="AK22" s="308" t="s">
        <v>0</v>
      </c>
      <c r="AL22" s="308">
        <v>794</v>
      </c>
      <c r="AM22" s="308" t="s">
        <v>0</v>
      </c>
      <c r="AN22" s="308">
        <v>797</v>
      </c>
      <c r="AO22" s="308" t="s">
        <v>0</v>
      </c>
      <c r="AP22" s="308">
        <v>538</v>
      </c>
      <c r="AQ22" s="308" t="s">
        <v>0</v>
      </c>
      <c r="AR22" s="308">
        <v>569</v>
      </c>
      <c r="AS22" s="308" t="s">
        <v>0</v>
      </c>
      <c r="AT22" s="308">
        <v>1330</v>
      </c>
      <c r="AU22" s="308" t="s">
        <v>0</v>
      </c>
      <c r="AV22" s="308">
        <v>327</v>
      </c>
      <c r="AW22" s="308" t="s">
        <v>0</v>
      </c>
      <c r="AX22" s="308">
        <v>98.3</v>
      </c>
      <c r="AY22" s="308" t="s">
        <v>0</v>
      </c>
      <c r="AZ22" s="308" t="s">
        <v>0</v>
      </c>
      <c r="BA22" s="412">
        <v>269</v>
      </c>
      <c r="BB22" s="413"/>
      <c r="BC22" s="406">
        <v>368</v>
      </c>
      <c r="BD22" s="308" t="s">
        <v>0</v>
      </c>
      <c r="BE22" s="308">
        <v>257</v>
      </c>
      <c r="BF22" s="308" t="s">
        <v>0</v>
      </c>
      <c r="BG22" s="308">
        <v>404</v>
      </c>
      <c r="BH22" s="308" t="s">
        <v>0</v>
      </c>
      <c r="BI22" s="308">
        <v>681</v>
      </c>
      <c r="BJ22" s="308" t="s">
        <v>0</v>
      </c>
      <c r="BK22" s="414">
        <v>2.5</v>
      </c>
      <c r="BL22" s="308" t="s">
        <v>0</v>
      </c>
      <c r="BM22" s="414">
        <v>2.5</v>
      </c>
      <c r="BN22" s="308" t="s">
        <v>0</v>
      </c>
      <c r="BO22" s="308">
        <v>132</v>
      </c>
      <c r="BP22" s="308" t="s">
        <v>0</v>
      </c>
      <c r="BQ22" s="308">
        <v>191</v>
      </c>
      <c r="BR22" s="308" t="s">
        <v>0</v>
      </c>
      <c r="BS22" s="308">
        <v>277</v>
      </c>
      <c r="BT22" s="308" t="s">
        <v>0</v>
      </c>
      <c r="BU22" s="308">
        <v>75.8</v>
      </c>
      <c r="BV22" s="308" t="s">
        <v>0</v>
      </c>
      <c r="BW22" s="308">
        <v>383</v>
      </c>
      <c r="BX22" s="308" t="s">
        <v>0</v>
      </c>
      <c r="BY22" s="308">
        <v>365</v>
      </c>
      <c r="BZ22" s="308" t="s">
        <v>0</v>
      </c>
      <c r="CA22" s="308">
        <v>384</v>
      </c>
      <c r="CB22" s="308" t="s">
        <v>0</v>
      </c>
      <c r="CC22" s="308">
        <v>85.5</v>
      </c>
      <c r="CD22" s="308" t="s">
        <v>0</v>
      </c>
      <c r="CE22" s="308">
        <v>365</v>
      </c>
      <c r="CF22" s="308" t="s">
        <v>0</v>
      </c>
      <c r="CG22" s="308">
        <v>359</v>
      </c>
      <c r="CH22" s="308" t="s">
        <v>0</v>
      </c>
      <c r="CI22" s="308">
        <v>491</v>
      </c>
      <c r="CJ22" s="308" t="s">
        <v>0</v>
      </c>
      <c r="CK22" s="308">
        <v>169</v>
      </c>
      <c r="CL22" s="308" t="s">
        <v>0</v>
      </c>
      <c r="CM22" s="308">
        <v>1430</v>
      </c>
      <c r="CN22" s="308" t="s">
        <v>0</v>
      </c>
    </row>
    <row r="23" spans="1:92" s="403" customFormat="1" hidden="1">
      <c r="A23" s="416" t="s">
        <v>56</v>
      </c>
      <c r="B23" s="296" t="s">
        <v>228</v>
      </c>
      <c r="C23" s="296" t="s">
        <v>0</v>
      </c>
      <c r="D23" s="296" t="s">
        <v>0</v>
      </c>
      <c r="E23" s="296" t="s">
        <v>0</v>
      </c>
      <c r="F23" s="296" t="s">
        <v>108</v>
      </c>
      <c r="G23" s="296" t="s">
        <v>0</v>
      </c>
      <c r="H23" s="296" t="s">
        <v>0</v>
      </c>
      <c r="I23" s="296" t="s">
        <v>0</v>
      </c>
      <c r="J23" s="296" t="s">
        <v>0</v>
      </c>
      <c r="K23" s="296" t="s">
        <v>0</v>
      </c>
      <c r="L23" s="296" t="s">
        <v>0</v>
      </c>
      <c r="M23" s="296" t="s">
        <v>0</v>
      </c>
      <c r="N23" s="296" t="s">
        <v>0</v>
      </c>
      <c r="O23" s="296" t="s">
        <v>0</v>
      </c>
      <c r="P23" s="296">
        <v>0.27200000000000002</v>
      </c>
      <c r="Q23" s="296" t="s">
        <v>0</v>
      </c>
      <c r="R23" s="296" t="s">
        <v>112</v>
      </c>
      <c r="S23" s="296" t="s">
        <v>0</v>
      </c>
      <c r="T23" s="296" t="s">
        <v>0</v>
      </c>
      <c r="U23" s="296" t="s">
        <v>0</v>
      </c>
      <c r="V23" s="296" t="s">
        <v>0</v>
      </c>
      <c r="W23" s="296" t="s">
        <v>0</v>
      </c>
      <c r="X23" s="296" t="s">
        <v>0</v>
      </c>
      <c r="Y23" s="296" t="s">
        <v>0</v>
      </c>
      <c r="Z23" s="296">
        <v>2.5999999999999999E-2</v>
      </c>
      <c r="AA23" s="296" t="s">
        <v>0</v>
      </c>
      <c r="AB23" s="296">
        <v>7.3999999999999996E-2</v>
      </c>
      <c r="AC23" s="296" t="s">
        <v>0</v>
      </c>
      <c r="AD23" s="296">
        <v>6.9000000000000006E-2</v>
      </c>
      <c r="AE23" s="296" t="s">
        <v>0</v>
      </c>
      <c r="AF23" s="296" t="s">
        <v>0</v>
      </c>
      <c r="AG23" s="296" t="s">
        <v>0</v>
      </c>
      <c r="AH23" s="296" t="s">
        <v>0</v>
      </c>
      <c r="AI23" s="296" t="s">
        <v>0</v>
      </c>
      <c r="AJ23" s="296" t="s">
        <v>0</v>
      </c>
      <c r="AK23" s="296" t="s">
        <v>0</v>
      </c>
      <c r="AL23" s="296">
        <v>0.184</v>
      </c>
      <c r="AM23" s="296" t="s">
        <v>0</v>
      </c>
      <c r="AN23" s="296" t="s">
        <v>0</v>
      </c>
      <c r="AO23" s="296" t="s">
        <v>0</v>
      </c>
      <c r="AP23" s="296" t="s">
        <v>0</v>
      </c>
      <c r="AQ23" s="296" t="s">
        <v>0</v>
      </c>
      <c r="AR23" s="296" t="s">
        <v>0</v>
      </c>
      <c r="AS23" s="296" t="s">
        <v>0</v>
      </c>
      <c r="AT23" s="296" t="s">
        <v>0</v>
      </c>
      <c r="AU23" s="296" t="s">
        <v>0</v>
      </c>
      <c r="AV23" s="296" t="s">
        <v>0</v>
      </c>
      <c r="AW23" s="296" t="s">
        <v>0</v>
      </c>
      <c r="AX23" s="296" t="s">
        <v>0</v>
      </c>
      <c r="AY23" s="296" t="s">
        <v>0</v>
      </c>
      <c r="AZ23" s="296" t="s">
        <v>0</v>
      </c>
      <c r="BA23" s="417"/>
      <c r="BB23" s="296"/>
      <c r="BC23" s="296" t="s">
        <v>0</v>
      </c>
      <c r="BD23" s="296" t="s">
        <v>0</v>
      </c>
      <c r="BE23" s="417"/>
      <c r="BF23" s="417"/>
      <c r="BG23" s="417"/>
      <c r="BH23" s="417"/>
      <c r="BI23" s="417"/>
      <c r="BJ23" s="417"/>
      <c r="BK23" s="417"/>
      <c r="BL23" s="417"/>
      <c r="BM23" s="417"/>
      <c r="BN23" s="417"/>
      <c r="BO23" s="417"/>
      <c r="BP23" s="417"/>
      <c r="BQ23" s="417"/>
      <c r="BR23" s="417"/>
      <c r="BS23" s="417"/>
      <c r="BT23" s="417"/>
      <c r="BU23" s="417"/>
      <c r="BV23" s="417"/>
      <c r="BW23" s="417"/>
      <c r="BX23" s="417"/>
      <c r="BY23" s="417"/>
      <c r="BZ23" s="417"/>
      <c r="CA23" s="417"/>
      <c r="CB23" s="417"/>
      <c r="CC23" s="417"/>
      <c r="CD23" s="417"/>
      <c r="CE23" s="417"/>
      <c r="CF23" s="417"/>
      <c r="CG23" s="417"/>
      <c r="CH23" s="417"/>
      <c r="CI23" s="417"/>
      <c r="CJ23" s="417"/>
      <c r="CK23" s="417"/>
      <c r="CL23" s="417"/>
      <c r="CM23" s="417"/>
      <c r="CN23" s="417"/>
    </row>
    <row r="24" spans="1:92" s="403" customFormat="1" hidden="1">
      <c r="A24" s="598" t="s">
        <v>440</v>
      </c>
      <c r="B24" s="598"/>
      <c r="C24" s="598"/>
      <c r="D24" s="598"/>
      <c r="E24" s="598"/>
      <c r="F24" s="418"/>
      <c r="G24" s="418"/>
      <c r="H24" s="418"/>
      <c r="I24" s="418"/>
      <c r="J24" s="418"/>
      <c r="K24" s="418"/>
      <c r="L24" s="418"/>
      <c r="M24" s="418"/>
      <c r="N24" s="418"/>
      <c r="O24" s="418"/>
      <c r="P24" s="418"/>
      <c r="Q24" s="418"/>
      <c r="R24" s="418"/>
      <c r="S24" s="418"/>
      <c r="T24" s="418"/>
      <c r="U24" s="418"/>
      <c r="V24" s="418"/>
      <c r="W24" s="418"/>
      <c r="X24" s="418"/>
      <c r="Y24" s="418"/>
      <c r="Z24" s="418"/>
      <c r="AA24" s="418"/>
      <c r="AB24" s="418"/>
      <c r="AC24" s="418"/>
      <c r="AD24" s="418"/>
      <c r="AE24" s="418"/>
      <c r="AF24" s="418"/>
      <c r="AG24" s="418"/>
      <c r="AH24" s="418"/>
      <c r="AI24" s="418"/>
      <c r="AJ24" s="418"/>
      <c r="AK24" s="418"/>
      <c r="AL24" s="418"/>
      <c r="AM24" s="418"/>
      <c r="AN24" s="418"/>
      <c r="AO24" s="418"/>
      <c r="AP24" s="418"/>
      <c r="AQ24" s="418"/>
      <c r="AR24" s="418"/>
      <c r="AS24" s="418"/>
      <c r="AT24" s="418"/>
      <c r="AU24" s="418"/>
      <c r="AV24" s="418"/>
      <c r="AW24" s="418"/>
      <c r="AX24" s="418"/>
      <c r="AY24" s="418"/>
      <c r="AZ24" s="418"/>
      <c r="BA24" s="418"/>
      <c r="BB24" s="418"/>
      <c r="BC24" s="418"/>
      <c r="BD24" s="418"/>
      <c r="BE24" s="418"/>
      <c r="BF24" s="418"/>
      <c r="BG24" s="418"/>
      <c r="BH24" s="418"/>
      <c r="BI24" s="418"/>
      <c r="BJ24" s="418"/>
      <c r="BK24" s="418"/>
      <c r="BL24" s="418"/>
      <c r="BM24" s="418"/>
      <c r="BN24" s="418"/>
      <c r="BO24" s="418"/>
      <c r="BP24" s="418"/>
      <c r="BQ24" s="418"/>
      <c r="BR24" s="418"/>
      <c r="BS24" s="418"/>
      <c r="BT24" s="418"/>
      <c r="BU24" s="418"/>
      <c r="BV24" s="418"/>
      <c r="BW24" s="418"/>
      <c r="BX24" s="418"/>
      <c r="BY24" s="418"/>
      <c r="BZ24" s="418"/>
      <c r="CA24" s="418"/>
      <c r="CB24" s="418"/>
      <c r="CC24" s="418"/>
      <c r="CD24" s="418"/>
      <c r="CE24" s="418"/>
      <c r="CF24" s="418"/>
      <c r="CG24" s="418"/>
      <c r="CH24" s="418"/>
      <c r="CI24" s="418"/>
      <c r="CJ24" s="418"/>
      <c r="CK24" s="418"/>
      <c r="CL24" s="418"/>
      <c r="CM24" s="418"/>
      <c r="CN24" s="418"/>
    </row>
    <row r="25" spans="1:92" s="399" customFormat="1" ht="15.75" customHeight="1">
      <c r="A25" s="419" t="s">
        <v>57</v>
      </c>
      <c r="B25" s="420" t="s">
        <v>229</v>
      </c>
      <c r="C25" s="110">
        <v>23.1</v>
      </c>
      <c r="D25" s="141">
        <v>30</v>
      </c>
      <c r="E25" s="110" t="s">
        <v>0</v>
      </c>
      <c r="F25" s="203">
        <v>4.72</v>
      </c>
      <c r="G25" s="110" t="s">
        <v>0</v>
      </c>
      <c r="H25" s="123">
        <f>+H15/50.04+H17/35.45+H22/48.03</f>
        <v>5.1450428294578909</v>
      </c>
      <c r="I25" s="123">
        <f>+I15/50.04+I17/35.45+I22/48.03</f>
        <v>5.403053347101098</v>
      </c>
      <c r="J25" s="123"/>
      <c r="K25" s="141">
        <v>14.1</v>
      </c>
      <c r="L25" s="141">
        <v>14.5</v>
      </c>
      <c r="M25" s="110" t="s">
        <v>0</v>
      </c>
      <c r="N25" s="141">
        <v>11.6</v>
      </c>
      <c r="O25" s="110" t="s">
        <v>0</v>
      </c>
      <c r="P25" s="141">
        <v>22.5</v>
      </c>
      <c r="Q25" s="110" t="s">
        <v>0</v>
      </c>
      <c r="R25" s="141">
        <v>40.799999999999997</v>
      </c>
      <c r="S25" s="110" t="s">
        <v>0</v>
      </c>
      <c r="T25" s="141">
        <v>41.3</v>
      </c>
      <c r="U25" s="110" t="s">
        <v>0</v>
      </c>
      <c r="V25" s="141">
        <v>35.700000000000003</v>
      </c>
      <c r="W25" s="110" t="s">
        <v>0</v>
      </c>
      <c r="X25" s="141">
        <v>35.4</v>
      </c>
      <c r="Y25" s="110" t="s">
        <v>0</v>
      </c>
      <c r="Z25" s="109">
        <v>16.5</v>
      </c>
      <c r="AA25" s="110" t="s">
        <v>0</v>
      </c>
      <c r="AB25" s="203">
        <v>2.2799999999999998</v>
      </c>
      <c r="AC25" s="110" t="s">
        <v>0</v>
      </c>
      <c r="AD25" s="203">
        <v>2.2400000000000002</v>
      </c>
      <c r="AE25" s="110" t="s">
        <v>0</v>
      </c>
      <c r="AF25" s="141">
        <v>21.9</v>
      </c>
      <c r="AG25" s="110" t="s">
        <v>0</v>
      </c>
      <c r="AH25" s="141">
        <v>43</v>
      </c>
      <c r="AI25" s="110" t="s">
        <v>0</v>
      </c>
      <c r="AJ25" s="110">
        <v>32.700000000000003</v>
      </c>
      <c r="AK25" s="110" t="s">
        <v>0</v>
      </c>
      <c r="AL25" s="123">
        <v>26.4</v>
      </c>
      <c r="AM25" s="110" t="s">
        <v>0</v>
      </c>
      <c r="AN25" s="110">
        <v>26.4</v>
      </c>
      <c r="AO25" s="110" t="s">
        <v>0</v>
      </c>
      <c r="AP25" s="110">
        <v>17.600000000000001</v>
      </c>
      <c r="AQ25" s="110" t="s">
        <v>0</v>
      </c>
      <c r="AR25" s="141">
        <v>13.4</v>
      </c>
      <c r="AS25" s="110" t="s">
        <v>0</v>
      </c>
      <c r="AT25" s="141">
        <v>32.9</v>
      </c>
      <c r="AU25" s="110" t="s">
        <v>0</v>
      </c>
      <c r="AV25" s="141">
        <v>11.1</v>
      </c>
      <c r="AW25" s="110" t="s">
        <v>0</v>
      </c>
      <c r="AX25" s="110">
        <v>3.78</v>
      </c>
      <c r="AY25" s="110" t="s">
        <v>0</v>
      </c>
      <c r="AZ25" s="110" t="s">
        <v>0</v>
      </c>
      <c r="BA25" s="123">
        <f>+BA15/50.04+BA22/48.03</f>
        <v>9.5974688082138915</v>
      </c>
      <c r="BB25" s="110"/>
      <c r="BC25" s="123">
        <f>+BC15/50.04+BC22/48.03</f>
        <v>12.937657369419892</v>
      </c>
      <c r="BD25" s="110" t="s">
        <v>0</v>
      </c>
      <c r="BE25" s="203">
        <v>11.4</v>
      </c>
      <c r="BF25" s="203" t="s">
        <v>0</v>
      </c>
      <c r="BG25" s="203">
        <v>13.4</v>
      </c>
      <c r="BH25" s="203" t="s">
        <v>0</v>
      </c>
      <c r="BI25" s="203">
        <v>19.2</v>
      </c>
      <c r="BJ25" s="224" t="s">
        <v>0</v>
      </c>
      <c r="BK25" s="203">
        <v>15.9</v>
      </c>
      <c r="BL25" s="203" t="s">
        <v>0</v>
      </c>
      <c r="BM25" s="203">
        <v>16</v>
      </c>
      <c r="BN25" s="203" t="s">
        <v>0</v>
      </c>
      <c r="BO25" s="203">
        <v>5.55</v>
      </c>
      <c r="BP25" s="203" t="s">
        <v>0</v>
      </c>
      <c r="BQ25" s="203">
        <v>5.03</v>
      </c>
      <c r="BR25" s="203" t="s">
        <v>0</v>
      </c>
      <c r="BS25" s="203">
        <v>8.3800000000000008</v>
      </c>
      <c r="BT25" s="203" t="s">
        <v>0</v>
      </c>
      <c r="BU25" s="203">
        <v>3.19</v>
      </c>
      <c r="BV25" s="203" t="s">
        <v>0</v>
      </c>
      <c r="BW25" s="203">
        <v>12.5</v>
      </c>
      <c r="BX25" s="203" t="s">
        <v>0</v>
      </c>
      <c r="BY25" s="203">
        <v>10.1</v>
      </c>
      <c r="BZ25" s="203" t="s">
        <v>0</v>
      </c>
      <c r="CA25" s="203">
        <v>10.7</v>
      </c>
      <c r="CB25" s="203" t="s">
        <v>0</v>
      </c>
      <c r="CC25" s="203">
        <v>2.2999999999999998</v>
      </c>
      <c r="CD25" s="203" t="s">
        <v>0</v>
      </c>
      <c r="CE25" s="203">
        <v>11.4</v>
      </c>
      <c r="CF25" s="203" t="s">
        <v>0</v>
      </c>
      <c r="CG25" s="203">
        <v>11.4</v>
      </c>
      <c r="CH25" s="203" t="s">
        <v>0</v>
      </c>
      <c r="CI25" s="203">
        <v>14.1</v>
      </c>
      <c r="CJ25" s="203" t="s">
        <v>0</v>
      </c>
      <c r="CK25" s="203">
        <v>6.29</v>
      </c>
      <c r="CL25" s="203" t="s">
        <v>0</v>
      </c>
      <c r="CM25" s="203">
        <v>30.9</v>
      </c>
      <c r="CN25" s="203" t="s">
        <v>0</v>
      </c>
    </row>
    <row r="26" spans="1:92" s="399" customFormat="1" ht="15.75" customHeight="1">
      <c r="A26" s="419" t="s">
        <v>58</v>
      </c>
      <c r="B26" s="420" t="s">
        <v>229</v>
      </c>
      <c r="C26" s="141">
        <v>23.6</v>
      </c>
      <c r="D26" s="141">
        <v>33.4</v>
      </c>
      <c r="E26" s="110" t="s">
        <v>0</v>
      </c>
      <c r="F26" s="203">
        <v>5.22</v>
      </c>
      <c r="G26" s="110" t="s">
        <v>0</v>
      </c>
      <c r="H26" s="123" t="s">
        <v>0</v>
      </c>
      <c r="I26" s="123">
        <v>5.6</v>
      </c>
      <c r="J26" s="123">
        <v>5.4</v>
      </c>
      <c r="K26" s="141">
        <v>15</v>
      </c>
      <c r="L26" s="141">
        <v>14.7</v>
      </c>
      <c r="M26" s="110" t="s">
        <v>0</v>
      </c>
      <c r="N26" s="141">
        <v>13.3</v>
      </c>
      <c r="O26" s="110" t="s">
        <v>0</v>
      </c>
      <c r="P26" s="141">
        <v>23.1</v>
      </c>
      <c r="Q26" s="110" t="s">
        <v>0</v>
      </c>
      <c r="R26" s="141">
        <v>41.7</v>
      </c>
      <c r="S26" s="110" t="s">
        <v>0</v>
      </c>
      <c r="T26" s="141">
        <v>41.4</v>
      </c>
      <c r="U26" s="110" t="s">
        <v>0</v>
      </c>
      <c r="V26" s="141">
        <v>34.6</v>
      </c>
      <c r="W26" s="110" t="s">
        <v>0</v>
      </c>
      <c r="X26" s="141">
        <v>36.299999999999997</v>
      </c>
      <c r="Y26" s="110" t="s">
        <v>0</v>
      </c>
      <c r="Z26" s="141">
        <v>19</v>
      </c>
      <c r="AA26" s="110" t="s">
        <v>0</v>
      </c>
      <c r="AB26" s="203">
        <v>4.16</v>
      </c>
      <c r="AC26" s="110" t="s">
        <v>0</v>
      </c>
      <c r="AD26" s="203">
        <v>4.05</v>
      </c>
      <c r="AE26" s="110" t="s">
        <v>0</v>
      </c>
      <c r="AF26" s="141">
        <v>21.6</v>
      </c>
      <c r="AG26" s="110" t="s">
        <v>0</v>
      </c>
      <c r="AH26" s="141">
        <v>40.799999999999997</v>
      </c>
      <c r="AI26" s="110" t="s">
        <v>0</v>
      </c>
      <c r="AJ26" s="141">
        <v>38.4</v>
      </c>
      <c r="AK26" s="110" t="s">
        <v>0</v>
      </c>
      <c r="AL26" s="141">
        <v>30</v>
      </c>
      <c r="AM26" s="110" t="s">
        <v>0</v>
      </c>
      <c r="AN26" s="141">
        <v>30.5</v>
      </c>
      <c r="AO26" s="110" t="s">
        <v>0</v>
      </c>
      <c r="AP26" s="141">
        <v>20.3</v>
      </c>
      <c r="AQ26" s="110" t="s">
        <v>0</v>
      </c>
      <c r="AR26" s="141">
        <v>17.600000000000001</v>
      </c>
      <c r="AS26" s="110" t="s">
        <v>0</v>
      </c>
      <c r="AT26" s="141">
        <v>33.5</v>
      </c>
      <c r="AU26" s="110" t="s">
        <v>0</v>
      </c>
      <c r="AV26" s="141">
        <v>12.2</v>
      </c>
      <c r="AW26" s="110" t="s">
        <v>0</v>
      </c>
      <c r="AX26" s="203">
        <v>4.26</v>
      </c>
      <c r="AY26" s="110" t="s">
        <v>0</v>
      </c>
      <c r="AZ26" s="110" t="s">
        <v>0</v>
      </c>
      <c r="BA26" s="141">
        <v>10.6</v>
      </c>
      <c r="BB26" s="110"/>
      <c r="BC26" s="141">
        <v>14.2</v>
      </c>
      <c r="BD26" s="110" t="s">
        <v>0</v>
      </c>
      <c r="BE26" s="141">
        <v>14.2</v>
      </c>
      <c r="BF26" s="110" t="s">
        <v>0</v>
      </c>
      <c r="BG26" s="141">
        <v>13.9</v>
      </c>
      <c r="BH26" s="110" t="s">
        <v>0</v>
      </c>
      <c r="BI26" s="141">
        <v>16.5</v>
      </c>
      <c r="BJ26" s="110" t="s">
        <v>0</v>
      </c>
      <c r="BK26" s="141">
        <v>18.3</v>
      </c>
      <c r="BL26" s="110" t="s">
        <v>0</v>
      </c>
      <c r="BM26" s="141">
        <v>18.100000000000001</v>
      </c>
      <c r="BN26" s="110" t="s">
        <v>0</v>
      </c>
      <c r="BO26" s="203">
        <v>6.09</v>
      </c>
      <c r="BP26" s="110" t="s">
        <v>0</v>
      </c>
      <c r="BQ26" s="203">
        <v>7.84</v>
      </c>
      <c r="BR26" s="110" t="s">
        <v>0</v>
      </c>
      <c r="BS26" s="141">
        <v>13.8</v>
      </c>
      <c r="BT26" s="110" t="s">
        <v>0</v>
      </c>
      <c r="BU26" s="203">
        <v>3.33</v>
      </c>
      <c r="BV26" s="110" t="s">
        <v>0</v>
      </c>
      <c r="BW26" s="141">
        <v>13.2</v>
      </c>
      <c r="BX26" s="110" t="s">
        <v>0</v>
      </c>
      <c r="BY26" s="141">
        <v>13.9</v>
      </c>
      <c r="BZ26" s="110" t="s">
        <v>0</v>
      </c>
      <c r="CA26" s="141">
        <v>12.9</v>
      </c>
      <c r="CB26" s="110" t="s">
        <v>0</v>
      </c>
      <c r="CC26" s="203">
        <v>3.98</v>
      </c>
      <c r="CD26" s="110" t="s">
        <v>0</v>
      </c>
      <c r="CE26" s="141">
        <v>13.1</v>
      </c>
      <c r="CF26" s="110" t="s">
        <v>0</v>
      </c>
      <c r="CG26" s="141">
        <v>13</v>
      </c>
      <c r="CH26" s="110" t="s">
        <v>0</v>
      </c>
      <c r="CI26" s="141">
        <v>14.5</v>
      </c>
      <c r="CJ26" s="110" t="s">
        <v>0</v>
      </c>
      <c r="CK26" s="203">
        <v>6.6</v>
      </c>
      <c r="CL26" s="110" t="s">
        <v>0</v>
      </c>
      <c r="CM26" s="141">
        <v>30.1</v>
      </c>
      <c r="CN26" s="110" t="s">
        <v>0</v>
      </c>
    </row>
    <row r="27" spans="1:92" s="399" customFormat="1" ht="15.75" customHeight="1">
      <c r="A27" s="421" t="s">
        <v>441</v>
      </c>
      <c r="B27" s="286" t="s">
        <v>230</v>
      </c>
      <c r="C27" s="152">
        <f>+C26/C25</f>
        <v>1.0216450216450217</v>
      </c>
      <c r="D27" s="422">
        <f>+D26/D25</f>
        <v>1.1133333333333333</v>
      </c>
      <c r="E27" s="14" t="s">
        <v>0</v>
      </c>
      <c r="F27" s="422">
        <f>+F26/F25</f>
        <v>1.1059322033898304</v>
      </c>
      <c r="G27" s="14" t="s">
        <v>0</v>
      </c>
      <c r="H27" s="14" t="s">
        <v>0</v>
      </c>
      <c r="I27" s="152">
        <f>+I26/I25</f>
        <v>1.0364509917349918</v>
      </c>
      <c r="J27" s="14" t="s">
        <v>0</v>
      </c>
      <c r="K27" s="152">
        <f>+K26/K25</f>
        <v>1.0638297872340425</v>
      </c>
      <c r="L27" s="152">
        <f>+L26/L25</f>
        <v>1.0137931034482759</v>
      </c>
      <c r="M27" s="14" t="s">
        <v>0</v>
      </c>
      <c r="N27" s="422">
        <f>+N26/N25</f>
        <v>1.146551724137931</v>
      </c>
      <c r="O27" s="14" t="s">
        <v>0</v>
      </c>
      <c r="P27" s="152">
        <f>+P26/P25</f>
        <v>1.0266666666666668</v>
      </c>
      <c r="Q27" s="14" t="s">
        <v>0</v>
      </c>
      <c r="R27" s="152">
        <f>+R26/R25</f>
        <v>1.0220588235294119</v>
      </c>
      <c r="S27" s="14" t="s">
        <v>0</v>
      </c>
      <c r="T27" s="152">
        <f>+T26/T25</f>
        <v>1.0024213075060533</v>
      </c>
      <c r="U27" s="14" t="s">
        <v>0</v>
      </c>
      <c r="V27" s="152">
        <f>+V26/V25</f>
        <v>0.96918767507002801</v>
      </c>
      <c r="W27" s="14" t="s">
        <v>0</v>
      </c>
      <c r="X27" s="152">
        <f>+X26/X25</f>
        <v>1.0254237288135593</v>
      </c>
      <c r="Y27" s="14" t="s">
        <v>0</v>
      </c>
      <c r="Z27" s="422">
        <f>+Z26/Z25</f>
        <v>1.1515151515151516</v>
      </c>
      <c r="AA27" s="14" t="s">
        <v>0</v>
      </c>
      <c r="AB27" s="422">
        <f>+AB26/AB25</f>
        <v>1.8245614035087721</v>
      </c>
      <c r="AC27" s="14" t="s">
        <v>0</v>
      </c>
      <c r="AD27" s="422">
        <f>+AD26/AD25</f>
        <v>1.808035714285714</v>
      </c>
      <c r="AE27" s="14" t="s">
        <v>0</v>
      </c>
      <c r="AF27" s="152">
        <f>+AF26/AF25</f>
        <v>0.98630136986301387</v>
      </c>
      <c r="AG27" s="14" t="s">
        <v>0</v>
      </c>
      <c r="AH27" s="152">
        <f>+AH26/AH25</f>
        <v>0.94883720930232551</v>
      </c>
      <c r="AI27" s="14" t="s">
        <v>0</v>
      </c>
      <c r="AJ27" s="422">
        <f>+AJ26/AJ25</f>
        <v>1.1743119266055044</v>
      </c>
      <c r="AK27" s="14" t="s">
        <v>0</v>
      </c>
      <c r="AL27" s="422">
        <f>+AL26/AL25</f>
        <v>1.1363636363636365</v>
      </c>
      <c r="AM27" s="14" t="s">
        <v>0</v>
      </c>
      <c r="AN27" s="422">
        <f>+AN26/AN25</f>
        <v>1.1553030303030303</v>
      </c>
      <c r="AO27" s="14" t="s">
        <v>0</v>
      </c>
      <c r="AP27" s="422">
        <f>+AP26/AP25</f>
        <v>1.1534090909090908</v>
      </c>
      <c r="AQ27" s="14" t="s">
        <v>0</v>
      </c>
      <c r="AR27" s="422">
        <f>+AR26/AR25</f>
        <v>1.3134328358208955</v>
      </c>
      <c r="AS27" s="14" t="s">
        <v>0</v>
      </c>
      <c r="AT27" s="152">
        <f>+AT26/AT25</f>
        <v>1.0182370820668694</v>
      </c>
      <c r="AU27" s="14" t="s">
        <v>0</v>
      </c>
      <c r="AV27" s="422">
        <f>+AV26/AV25</f>
        <v>1.099099099099099</v>
      </c>
      <c r="AW27" s="14" t="s">
        <v>0</v>
      </c>
      <c r="AX27" s="422">
        <f>+AX26/AX25</f>
        <v>1.126984126984127</v>
      </c>
      <c r="AY27" s="14" t="s">
        <v>0</v>
      </c>
      <c r="AZ27" s="14" t="s">
        <v>0</v>
      </c>
      <c r="BA27" s="422">
        <f>+BA26/BA25</f>
        <v>1.1044578744479068</v>
      </c>
      <c r="BB27" s="14"/>
      <c r="BC27" s="422">
        <f>+BC26/BC25</f>
        <v>1.0975711904045198</v>
      </c>
      <c r="BD27" s="14" t="s">
        <v>0</v>
      </c>
      <c r="BE27" s="422">
        <f>+BE26/BE25</f>
        <v>1.2456140350877192</v>
      </c>
      <c r="BF27" s="14" t="s">
        <v>0</v>
      </c>
      <c r="BG27" s="152">
        <f>+BG26/BG25</f>
        <v>1.0373134328358209</v>
      </c>
      <c r="BH27" s="14" t="s">
        <v>0</v>
      </c>
      <c r="BI27" s="487">
        <f>+BI26/BI25</f>
        <v>0.859375</v>
      </c>
      <c r="BJ27" s="14" t="s">
        <v>0</v>
      </c>
      <c r="BK27" s="422">
        <f>+BK26/BK25</f>
        <v>1.1509433962264151</v>
      </c>
      <c r="BL27" s="14" t="s">
        <v>0</v>
      </c>
      <c r="BM27" s="422">
        <f>+BM26/BM25</f>
        <v>1.1312500000000001</v>
      </c>
      <c r="BN27" s="14" t="s">
        <v>0</v>
      </c>
      <c r="BO27" s="152">
        <f>+BO26/BO25</f>
        <v>1.0972972972972974</v>
      </c>
      <c r="BP27" s="14" t="s">
        <v>0</v>
      </c>
      <c r="BQ27" s="422">
        <f>+BQ26/BQ25</f>
        <v>1.5586481113320079</v>
      </c>
      <c r="BR27" s="110" t="s">
        <v>0</v>
      </c>
      <c r="BS27" s="422">
        <f>+BS26/BS25</f>
        <v>1.6467780429594272</v>
      </c>
      <c r="BT27" s="14" t="s">
        <v>0</v>
      </c>
      <c r="BU27" s="152">
        <f>+BU26/BU25</f>
        <v>1.0438871473354232</v>
      </c>
      <c r="BV27" s="14" t="s">
        <v>0</v>
      </c>
      <c r="BW27" s="152">
        <f>+BW26/BW25</f>
        <v>1.056</v>
      </c>
      <c r="BX27" s="14" t="s">
        <v>0</v>
      </c>
      <c r="BY27" s="422">
        <f>+BY26/BY25</f>
        <v>1.3762376237623763</v>
      </c>
      <c r="BZ27" s="14" t="s">
        <v>0</v>
      </c>
      <c r="CA27" s="422">
        <f>+CA26/CA25</f>
        <v>1.205607476635514</v>
      </c>
      <c r="CB27" s="14" t="s">
        <v>0</v>
      </c>
      <c r="CC27" s="422">
        <f>+CC26/CC25</f>
        <v>1.7304347826086959</v>
      </c>
      <c r="CD27" s="14" t="s">
        <v>0</v>
      </c>
      <c r="CE27" s="422">
        <f>+CE26/CE25</f>
        <v>1.1491228070175439</v>
      </c>
      <c r="CF27" s="14" t="s">
        <v>0</v>
      </c>
      <c r="CG27" s="422">
        <f>+CG26/CG25</f>
        <v>1.1403508771929824</v>
      </c>
      <c r="CH27" s="14" t="s">
        <v>0</v>
      </c>
      <c r="CI27" s="152">
        <f>+CI26/CI25</f>
        <v>1.0283687943262412</v>
      </c>
      <c r="CJ27" s="14" t="s">
        <v>0</v>
      </c>
      <c r="CK27" s="152">
        <f>+CK26/CK25</f>
        <v>1.0492845786963434</v>
      </c>
      <c r="CL27" s="14" t="s">
        <v>0</v>
      </c>
      <c r="CM27" s="152">
        <f>+CM26/CM25</f>
        <v>0.97411003236245963</v>
      </c>
      <c r="CN27" s="14" t="s">
        <v>0</v>
      </c>
    </row>
    <row r="28" spans="1:92" s="423" customFormat="1" ht="15.75" customHeight="1">
      <c r="A28" s="419" t="s">
        <v>442</v>
      </c>
      <c r="B28" s="14" t="s">
        <v>228</v>
      </c>
      <c r="C28" s="14">
        <v>2.2000000000000002</v>
      </c>
      <c r="D28" s="14">
        <v>104</v>
      </c>
      <c r="E28" s="14" t="s">
        <v>0</v>
      </c>
      <c r="F28" s="14">
        <v>28.5</v>
      </c>
      <c r="G28" s="14" t="s">
        <v>0</v>
      </c>
      <c r="H28" s="14">
        <v>52.5</v>
      </c>
      <c r="I28" s="123" t="s">
        <v>0</v>
      </c>
      <c r="J28" s="14"/>
      <c r="K28" s="14">
        <v>62.8</v>
      </c>
      <c r="L28" s="14">
        <v>61.1</v>
      </c>
      <c r="M28" s="14" t="s">
        <v>0</v>
      </c>
      <c r="N28" s="14">
        <v>19.600000000000001</v>
      </c>
      <c r="O28" s="14" t="s">
        <v>0</v>
      </c>
      <c r="P28" s="14">
        <v>76</v>
      </c>
      <c r="Q28" s="14" t="s">
        <v>0</v>
      </c>
      <c r="R28" s="14">
        <v>6.31</v>
      </c>
      <c r="S28" s="14" t="s">
        <v>0</v>
      </c>
      <c r="T28" s="14">
        <v>6.35</v>
      </c>
      <c r="U28" s="14" t="s">
        <v>0</v>
      </c>
      <c r="V28" s="14">
        <v>11.9</v>
      </c>
      <c r="W28" s="14" t="s">
        <v>0</v>
      </c>
      <c r="X28" s="14">
        <v>5.92</v>
      </c>
      <c r="Y28" s="14" t="s">
        <v>0</v>
      </c>
      <c r="Z28" s="14">
        <v>31.4</v>
      </c>
      <c r="AA28" s="14" t="s">
        <v>0</v>
      </c>
      <c r="AB28" s="14">
        <v>24.5</v>
      </c>
      <c r="AC28" s="14" t="s">
        <v>0</v>
      </c>
      <c r="AD28" s="14">
        <v>28.4</v>
      </c>
      <c r="AE28" s="14" t="s">
        <v>0</v>
      </c>
      <c r="AF28" s="14">
        <v>6.08</v>
      </c>
      <c r="AG28" s="14" t="s">
        <v>0</v>
      </c>
      <c r="AH28" s="14">
        <v>5.7</v>
      </c>
      <c r="AI28" s="14" t="s">
        <v>0</v>
      </c>
      <c r="AJ28" s="14">
        <v>5.8</v>
      </c>
      <c r="AK28" s="14" t="s">
        <v>0</v>
      </c>
      <c r="AL28" s="14">
        <v>35</v>
      </c>
      <c r="AM28" s="14" t="s">
        <v>0</v>
      </c>
      <c r="AN28" s="14">
        <v>38</v>
      </c>
      <c r="AO28" s="14" t="s">
        <v>0</v>
      </c>
      <c r="AP28" s="14">
        <v>90.9</v>
      </c>
      <c r="AQ28" s="14" t="s">
        <v>0</v>
      </c>
      <c r="AR28" s="14">
        <v>28</v>
      </c>
      <c r="AS28" s="14" t="s">
        <v>0</v>
      </c>
      <c r="AT28" s="14">
        <v>22.2</v>
      </c>
      <c r="AU28" s="14" t="s">
        <v>0</v>
      </c>
      <c r="AV28" s="14">
        <v>8.59</v>
      </c>
      <c r="AW28" s="14" t="s">
        <v>0</v>
      </c>
      <c r="AX28" s="14">
        <v>11.6</v>
      </c>
      <c r="AY28" s="14" t="s">
        <v>0</v>
      </c>
      <c r="AZ28" s="14" t="s">
        <v>0</v>
      </c>
      <c r="BA28" s="14">
        <v>9.74</v>
      </c>
      <c r="BB28" s="14" t="s">
        <v>0</v>
      </c>
      <c r="BC28" s="14">
        <v>88.2</v>
      </c>
      <c r="BD28" s="14" t="s">
        <v>0</v>
      </c>
      <c r="BE28" s="110">
        <v>127</v>
      </c>
      <c r="BF28" s="110" t="s">
        <v>0</v>
      </c>
      <c r="BG28" s="110">
        <v>220</v>
      </c>
      <c r="BH28" s="110" t="s">
        <v>0</v>
      </c>
      <c r="BI28" s="110">
        <v>19.100000000000001</v>
      </c>
      <c r="BJ28" s="110" t="s">
        <v>0</v>
      </c>
      <c r="BK28" s="110">
        <v>128</v>
      </c>
      <c r="BL28" s="110" t="s">
        <v>0</v>
      </c>
      <c r="BM28" s="110">
        <v>131</v>
      </c>
      <c r="BN28" s="110" t="s">
        <v>0</v>
      </c>
      <c r="BO28" s="110">
        <v>42.8</v>
      </c>
      <c r="BP28" s="110" t="s">
        <v>0</v>
      </c>
      <c r="BQ28" s="110">
        <v>64.7</v>
      </c>
      <c r="BR28" s="110" t="s">
        <v>0</v>
      </c>
      <c r="BS28" s="110">
        <v>73.2</v>
      </c>
      <c r="BT28" s="110" t="s">
        <v>0</v>
      </c>
      <c r="BU28" s="110">
        <v>18.5</v>
      </c>
      <c r="BV28" s="110" t="s">
        <v>0</v>
      </c>
      <c r="BW28" s="110">
        <v>145</v>
      </c>
      <c r="BX28" s="110" t="s">
        <v>0</v>
      </c>
      <c r="BY28" s="110">
        <v>93.9</v>
      </c>
      <c r="BZ28" s="110" t="s">
        <v>0</v>
      </c>
      <c r="CA28" s="110">
        <v>396</v>
      </c>
      <c r="CB28" s="110" t="s">
        <v>0</v>
      </c>
      <c r="CC28" s="110">
        <v>124</v>
      </c>
      <c r="CD28" s="110" t="s">
        <v>0</v>
      </c>
      <c r="CE28" s="110">
        <v>71.5</v>
      </c>
      <c r="CF28" s="110" t="s">
        <v>0</v>
      </c>
      <c r="CG28" s="110">
        <v>16.2</v>
      </c>
      <c r="CH28" s="110" t="s">
        <v>0</v>
      </c>
      <c r="CI28" s="110">
        <v>26.3</v>
      </c>
      <c r="CJ28" s="110" t="s">
        <v>0</v>
      </c>
      <c r="CK28" s="110">
        <v>14.1</v>
      </c>
      <c r="CL28" s="110" t="s">
        <v>0</v>
      </c>
      <c r="CM28" s="110">
        <v>7.53</v>
      </c>
      <c r="CN28" s="110" t="s">
        <v>0</v>
      </c>
    </row>
    <row r="29" spans="1:92" s="423" customFormat="1" ht="15.75" customHeight="1">
      <c r="A29" s="419" t="s">
        <v>443</v>
      </c>
      <c r="B29" s="14" t="s">
        <v>228</v>
      </c>
      <c r="C29" s="14">
        <v>78.2</v>
      </c>
      <c r="D29" s="14">
        <v>48.6</v>
      </c>
      <c r="E29" s="14" t="s">
        <v>0</v>
      </c>
      <c r="F29" s="14">
        <v>21.1</v>
      </c>
      <c r="G29" s="14" t="s">
        <v>0</v>
      </c>
      <c r="H29" s="14">
        <v>37.299999999999997</v>
      </c>
      <c r="I29" s="123" t="s">
        <v>0</v>
      </c>
      <c r="J29" s="14" t="s">
        <v>0</v>
      </c>
      <c r="K29" s="14">
        <v>146</v>
      </c>
      <c r="L29" s="14">
        <v>158</v>
      </c>
      <c r="M29" s="14" t="s">
        <v>0</v>
      </c>
      <c r="N29" s="14">
        <v>81</v>
      </c>
      <c r="O29" s="14" t="s">
        <v>0</v>
      </c>
      <c r="P29" s="14">
        <v>76.3</v>
      </c>
      <c r="Q29" s="14" t="s">
        <v>0</v>
      </c>
      <c r="R29" s="14">
        <v>17.2</v>
      </c>
      <c r="S29" s="14" t="s">
        <v>0</v>
      </c>
      <c r="T29" s="14">
        <v>17.600000000000001</v>
      </c>
      <c r="U29" s="14" t="s">
        <v>0</v>
      </c>
      <c r="V29" s="14">
        <v>7.94</v>
      </c>
      <c r="W29" s="14" t="s">
        <v>0</v>
      </c>
      <c r="X29" s="14">
        <v>7.4</v>
      </c>
      <c r="Y29" s="14" t="s">
        <v>0</v>
      </c>
      <c r="Z29" s="14">
        <v>31.1</v>
      </c>
      <c r="AA29" s="14" t="s">
        <v>0</v>
      </c>
      <c r="AB29" s="14">
        <v>24.1</v>
      </c>
      <c r="AC29" s="14" t="s">
        <v>0</v>
      </c>
      <c r="AD29" s="14">
        <v>23.6</v>
      </c>
      <c r="AE29" s="14" t="s">
        <v>0</v>
      </c>
      <c r="AF29" s="14">
        <v>78.7</v>
      </c>
      <c r="AG29" s="14" t="s">
        <v>0</v>
      </c>
      <c r="AH29" s="14">
        <v>59.7</v>
      </c>
      <c r="AI29" s="14" t="s">
        <v>0</v>
      </c>
      <c r="AJ29" s="14">
        <v>80.599999999999994</v>
      </c>
      <c r="AK29" s="14" t="s">
        <v>0</v>
      </c>
      <c r="AL29" s="14">
        <v>115</v>
      </c>
      <c r="AM29" s="14" t="s">
        <v>0</v>
      </c>
      <c r="AN29" s="14">
        <v>116</v>
      </c>
      <c r="AO29" s="14" t="s">
        <v>0</v>
      </c>
      <c r="AP29" s="14">
        <v>78.8</v>
      </c>
      <c r="AQ29" s="14" t="s">
        <v>0</v>
      </c>
      <c r="AR29" s="14">
        <v>8.5</v>
      </c>
      <c r="AS29" s="14" t="s">
        <v>0</v>
      </c>
      <c r="AT29" s="14">
        <v>52.6</v>
      </c>
      <c r="AU29" s="14" t="s">
        <v>0</v>
      </c>
      <c r="AV29" s="14">
        <v>46.7</v>
      </c>
      <c r="AW29" s="14" t="s">
        <v>0</v>
      </c>
      <c r="AX29" s="14">
        <v>19.100000000000001</v>
      </c>
      <c r="AY29" s="14" t="s">
        <v>0</v>
      </c>
      <c r="AZ29" s="14" t="s">
        <v>0</v>
      </c>
      <c r="BA29" s="14">
        <v>63.6</v>
      </c>
      <c r="BB29" s="14" t="s">
        <v>0</v>
      </c>
      <c r="BC29" s="14">
        <v>33.9</v>
      </c>
      <c r="BD29" s="14" t="s">
        <v>0</v>
      </c>
      <c r="BE29" s="110">
        <v>71.400000000000006</v>
      </c>
      <c r="BF29" s="110" t="s">
        <v>0</v>
      </c>
      <c r="BG29" s="110">
        <v>58.9</v>
      </c>
      <c r="BH29" s="110" t="s">
        <v>0</v>
      </c>
      <c r="BI29" s="110" t="s">
        <v>0</v>
      </c>
      <c r="BJ29" s="110" t="s">
        <v>0</v>
      </c>
      <c r="BK29" s="110">
        <v>174</v>
      </c>
      <c r="BL29" s="110" t="s">
        <v>0</v>
      </c>
      <c r="BM29" s="110">
        <v>183</v>
      </c>
      <c r="BN29" s="110" t="s">
        <v>0</v>
      </c>
      <c r="BO29" s="110">
        <v>30.9</v>
      </c>
      <c r="BP29" s="110" t="s">
        <v>0</v>
      </c>
      <c r="BQ29" s="110">
        <v>12.4</v>
      </c>
      <c r="BR29" s="110" t="s">
        <v>0</v>
      </c>
      <c r="BS29" s="110">
        <v>25.8</v>
      </c>
      <c r="BT29" s="110" t="s">
        <v>0</v>
      </c>
      <c r="BU29" s="110">
        <v>20.399999999999999</v>
      </c>
      <c r="BV29" s="110" t="s">
        <v>0</v>
      </c>
      <c r="BW29" s="110">
        <v>56</v>
      </c>
      <c r="BX29" s="110" t="s">
        <v>0</v>
      </c>
      <c r="BY29" s="110">
        <v>32.5</v>
      </c>
      <c r="BZ29" s="110" t="s">
        <v>0</v>
      </c>
      <c r="CA29" s="110">
        <v>29.4</v>
      </c>
      <c r="CB29" s="110" t="s">
        <v>0</v>
      </c>
      <c r="CC29" s="110">
        <v>5.41</v>
      </c>
      <c r="CD29" s="110" t="s">
        <v>0</v>
      </c>
      <c r="CE29" s="110">
        <v>44.4</v>
      </c>
      <c r="CF29" s="110" t="s">
        <v>0</v>
      </c>
      <c r="CG29" s="110">
        <v>45.3</v>
      </c>
      <c r="CH29" s="110" t="s">
        <v>0</v>
      </c>
      <c r="CI29" s="110">
        <v>44.1</v>
      </c>
      <c r="CJ29" s="110" t="s">
        <v>0</v>
      </c>
      <c r="CK29" s="110">
        <v>31.6</v>
      </c>
      <c r="CL29" s="110" t="s">
        <v>0</v>
      </c>
      <c r="CM29" s="110">
        <v>8.59</v>
      </c>
      <c r="CN29" s="110" t="s">
        <v>0</v>
      </c>
    </row>
    <row r="30" spans="1:92" s="399" customFormat="1" ht="15.75" customHeight="1">
      <c r="A30" s="419" t="s">
        <v>48</v>
      </c>
      <c r="B30" s="286" t="s">
        <v>228</v>
      </c>
      <c r="C30" s="302">
        <v>341</v>
      </c>
      <c r="D30" s="292">
        <v>226</v>
      </c>
      <c r="E30" s="14" t="s">
        <v>0</v>
      </c>
      <c r="F30" s="302">
        <v>124</v>
      </c>
      <c r="G30" s="14" t="s">
        <v>0</v>
      </c>
      <c r="H30" s="302">
        <v>141</v>
      </c>
      <c r="I30" s="302">
        <v>98.1</v>
      </c>
      <c r="J30" s="302" t="s">
        <v>0</v>
      </c>
      <c r="K30" s="302">
        <v>686</v>
      </c>
      <c r="L30" s="302">
        <v>709</v>
      </c>
      <c r="M30" s="14" t="s">
        <v>0</v>
      </c>
      <c r="N30" s="302">
        <v>430</v>
      </c>
      <c r="O30" s="14" t="s">
        <v>0</v>
      </c>
      <c r="P30" s="302">
        <v>341</v>
      </c>
      <c r="Q30" s="14" t="s">
        <v>0</v>
      </c>
      <c r="R30" s="296">
        <v>97.4</v>
      </c>
      <c r="S30" s="14" t="s">
        <v>0</v>
      </c>
      <c r="T30" s="296">
        <v>97.9</v>
      </c>
      <c r="U30" s="14" t="s">
        <v>0</v>
      </c>
      <c r="V30" s="302">
        <v>41.7</v>
      </c>
      <c r="W30" s="14" t="s">
        <v>0</v>
      </c>
      <c r="X30" s="296">
        <v>40</v>
      </c>
      <c r="Y30" s="14" t="s">
        <v>0</v>
      </c>
      <c r="Z30" s="302">
        <v>172</v>
      </c>
      <c r="AA30" s="14" t="s">
        <v>0</v>
      </c>
      <c r="AB30" s="302">
        <v>113</v>
      </c>
      <c r="AC30" s="14" t="s">
        <v>0</v>
      </c>
      <c r="AD30" s="302">
        <v>112</v>
      </c>
      <c r="AE30" s="14" t="s">
        <v>0</v>
      </c>
      <c r="AF30" s="296">
        <v>319</v>
      </c>
      <c r="AG30" s="14" t="s">
        <v>0</v>
      </c>
      <c r="AH30" s="313">
        <v>503</v>
      </c>
      <c r="AI30" s="14" t="s">
        <v>0</v>
      </c>
      <c r="AJ30" s="302">
        <v>402</v>
      </c>
      <c r="AK30" s="14" t="s">
        <v>0</v>
      </c>
      <c r="AL30" s="292">
        <v>493</v>
      </c>
      <c r="AM30" s="14" t="s">
        <v>0</v>
      </c>
      <c r="AN30" s="292">
        <v>491</v>
      </c>
      <c r="AO30" s="14" t="s">
        <v>0</v>
      </c>
      <c r="AP30" s="302">
        <v>319</v>
      </c>
      <c r="AQ30" s="14" t="s">
        <v>0</v>
      </c>
      <c r="AR30" s="302">
        <v>61.4</v>
      </c>
      <c r="AS30" s="14" t="s">
        <v>0</v>
      </c>
      <c r="AT30" s="302">
        <v>256</v>
      </c>
      <c r="AU30" s="14" t="s">
        <v>0</v>
      </c>
      <c r="AV30" s="296">
        <v>201</v>
      </c>
      <c r="AW30" s="14" t="s">
        <v>0</v>
      </c>
      <c r="AX30" s="302">
        <v>83.9</v>
      </c>
      <c r="AY30" s="14" t="s">
        <v>0</v>
      </c>
      <c r="AZ30" s="14" t="s">
        <v>0</v>
      </c>
      <c r="BA30" s="141">
        <v>264</v>
      </c>
      <c r="BB30" s="407"/>
      <c r="BC30" s="110">
        <v>200</v>
      </c>
      <c r="BD30" s="14" t="s">
        <v>0</v>
      </c>
      <c r="BE30" s="405">
        <v>300</v>
      </c>
      <c r="BF30" s="110" t="s">
        <v>0</v>
      </c>
      <c r="BG30" s="405">
        <v>251</v>
      </c>
      <c r="BH30" s="110" t="s">
        <v>0</v>
      </c>
      <c r="BI30" s="141">
        <v>250</v>
      </c>
      <c r="BJ30" s="110" t="s">
        <v>0</v>
      </c>
      <c r="BK30" s="405">
        <v>785</v>
      </c>
      <c r="BL30" s="110" t="s">
        <v>0</v>
      </c>
      <c r="BM30" s="405">
        <v>789</v>
      </c>
      <c r="BN30" s="110" t="s">
        <v>0</v>
      </c>
      <c r="BO30" s="141">
        <v>137</v>
      </c>
      <c r="BP30" s="110" t="s">
        <v>0</v>
      </c>
      <c r="BQ30" s="141">
        <v>51.6</v>
      </c>
      <c r="BR30" s="110" t="s">
        <v>0</v>
      </c>
      <c r="BS30" s="141">
        <v>127</v>
      </c>
      <c r="BT30" s="110" t="s">
        <v>0</v>
      </c>
      <c r="BU30" s="141">
        <v>79.599999999999994</v>
      </c>
      <c r="BV30" s="110" t="s">
        <v>0</v>
      </c>
      <c r="BW30" s="405">
        <v>223</v>
      </c>
      <c r="BX30" s="110" t="s">
        <v>0</v>
      </c>
      <c r="BY30" s="141">
        <v>128</v>
      </c>
      <c r="BZ30" s="110" t="s">
        <v>0</v>
      </c>
      <c r="CA30" s="405">
        <v>135</v>
      </c>
      <c r="CB30" s="110" t="s">
        <v>0</v>
      </c>
      <c r="CC30" s="405">
        <v>25.6</v>
      </c>
      <c r="CD30" s="110" t="s">
        <v>0</v>
      </c>
      <c r="CE30" s="141">
        <v>192</v>
      </c>
      <c r="CF30" s="110" t="s">
        <v>0</v>
      </c>
      <c r="CG30" s="141">
        <v>197</v>
      </c>
      <c r="CH30" s="110" t="s">
        <v>0</v>
      </c>
      <c r="CI30" s="141">
        <v>192</v>
      </c>
      <c r="CJ30" s="110" t="s">
        <v>0</v>
      </c>
      <c r="CK30" s="141">
        <v>134</v>
      </c>
      <c r="CL30" s="110" t="s">
        <v>0</v>
      </c>
      <c r="CM30" s="203">
        <v>44.1</v>
      </c>
      <c r="CN30" s="110" t="s">
        <v>0</v>
      </c>
    </row>
    <row r="31" spans="1:92" s="426" customFormat="1" ht="15.75" customHeight="1">
      <c r="A31" s="424" t="s">
        <v>83</v>
      </c>
      <c r="B31" s="425" t="s">
        <v>228</v>
      </c>
      <c r="C31" s="425" t="s">
        <v>111</v>
      </c>
      <c r="D31" s="425">
        <v>56.1</v>
      </c>
      <c r="E31" s="425">
        <v>53.4</v>
      </c>
      <c r="F31" s="425">
        <v>4.8000000000000001E-2</v>
      </c>
      <c r="G31" s="425">
        <v>6.7000000000000004E-2</v>
      </c>
      <c r="H31" s="123" t="s">
        <v>0</v>
      </c>
      <c r="I31" s="425">
        <v>0.3</v>
      </c>
      <c r="J31" s="425"/>
      <c r="K31" s="425">
        <v>8.81</v>
      </c>
      <c r="L31" s="425">
        <v>7.75</v>
      </c>
      <c r="M31" s="425">
        <v>6.47</v>
      </c>
      <c r="N31" s="425">
        <v>3.49</v>
      </c>
      <c r="O31" s="425">
        <v>2.69</v>
      </c>
      <c r="P31" s="425">
        <v>27.9</v>
      </c>
      <c r="Q31" s="425">
        <v>28.3</v>
      </c>
      <c r="R31" s="425">
        <v>18.600000000000001</v>
      </c>
      <c r="S31" s="425">
        <v>15</v>
      </c>
      <c r="T31" s="425">
        <v>17.100000000000001</v>
      </c>
      <c r="U31" s="425">
        <v>1.1000000000000001</v>
      </c>
      <c r="V31" s="425" t="s">
        <v>111</v>
      </c>
      <c r="W31" s="425" t="s">
        <v>111</v>
      </c>
      <c r="X31" s="425" t="s">
        <v>111</v>
      </c>
      <c r="Y31" s="425" t="s">
        <v>111</v>
      </c>
      <c r="Z31" s="425">
        <v>3.98</v>
      </c>
      <c r="AA31" s="425">
        <v>3.18</v>
      </c>
      <c r="AB31" s="425">
        <v>35.9</v>
      </c>
      <c r="AC31" s="425">
        <v>38.4</v>
      </c>
      <c r="AD31" s="425">
        <v>36.1</v>
      </c>
      <c r="AE31" s="425">
        <v>33.700000000000003</v>
      </c>
      <c r="AF31" s="425" t="s">
        <v>111</v>
      </c>
      <c r="AG31" s="425" t="s">
        <v>111</v>
      </c>
      <c r="AH31" s="425" t="s">
        <v>111</v>
      </c>
      <c r="AI31" s="425" t="s">
        <v>111</v>
      </c>
      <c r="AJ31" s="425">
        <v>3.7999999999999999E-2</v>
      </c>
      <c r="AK31" s="425">
        <v>2.5000000000000001E-2</v>
      </c>
      <c r="AL31" s="425">
        <v>14.1</v>
      </c>
      <c r="AM31" s="425">
        <v>14.4</v>
      </c>
      <c r="AN31" s="425">
        <v>14.7</v>
      </c>
      <c r="AO31" s="425">
        <v>11.3</v>
      </c>
      <c r="AP31" s="425">
        <v>52.1</v>
      </c>
      <c r="AQ31" s="425">
        <v>50.9</v>
      </c>
      <c r="AR31" s="425">
        <v>51.3</v>
      </c>
      <c r="AS31" s="425">
        <v>42.8</v>
      </c>
      <c r="AT31" s="425">
        <v>18.8</v>
      </c>
      <c r="AU31" s="425">
        <v>17.8</v>
      </c>
      <c r="AV31" s="425" t="s">
        <v>111</v>
      </c>
      <c r="AW31" s="425" t="s">
        <v>111</v>
      </c>
      <c r="AX31" s="425">
        <v>2.8000000000000001E-2</v>
      </c>
      <c r="AY31" s="425">
        <v>2.1999999999999999E-2</v>
      </c>
      <c r="AZ31" s="425">
        <v>3.75</v>
      </c>
      <c r="BA31" s="425" t="s">
        <v>111</v>
      </c>
      <c r="BB31" s="425" t="s">
        <v>111</v>
      </c>
      <c r="BC31" s="425">
        <v>82.7</v>
      </c>
      <c r="BD31" s="425">
        <v>72.8</v>
      </c>
      <c r="BE31" s="425">
        <v>34.799999999999997</v>
      </c>
      <c r="BF31" s="425">
        <v>5.93</v>
      </c>
      <c r="BG31" s="425">
        <v>4.2000000000000003E-2</v>
      </c>
      <c r="BH31" s="425">
        <v>4.3999999999999997E-2</v>
      </c>
      <c r="BI31" s="425">
        <v>6.86</v>
      </c>
      <c r="BJ31" s="425">
        <v>3.14</v>
      </c>
      <c r="BK31" s="425">
        <v>18.2</v>
      </c>
      <c r="BL31" s="425">
        <v>9.08</v>
      </c>
      <c r="BM31" s="425">
        <v>17.7</v>
      </c>
      <c r="BN31" s="425">
        <v>6.24</v>
      </c>
      <c r="BO31" s="425">
        <v>11.5</v>
      </c>
      <c r="BP31" s="425">
        <v>11.4</v>
      </c>
      <c r="BQ31" s="425">
        <v>21</v>
      </c>
      <c r="BR31" s="425">
        <v>19.3</v>
      </c>
      <c r="BS31" s="425">
        <v>82.9</v>
      </c>
      <c r="BT31" s="425">
        <v>55.7</v>
      </c>
      <c r="BU31" s="425">
        <v>5.7000000000000002E-2</v>
      </c>
      <c r="BV31" s="425">
        <v>2.9000000000000001E-2</v>
      </c>
      <c r="BW31" s="425">
        <v>3.77</v>
      </c>
      <c r="BX31" s="425">
        <v>2.89</v>
      </c>
      <c r="BY31" s="425">
        <v>47.2</v>
      </c>
      <c r="BZ31" s="425">
        <v>5.27</v>
      </c>
      <c r="CA31" s="425">
        <v>27.2</v>
      </c>
      <c r="CB31" s="425">
        <v>2.38</v>
      </c>
      <c r="CC31" s="425">
        <v>20</v>
      </c>
      <c r="CD31" s="425">
        <v>17.5</v>
      </c>
      <c r="CE31" s="425">
        <v>26.1</v>
      </c>
      <c r="CF31" s="425">
        <v>4.71</v>
      </c>
      <c r="CG31" s="425">
        <v>24.1</v>
      </c>
      <c r="CH31" s="425">
        <v>1.47</v>
      </c>
      <c r="CI31" s="425">
        <v>1.7000000000000001E-2</v>
      </c>
      <c r="CJ31" s="425" t="s">
        <v>111</v>
      </c>
      <c r="CK31" s="425" t="s">
        <v>111</v>
      </c>
      <c r="CL31" s="425" t="s">
        <v>111</v>
      </c>
      <c r="CM31" s="425">
        <v>1.53</v>
      </c>
      <c r="CN31" s="425">
        <v>0.439</v>
      </c>
    </row>
    <row r="32" spans="1:92" s="415" customFormat="1" ht="15.75" customHeight="1">
      <c r="A32" s="427" t="s">
        <v>444</v>
      </c>
      <c r="B32" s="224" t="s">
        <v>228</v>
      </c>
      <c r="C32" s="224">
        <v>783</v>
      </c>
      <c r="D32" s="224">
        <v>1220</v>
      </c>
      <c r="E32" s="224" t="s">
        <v>0</v>
      </c>
      <c r="F32" s="224">
        <v>101</v>
      </c>
      <c r="G32" s="224" t="s">
        <v>0</v>
      </c>
      <c r="H32" s="224">
        <v>108</v>
      </c>
      <c r="I32" s="224">
        <v>161</v>
      </c>
      <c r="J32" s="224"/>
      <c r="K32" s="224">
        <v>15.4</v>
      </c>
      <c r="L32" s="224">
        <v>15.9</v>
      </c>
      <c r="M32" s="224" t="s">
        <v>0</v>
      </c>
      <c r="N32" s="224">
        <v>145</v>
      </c>
      <c r="O32" s="224" t="s">
        <v>0</v>
      </c>
      <c r="P32" s="224">
        <v>753</v>
      </c>
      <c r="Q32" s="224" t="s">
        <v>0</v>
      </c>
      <c r="R32" s="224">
        <v>1860</v>
      </c>
      <c r="S32" s="224" t="s">
        <v>0</v>
      </c>
      <c r="T32" s="224">
        <v>1890</v>
      </c>
      <c r="U32" s="224" t="s">
        <v>0</v>
      </c>
      <c r="V32" s="224">
        <v>1660</v>
      </c>
      <c r="W32" s="224" t="s">
        <v>0</v>
      </c>
      <c r="X32" s="224">
        <v>1660</v>
      </c>
      <c r="Y32" s="224" t="s">
        <v>0</v>
      </c>
      <c r="Z32" s="224">
        <v>624</v>
      </c>
      <c r="AA32" s="224" t="s">
        <v>0</v>
      </c>
      <c r="AB32" s="414">
        <v>0.5</v>
      </c>
      <c r="AC32" s="224" t="s">
        <v>0</v>
      </c>
      <c r="AD32" s="224" t="s">
        <v>114</v>
      </c>
      <c r="AE32" s="224" t="s">
        <v>0</v>
      </c>
      <c r="AF32" s="224">
        <v>747</v>
      </c>
      <c r="AG32" s="224" t="s">
        <v>0</v>
      </c>
      <c r="AH32" s="224">
        <v>1580</v>
      </c>
      <c r="AI32" s="224" t="s">
        <v>0</v>
      </c>
      <c r="AJ32" s="224">
        <v>1180</v>
      </c>
      <c r="AK32" s="224" t="s">
        <v>0</v>
      </c>
      <c r="AL32" s="224">
        <v>794</v>
      </c>
      <c r="AM32" s="224" t="s">
        <v>0</v>
      </c>
      <c r="AN32" s="224">
        <v>797</v>
      </c>
      <c r="AO32" s="224" t="s">
        <v>0</v>
      </c>
      <c r="AP32" s="224">
        <v>538</v>
      </c>
      <c r="AQ32" s="224" t="s">
        <v>0</v>
      </c>
      <c r="AR32" s="224">
        <v>569</v>
      </c>
      <c r="AS32" s="224" t="s">
        <v>0</v>
      </c>
      <c r="AT32" s="224">
        <v>1330</v>
      </c>
      <c r="AU32" s="224" t="s">
        <v>0</v>
      </c>
      <c r="AV32" s="224">
        <v>327</v>
      </c>
      <c r="AW32" s="224" t="s">
        <v>0</v>
      </c>
      <c r="AX32" s="224">
        <v>98.3</v>
      </c>
      <c r="AY32" s="224" t="s">
        <v>0</v>
      </c>
      <c r="AZ32" s="224" t="s">
        <v>0</v>
      </c>
      <c r="BA32" s="224">
        <v>368</v>
      </c>
      <c r="BB32" s="224" t="s">
        <v>0</v>
      </c>
      <c r="BC32" s="224">
        <v>269</v>
      </c>
      <c r="BD32" s="224" t="s">
        <v>0</v>
      </c>
      <c r="BE32" s="224">
        <v>257</v>
      </c>
      <c r="BF32" s="224" t="s">
        <v>0</v>
      </c>
      <c r="BG32" s="224">
        <v>404</v>
      </c>
      <c r="BH32" s="224" t="s">
        <v>0</v>
      </c>
      <c r="BI32" s="224">
        <v>681</v>
      </c>
      <c r="BJ32" s="224" t="s">
        <v>0</v>
      </c>
      <c r="BK32" s="224" t="s">
        <v>106</v>
      </c>
      <c r="BL32" s="224" t="s">
        <v>0</v>
      </c>
      <c r="BM32" s="224" t="s">
        <v>106</v>
      </c>
      <c r="BN32" s="224" t="s">
        <v>0</v>
      </c>
      <c r="BO32" s="224">
        <v>132</v>
      </c>
      <c r="BP32" s="224" t="s">
        <v>0</v>
      </c>
      <c r="BQ32" s="224">
        <v>191</v>
      </c>
      <c r="BR32" s="224" t="s">
        <v>0</v>
      </c>
      <c r="BS32" s="224">
        <v>277</v>
      </c>
      <c r="BT32" s="224" t="s">
        <v>0</v>
      </c>
      <c r="BU32" s="224">
        <v>75.8</v>
      </c>
      <c r="BV32" s="224" t="s">
        <v>0</v>
      </c>
      <c r="BW32" s="224">
        <v>383</v>
      </c>
      <c r="BX32" s="224" t="s">
        <v>0</v>
      </c>
      <c r="BY32" s="224">
        <v>365</v>
      </c>
      <c r="BZ32" s="224" t="s">
        <v>0</v>
      </c>
      <c r="CA32" s="224">
        <v>384</v>
      </c>
      <c r="CB32" s="224" t="s">
        <v>0</v>
      </c>
      <c r="CC32" s="224">
        <v>85.5</v>
      </c>
      <c r="CD32" s="224" t="s">
        <v>0</v>
      </c>
      <c r="CE32" s="224">
        <v>365</v>
      </c>
      <c r="CF32" s="224" t="s">
        <v>0</v>
      </c>
      <c r="CG32" s="224">
        <v>359</v>
      </c>
      <c r="CH32" s="224" t="s">
        <v>0</v>
      </c>
      <c r="CI32" s="224">
        <v>491</v>
      </c>
      <c r="CJ32" s="224" t="s">
        <v>0</v>
      </c>
      <c r="CK32" s="224">
        <v>169</v>
      </c>
      <c r="CL32" s="224" t="s">
        <v>0</v>
      </c>
      <c r="CM32" s="224">
        <v>1430</v>
      </c>
      <c r="CN32" s="224" t="s">
        <v>0</v>
      </c>
    </row>
    <row r="33" spans="1:94" s="429" customFormat="1" ht="15.75" customHeight="1">
      <c r="A33" s="428" t="s">
        <v>98</v>
      </c>
      <c r="B33" s="313" t="s">
        <v>228</v>
      </c>
      <c r="C33" s="313">
        <v>260</v>
      </c>
      <c r="D33" s="313">
        <v>408</v>
      </c>
      <c r="E33" s="313">
        <v>426</v>
      </c>
      <c r="F33" s="313">
        <v>57.9</v>
      </c>
      <c r="G33" s="313">
        <v>38.200000000000003</v>
      </c>
      <c r="H33" s="123">
        <v>63</v>
      </c>
      <c r="I33" s="313">
        <v>63</v>
      </c>
      <c r="J33" s="313"/>
      <c r="K33" s="313">
        <v>7.37</v>
      </c>
      <c r="L33" s="313">
        <v>7.42</v>
      </c>
      <c r="M33" s="313">
        <v>8.2100000000000009</v>
      </c>
      <c r="N33" s="313">
        <v>55.8</v>
      </c>
      <c r="O33" s="313">
        <v>51.1</v>
      </c>
      <c r="P33" s="313">
        <v>237</v>
      </c>
      <c r="Q33" s="313">
        <v>245</v>
      </c>
      <c r="R33" s="313">
        <v>616</v>
      </c>
      <c r="S33" s="313">
        <v>638</v>
      </c>
      <c r="T33" s="313">
        <v>632</v>
      </c>
      <c r="U33" s="313">
        <v>617</v>
      </c>
      <c r="V33" s="313">
        <v>527</v>
      </c>
      <c r="W33" s="313">
        <v>528</v>
      </c>
      <c r="X33" s="313">
        <v>552</v>
      </c>
      <c r="Y33" s="313">
        <v>540</v>
      </c>
      <c r="Z33" s="313">
        <v>232</v>
      </c>
      <c r="AA33" s="313">
        <v>200</v>
      </c>
      <c r="AB33" s="414">
        <v>0.5</v>
      </c>
      <c r="AC33" s="313" t="s">
        <v>114</v>
      </c>
      <c r="AD33" s="313">
        <v>0.51</v>
      </c>
      <c r="AE33" s="313" t="s">
        <v>182</v>
      </c>
      <c r="AF33" s="313">
        <v>241</v>
      </c>
      <c r="AG33" s="313">
        <v>227</v>
      </c>
      <c r="AH33" s="313">
        <v>493</v>
      </c>
      <c r="AI33" s="313">
        <v>484</v>
      </c>
      <c r="AJ33" s="313">
        <v>458</v>
      </c>
      <c r="AK33" s="313">
        <v>455</v>
      </c>
      <c r="AL33" s="313">
        <v>294</v>
      </c>
      <c r="AM33" s="313">
        <v>312</v>
      </c>
      <c r="AN33" s="313">
        <v>310</v>
      </c>
      <c r="AO33" s="313">
        <v>300</v>
      </c>
      <c r="AP33" s="313">
        <v>162</v>
      </c>
      <c r="AQ33" s="313">
        <v>171</v>
      </c>
      <c r="AR33" s="313">
        <v>214</v>
      </c>
      <c r="AS33" s="313">
        <v>217</v>
      </c>
      <c r="AT33" s="313">
        <v>428</v>
      </c>
      <c r="AU33" s="313">
        <v>427</v>
      </c>
      <c r="AV33" s="313">
        <v>117</v>
      </c>
      <c r="AW33" s="313">
        <v>112</v>
      </c>
      <c r="AX33" s="313">
        <v>32.5</v>
      </c>
      <c r="AY33" s="313">
        <v>30.9</v>
      </c>
      <c r="AZ33" s="313">
        <v>224</v>
      </c>
      <c r="BA33" s="123">
        <v>83.9</v>
      </c>
      <c r="BB33" s="313">
        <v>77.8</v>
      </c>
      <c r="BC33" s="313">
        <v>64.2</v>
      </c>
      <c r="BD33" s="313">
        <v>65.599999999999994</v>
      </c>
      <c r="BE33" s="313">
        <v>97.5</v>
      </c>
      <c r="BF33" s="313">
        <v>90.8</v>
      </c>
      <c r="BG33" s="313">
        <v>137</v>
      </c>
      <c r="BH33" s="313">
        <v>126</v>
      </c>
      <c r="BI33" s="313">
        <v>183</v>
      </c>
      <c r="BJ33" s="313">
        <v>147</v>
      </c>
      <c r="BK33" s="313">
        <v>1.66</v>
      </c>
      <c r="BL33" s="313">
        <v>2.09</v>
      </c>
      <c r="BM33" s="313">
        <v>1.58</v>
      </c>
      <c r="BN33" s="313">
        <v>2.04</v>
      </c>
      <c r="BO33" s="313">
        <v>43.3</v>
      </c>
      <c r="BP33" s="313">
        <v>37</v>
      </c>
      <c r="BQ33" s="313">
        <v>76.099999999999994</v>
      </c>
      <c r="BR33" s="313">
        <v>68.7</v>
      </c>
      <c r="BS33" s="313">
        <v>101</v>
      </c>
      <c r="BT33" s="313">
        <v>91.1</v>
      </c>
      <c r="BU33" s="313">
        <v>26.5</v>
      </c>
      <c r="BV33" s="313">
        <v>23.3</v>
      </c>
      <c r="BW33" s="313">
        <v>131</v>
      </c>
      <c r="BX33" s="313">
        <v>126</v>
      </c>
      <c r="BY33" s="313">
        <v>126</v>
      </c>
      <c r="BZ33" s="313">
        <v>119</v>
      </c>
      <c r="CA33" s="313">
        <v>129</v>
      </c>
      <c r="CB33" s="313">
        <v>117</v>
      </c>
      <c r="CC33" s="313">
        <v>35</v>
      </c>
      <c r="CD33" s="313">
        <v>27.9</v>
      </c>
      <c r="CE33" s="313">
        <v>123</v>
      </c>
      <c r="CF33" s="313">
        <v>113</v>
      </c>
      <c r="CG33" s="313">
        <v>123</v>
      </c>
      <c r="CH33" s="313">
        <v>111</v>
      </c>
      <c r="CI33" s="313">
        <v>169</v>
      </c>
      <c r="CJ33" s="313">
        <v>164</v>
      </c>
      <c r="CK33" s="313">
        <v>60.4</v>
      </c>
      <c r="CL33" s="313">
        <v>52.6</v>
      </c>
      <c r="CM33" s="313">
        <v>472</v>
      </c>
      <c r="CN33" s="313">
        <v>468</v>
      </c>
    </row>
    <row r="34" spans="1:94" s="429" customFormat="1" ht="15.75" customHeight="1">
      <c r="A34" s="430" t="s">
        <v>445</v>
      </c>
      <c r="B34" s="203">
        <f>32.05/98.06</f>
        <v>0.32684070976952884</v>
      </c>
      <c r="C34" s="123">
        <f>+C32/(96.06/32.06)</f>
        <v>261.32604622111182</v>
      </c>
      <c r="D34" s="123">
        <f>+D32/(96.06/32.06)</f>
        <v>407.17468249011034</v>
      </c>
      <c r="E34" s="123"/>
      <c r="F34" s="123">
        <f>+F32/(96.06/32.06)</f>
        <v>33.708723714345197</v>
      </c>
      <c r="G34" s="123"/>
      <c r="H34" s="123">
        <f>+H32/(96.06/32.06)</f>
        <v>36.044971892567148</v>
      </c>
      <c r="I34" s="123">
        <f>+I32/(96.06/32.06)</f>
        <v>53.733708099104724</v>
      </c>
      <c r="J34" s="123"/>
      <c r="K34" s="123">
        <f>+K32/(96.06/32.06)</f>
        <v>5.1397459920882786</v>
      </c>
      <c r="L34" s="123">
        <f>+L32/(96.06/32.06)</f>
        <v>5.3066208619612745</v>
      </c>
      <c r="M34" s="123" t="s">
        <v>0</v>
      </c>
      <c r="N34" s="123">
        <f>+N32/(96.06/32.06)</f>
        <v>48.393712263168851</v>
      </c>
      <c r="O34" s="123" t="s">
        <v>0</v>
      </c>
      <c r="P34" s="123">
        <f>+P32/(96.06/32.06)</f>
        <v>251.31355402873203</v>
      </c>
      <c r="Q34" s="123" t="s">
        <v>0</v>
      </c>
      <c r="R34" s="123">
        <f>+R32/(96.06/32.06)</f>
        <v>620.77451592754528</v>
      </c>
      <c r="S34" s="123"/>
      <c r="T34" s="123">
        <f>+T32/(96.06/32.06)</f>
        <v>630.78700811992508</v>
      </c>
      <c r="U34" s="123"/>
      <c r="V34" s="123">
        <f>+V32/(96.06/32.06)</f>
        <v>554.02456797834691</v>
      </c>
      <c r="W34" s="123"/>
      <c r="X34" s="123">
        <f>+X32/(96.06/32.06)</f>
        <v>554.02456797834691</v>
      </c>
      <c r="Y34" s="123"/>
      <c r="Z34" s="123">
        <f>+Z32/(96.06/32.06)</f>
        <v>208.25983760149907</v>
      </c>
      <c r="AA34" s="123"/>
      <c r="AB34" s="123"/>
      <c r="AC34" s="123"/>
      <c r="AD34" s="123"/>
      <c r="AE34" s="123"/>
      <c r="AF34" s="123">
        <f>+AF32/(96.06/32.06)</f>
        <v>249.31105559025607</v>
      </c>
      <c r="AG34" s="123"/>
      <c r="AH34" s="123">
        <f>+AH32/(96.06/32.06)</f>
        <v>527.32458879866749</v>
      </c>
      <c r="AI34" s="123"/>
      <c r="AJ34" s="123">
        <f>+AJ32/(96.06/32.06)</f>
        <v>393.82469290027063</v>
      </c>
      <c r="AK34" s="123"/>
      <c r="AL34" s="123">
        <f>+AL32/(96.06/32.06)</f>
        <v>264.99729335831773</v>
      </c>
      <c r="AM34" s="123"/>
      <c r="AN34" s="123">
        <f>+AN32/(96.06/32.06)</f>
        <v>265.99854257755567</v>
      </c>
      <c r="AO34" s="123"/>
      <c r="AP34" s="123">
        <f>+AP32/(96.06/32.06)</f>
        <v>179.55735998334373</v>
      </c>
      <c r="AQ34" s="123"/>
      <c r="AR34" s="123">
        <f>+AR32/(96.06/32.06)</f>
        <v>189.90360191546949</v>
      </c>
      <c r="AS34" s="123"/>
      <c r="AT34" s="123">
        <f>+AT32/(96.06/32.06)</f>
        <v>443.8871538621695</v>
      </c>
      <c r="AU34" s="123"/>
      <c r="AV34" s="123">
        <f>+AV32/(96.06/32.06)</f>
        <v>109.13616489693941</v>
      </c>
      <c r="AW34" s="123"/>
      <c r="AX34" s="123">
        <f>+AX32/(96.06/32.06)</f>
        <v>32.807599417031021</v>
      </c>
      <c r="AY34" s="123"/>
      <c r="AZ34" s="123"/>
      <c r="BA34" s="123">
        <f>+BA32/(96.06/32.06)</f>
        <v>122.81990422652508</v>
      </c>
      <c r="BB34" s="123"/>
      <c r="BC34" s="123">
        <f>+BC32/(96.06/32.06)</f>
        <v>89.778679991671865</v>
      </c>
      <c r="BD34" s="123"/>
      <c r="BE34" s="123">
        <f>+BE32/(96.06/32.06)</f>
        <v>85.773683114719972</v>
      </c>
      <c r="BF34" s="123"/>
      <c r="BG34" s="123">
        <f>+BG32/(96.06/32.06)</f>
        <v>134.83489485738079</v>
      </c>
      <c r="BH34" s="123"/>
      <c r="BI34" s="123">
        <f>+BI32/(96.06/32.06)</f>
        <v>227.28357276702062</v>
      </c>
      <c r="BJ34" s="123"/>
      <c r="BK34" s="123" t="e">
        <f>+BK32/(96.06/32.06)</f>
        <v>#VALUE!</v>
      </c>
      <c r="BL34" s="123"/>
      <c r="BM34" s="123"/>
      <c r="BN34" s="123"/>
      <c r="BO34" s="123">
        <f>+BO32/(96.06/32.06)</f>
        <v>44.054965646470954</v>
      </c>
      <c r="BP34" s="123"/>
      <c r="BQ34" s="123">
        <f>+BQ32/(96.06/32.06)</f>
        <v>63.746200291484492</v>
      </c>
      <c r="BR34" s="123"/>
      <c r="BS34" s="123">
        <f>+BS32/(96.06/32.06)</f>
        <v>92.448677909639812</v>
      </c>
      <c r="BT34" s="123"/>
      <c r="BU34" s="123">
        <f>+BU32/(96.06/32.06)</f>
        <v>25.298230272746199</v>
      </c>
      <c r="BV34" s="123"/>
      <c r="BW34" s="123">
        <f>+BW32/(96.06/32.06)</f>
        <v>127.82615032271497</v>
      </c>
      <c r="BX34" s="123"/>
      <c r="BY34" s="123">
        <f>+BY32/(96.06/32.06)</f>
        <v>121.81865500728711</v>
      </c>
      <c r="BZ34" s="123"/>
      <c r="CA34" s="123">
        <f>+CA32/(96.06/32.06)</f>
        <v>128.15990006246096</v>
      </c>
      <c r="CB34" s="123"/>
      <c r="CC34" s="123">
        <f>+CC32/(96.06/32.06)</f>
        <v>28.535602748282322</v>
      </c>
      <c r="CD34" s="123"/>
      <c r="CE34" s="123">
        <f>+CE32/(96.06/32.06)</f>
        <v>121.81865500728711</v>
      </c>
      <c r="CF34" s="123"/>
      <c r="CG34" s="123">
        <f>+CG32/(96.06/32.06)</f>
        <v>119.81615656881115</v>
      </c>
      <c r="CH34" s="123"/>
      <c r="CI34" s="123">
        <f>+CI32/(96.06/32.06)</f>
        <v>163.87112221528213</v>
      </c>
      <c r="CJ34" s="123"/>
      <c r="CK34" s="123">
        <f>+CK32/(96.06/32.06)</f>
        <v>56.403706017072665</v>
      </c>
      <c r="CL34" s="123"/>
      <c r="CM34" s="123">
        <f>+CM32/(96.06/32.06)</f>
        <v>477.26212783676868</v>
      </c>
      <c r="CN34" s="123"/>
    </row>
    <row r="35" spans="1:94" s="437" customFormat="1" ht="15.75" customHeight="1">
      <c r="A35" s="599" t="s">
        <v>446</v>
      </c>
      <c r="B35" s="600"/>
      <c r="C35" s="600"/>
      <c r="D35" s="600"/>
      <c r="E35" s="600"/>
      <c r="F35" s="431"/>
      <c r="G35" s="431"/>
      <c r="H35" s="431"/>
      <c r="I35" s="431"/>
      <c r="J35" s="431"/>
      <c r="K35" s="431"/>
      <c r="L35" s="431"/>
      <c r="M35" s="431"/>
      <c r="N35" s="431"/>
      <c r="O35" s="301"/>
      <c r="P35" s="432"/>
      <c r="Q35" s="301"/>
      <c r="R35" s="433"/>
      <c r="S35" s="301"/>
      <c r="T35" s="433"/>
      <c r="U35" s="301"/>
      <c r="V35" s="432"/>
      <c r="W35" s="301"/>
      <c r="X35" s="433"/>
      <c r="Y35" s="301"/>
      <c r="Z35" s="432"/>
      <c r="AA35" s="301"/>
      <c r="AB35" s="432"/>
      <c r="AC35" s="301"/>
      <c r="AD35" s="432"/>
      <c r="AE35" s="301"/>
      <c r="AF35" s="433"/>
      <c r="AG35" s="301"/>
      <c r="AH35" s="434"/>
      <c r="AI35" s="301"/>
      <c r="AJ35" s="432"/>
      <c r="AK35" s="301"/>
      <c r="AL35" s="435"/>
      <c r="AM35" s="301"/>
      <c r="AN35" s="435"/>
      <c r="AO35" s="301"/>
      <c r="AP35" s="432"/>
      <c r="AQ35" s="301"/>
      <c r="AR35" s="432"/>
      <c r="AS35" s="301"/>
      <c r="AT35" s="432"/>
      <c r="AU35" s="301"/>
      <c r="AV35" s="433"/>
      <c r="AW35" s="301"/>
      <c r="AX35" s="432"/>
      <c r="AY35" s="301"/>
      <c r="AZ35" s="301"/>
      <c r="BA35" s="432"/>
      <c r="BB35" s="318"/>
      <c r="BC35" s="301"/>
      <c r="BD35" s="301"/>
      <c r="BE35" s="435"/>
      <c r="BF35" s="301"/>
      <c r="BG35" s="435"/>
      <c r="BH35" s="301"/>
      <c r="BI35" s="432"/>
      <c r="BJ35" s="301"/>
      <c r="BK35" s="435"/>
      <c r="BL35" s="301"/>
      <c r="BM35" s="435"/>
      <c r="BN35" s="301"/>
      <c r="BO35" s="432"/>
      <c r="BP35" s="301"/>
      <c r="BQ35" s="432"/>
      <c r="BR35" s="301"/>
      <c r="BS35" s="432"/>
      <c r="BT35" s="301"/>
      <c r="BU35" s="432"/>
      <c r="BV35" s="301"/>
      <c r="BW35" s="435"/>
      <c r="BX35" s="301"/>
      <c r="BY35" s="432"/>
      <c r="BZ35" s="301"/>
      <c r="CA35" s="435"/>
      <c r="CB35" s="301"/>
      <c r="CC35" s="435"/>
      <c r="CD35" s="301"/>
      <c r="CE35" s="432"/>
      <c r="CF35" s="301"/>
      <c r="CG35" s="432"/>
      <c r="CH35" s="301"/>
      <c r="CI35" s="432"/>
      <c r="CJ35" s="301"/>
      <c r="CK35" s="432"/>
      <c r="CL35" s="301"/>
      <c r="CM35" s="436"/>
      <c r="CN35" s="397"/>
      <c r="CO35" s="399"/>
      <c r="CP35" s="399"/>
    </row>
    <row r="36" spans="1:94" s="441" customFormat="1" ht="19.5" customHeight="1">
      <c r="A36" s="438" t="s">
        <v>447</v>
      </c>
      <c r="B36" s="123" t="s">
        <v>229</v>
      </c>
      <c r="C36" s="123">
        <f>+C26-C25</f>
        <v>0.5</v>
      </c>
      <c r="D36" s="123">
        <f>+D26-D25</f>
        <v>3.3999999999999986</v>
      </c>
      <c r="E36" s="439"/>
      <c r="F36" s="123">
        <f>+F26-F25</f>
        <v>0.5</v>
      </c>
      <c r="G36" s="439"/>
      <c r="H36" s="123">
        <f>+J26-H25</f>
        <v>0.25495717054210942</v>
      </c>
      <c r="I36" s="123">
        <f>+I26-I25</f>
        <v>0.19694665289890168</v>
      </c>
      <c r="J36" s="439"/>
      <c r="K36" s="123">
        <f>+K26-K25</f>
        <v>0.90000000000000036</v>
      </c>
      <c r="L36" s="123">
        <f>+L26-L25</f>
        <v>0.19999999999999929</v>
      </c>
      <c r="M36" s="439"/>
      <c r="N36" s="123">
        <f>+N26-N25</f>
        <v>1.7000000000000011</v>
      </c>
      <c r="O36" s="123"/>
      <c r="P36" s="123">
        <f>+P26-P25</f>
        <v>0.60000000000000142</v>
      </c>
      <c r="Q36" s="123"/>
      <c r="R36" s="123">
        <f>+R26-R25</f>
        <v>0.90000000000000568</v>
      </c>
      <c r="S36" s="123"/>
      <c r="T36" s="123">
        <f>+T26-T25</f>
        <v>0.10000000000000142</v>
      </c>
      <c r="U36" s="123"/>
      <c r="V36" s="123">
        <f>+V26-V25</f>
        <v>-1.1000000000000014</v>
      </c>
      <c r="W36" s="123"/>
      <c r="X36" s="123">
        <f>+X26-X25</f>
        <v>0.89999999999999858</v>
      </c>
      <c r="Y36" s="123"/>
      <c r="Z36" s="123">
        <f>+Z26-Z25</f>
        <v>2.5</v>
      </c>
      <c r="AA36" s="123"/>
      <c r="AB36" s="123">
        <f>+AB26-AB25</f>
        <v>1.8800000000000003</v>
      </c>
      <c r="AC36" s="123"/>
      <c r="AD36" s="123">
        <f>+AD26-AD25</f>
        <v>1.8099999999999996</v>
      </c>
      <c r="AE36" s="123"/>
      <c r="AF36" s="123">
        <f>+AF26-AF25</f>
        <v>-0.29999999999999716</v>
      </c>
      <c r="AG36" s="123"/>
      <c r="AH36" s="123">
        <f>+AH26-AH25</f>
        <v>-2.2000000000000028</v>
      </c>
      <c r="AI36" s="123"/>
      <c r="AJ36" s="123">
        <f>+AJ26-AJ25</f>
        <v>5.6999999999999957</v>
      </c>
      <c r="AK36" s="123"/>
      <c r="AL36" s="123">
        <f>+AL26-AL25</f>
        <v>3.6000000000000014</v>
      </c>
      <c r="AM36" s="123"/>
      <c r="AN36" s="123">
        <f>+AN26-AN25</f>
        <v>4.1000000000000014</v>
      </c>
      <c r="AO36" s="123"/>
      <c r="AP36" s="123">
        <f>+AP26-AP25</f>
        <v>2.6999999999999993</v>
      </c>
      <c r="AQ36" s="123"/>
      <c r="AR36" s="123">
        <f>+AR26-AR25</f>
        <v>4.2000000000000011</v>
      </c>
      <c r="AS36" s="123"/>
      <c r="AT36" s="123">
        <f>+AT26-AT25</f>
        <v>0.60000000000000142</v>
      </c>
      <c r="AU36" s="123"/>
      <c r="AV36" s="123">
        <f>+AV26-AV25</f>
        <v>1.0999999999999996</v>
      </c>
      <c r="AW36" s="123"/>
      <c r="AX36" s="123">
        <f>+AX26-AX25</f>
        <v>0.48</v>
      </c>
      <c r="AY36" s="123"/>
      <c r="AZ36" s="123"/>
      <c r="BA36" s="123">
        <f>+BA26-BA25</f>
        <v>1.0025311917861082</v>
      </c>
      <c r="BB36" s="440"/>
      <c r="BC36" s="123">
        <f>+BC26-BC25</f>
        <v>1.2623426305801075</v>
      </c>
      <c r="BD36" s="123"/>
      <c r="BE36" s="123">
        <f>+BE26-BE25</f>
        <v>2.7999999999999989</v>
      </c>
      <c r="BF36" s="123"/>
      <c r="BG36" s="123">
        <f>+BG26-BG25</f>
        <v>0.5</v>
      </c>
      <c r="BH36" s="123"/>
      <c r="BI36" s="123">
        <f>+BI26-BI25</f>
        <v>-2.6999999999999993</v>
      </c>
      <c r="BJ36" s="123"/>
      <c r="BK36" s="123">
        <f>+BK26-BK25</f>
        <v>2.4000000000000004</v>
      </c>
      <c r="BL36" s="123"/>
      <c r="BM36" s="123">
        <f>+BM26-BM25</f>
        <v>2.1000000000000014</v>
      </c>
      <c r="BN36" s="123"/>
      <c r="BO36" s="123">
        <f>+BO26-BO25</f>
        <v>0.54</v>
      </c>
      <c r="BP36" s="123"/>
      <c r="BQ36" s="123">
        <f>+BQ26-BQ25</f>
        <v>2.8099999999999996</v>
      </c>
      <c r="BR36" s="123"/>
      <c r="BS36" s="123">
        <f>+BS26-BS25</f>
        <v>5.42</v>
      </c>
      <c r="BT36" s="123"/>
      <c r="BU36" s="123">
        <f>+BU26-BU25</f>
        <v>0.14000000000000012</v>
      </c>
      <c r="BV36" s="123"/>
      <c r="BW36" s="123">
        <f>+BW26-BW25</f>
        <v>0.69999999999999929</v>
      </c>
      <c r="BX36" s="123"/>
      <c r="BY36" s="123">
        <f>+BY26-BY25</f>
        <v>3.8000000000000007</v>
      </c>
      <c r="BZ36" s="123"/>
      <c r="CA36" s="123">
        <f>+CA26-CA25</f>
        <v>2.2000000000000011</v>
      </c>
      <c r="CB36" s="123"/>
      <c r="CC36" s="123">
        <f>+CC26-CC25</f>
        <v>1.6800000000000002</v>
      </c>
      <c r="CD36" s="123"/>
      <c r="CE36" s="123">
        <f>+CE26-CE25</f>
        <v>1.6999999999999993</v>
      </c>
      <c r="CF36" s="123"/>
      <c r="CG36" s="123">
        <f>+CG26-CG25</f>
        <v>1.5999999999999996</v>
      </c>
      <c r="CH36" s="123"/>
      <c r="CI36" s="123">
        <f>+CI26-CI25</f>
        <v>0.40000000000000036</v>
      </c>
      <c r="CJ36" s="123"/>
      <c r="CK36" s="123">
        <f>+CK26-CK25</f>
        <v>0.30999999999999961</v>
      </c>
      <c r="CL36" s="123"/>
      <c r="CM36" s="123">
        <f>+CM26-CM25</f>
        <v>-0.79999999999999716</v>
      </c>
      <c r="CN36" s="123"/>
    </row>
    <row r="37" spans="1:94" s="429" customFormat="1" ht="27.75" customHeight="1">
      <c r="A37" s="438" t="s">
        <v>448</v>
      </c>
      <c r="B37" s="313" t="s">
        <v>228</v>
      </c>
      <c r="C37" s="313">
        <f>+(C26-C25)*50.04</f>
        <v>25.02</v>
      </c>
      <c r="D37" s="313">
        <f>+(D26-D25)*50.04</f>
        <v>170.13599999999994</v>
      </c>
      <c r="E37" s="313"/>
      <c r="F37" s="313">
        <f>+(F26-F25)*50.04</f>
        <v>25.02</v>
      </c>
      <c r="G37" s="313"/>
      <c r="H37" s="313">
        <f>+(H36)*50.04</f>
        <v>12.758056813927155</v>
      </c>
      <c r="I37" s="313">
        <f>+(I36)*50.04</f>
        <v>9.8552105110610402</v>
      </c>
      <c r="J37" s="313"/>
      <c r="K37" s="313">
        <f>+(K26-K25)*50.04</f>
        <v>45.036000000000016</v>
      </c>
      <c r="L37" s="313">
        <f>+(L26-L25)*50.04</f>
        <v>10.007999999999964</v>
      </c>
      <c r="M37" s="313"/>
      <c r="N37" s="313">
        <f>+(N26-N25)*50.04</f>
        <v>85.068000000000055</v>
      </c>
      <c r="O37" s="313"/>
      <c r="P37" s="313">
        <f>+(P26-P25)*50.04</f>
        <v>30.024000000000072</v>
      </c>
      <c r="Q37" s="313"/>
      <c r="R37" s="313">
        <f>+(R26-R25)*50.04</f>
        <v>45.036000000000286</v>
      </c>
      <c r="S37" s="313"/>
      <c r="T37" s="313">
        <f>+(T26-T25)*50.04</f>
        <v>5.0040000000000706</v>
      </c>
      <c r="U37" s="313"/>
      <c r="V37" s="313">
        <f>+(V26-V25)*50.04</f>
        <v>-55.044000000000068</v>
      </c>
      <c r="W37" s="313"/>
      <c r="X37" s="313">
        <f>+(X26-X25)*50.04</f>
        <v>45.03599999999993</v>
      </c>
      <c r="Y37" s="313"/>
      <c r="Z37" s="313">
        <f>+(Z26-Z25)*50.04</f>
        <v>125.1</v>
      </c>
      <c r="AA37" s="313"/>
      <c r="AB37" s="313">
        <f>+(AB26-AB25)*50.04</f>
        <v>94.075200000000009</v>
      </c>
      <c r="AC37" s="313"/>
      <c r="AD37" s="313">
        <f>+(AD26-AD25)*50.04</f>
        <v>90.572399999999973</v>
      </c>
      <c r="AE37" s="313"/>
      <c r="AF37" s="313">
        <f>+(AF26-AF25)*50.04</f>
        <v>-15.011999999999858</v>
      </c>
      <c r="AG37" s="313"/>
      <c r="AH37" s="313">
        <f>+(AH26-AH25)*50.04</f>
        <v>-110.08800000000014</v>
      </c>
      <c r="AI37" s="313"/>
      <c r="AJ37" s="313">
        <f>+(AJ26-AJ25)*50.04</f>
        <v>285.22799999999978</v>
      </c>
      <c r="AK37" s="313"/>
      <c r="AL37" s="313">
        <f>+(AL26-AL25)*50.04</f>
        <v>180.14400000000006</v>
      </c>
      <c r="AM37" s="313"/>
      <c r="AN37" s="313">
        <f>+(AN26-AN25)*50.04</f>
        <v>205.16400000000007</v>
      </c>
      <c r="AO37" s="313"/>
      <c r="AP37" s="313">
        <f>+(AP26-AP25)*50.04</f>
        <v>135.10799999999998</v>
      </c>
      <c r="AQ37" s="313"/>
      <c r="AR37" s="313">
        <f>+(AR26-AR25)*50.04</f>
        <v>210.16800000000006</v>
      </c>
      <c r="AS37" s="313"/>
      <c r="AT37" s="313">
        <f>+(AT26-AT25)*50.04</f>
        <v>30.024000000000072</v>
      </c>
      <c r="AU37" s="313"/>
      <c r="AV37" s="313">
        <f>+(AV26-AV25)*50.04</f>
        <v>55.043999999999983</v>
      </c>
      <c r="AW37" s="313"/>
      <c r="AX37" s="313">
        <f>+(AX26-AX25)*50.04</f>
        <v>24.019199999999998</v>
      </c>
      <c r="AY37" s="313"/>
      <c r="AZ37" s="313"/>
      <c r="BA37" s="313">
        <f>+(BA26-BA25)*50.04</f>
        <v>50.166660836976853</v>
      </c>
      <c r="BB37" s="313"/>
      <c r="BC37" s="313">
        <f>+(BC26-BC25)*50.04</f>
        <v>63.167625234228581</v>
      </c>
      <c r="BD37" s="313"/>
      <c r="BE37" s="313">
        <f>+(BE26-BE25)*50.04</f>
        <v>140.11199999999994</v>
      </c>
      <c r="BF37" s="123"/>
      <c r="BG37" s="313">
        <f>+(BG26-BG25)*50.04</f>
        <v>25.02</v>
      </c>
      <c r="BH37" s="123"/>
      <c r="BI37" s="313">
        <f>+(BI26-BI25)*50.04</f>
        <v>-135.10799999999998</v>
      </c>
      <c r="BJ37" s="123"/>
      <c r="BK37" s="313">
        <f>+(BK26-BK25)*50.04</f>
        <v>120.09600000000002</v>
      </c>
      <c r="BL37" s="123"/>
      <c r="BM37" s="313">
        <f>+(BM26-BM25)*50.04</f>
        <v>105.08400000000007</v>
      </c>
      <c r="BN37" s="123"/>
      <c r="BO37" s="313">
        <f>+(BO26-BO25)*50.04</f>
        <v>27.021600000000003</v>
      </c>
      <c r="BP37" s="123"/>
      <c r="BQ37" s="313">
        <f>+(BQ26-BQ25)*50.04</f>
        <v>140.61239999999998</v>
      </c>
      <c r="BR37" s="123"/>
      <c r="BS37" s="313">
        <f>+(BS26-BS25)*50.04</f>
        <v>271.21679999999998</v>
      </c>
      <c r="BT37" s="123"/>
      <c r="BU37" s="313">
        <f>+(BU26-BU25)*50.04</f>
        <v>7.0056000000000065</v>
      </c>
      <c r="BV37" s="123"/>
      <c r="BW37" s="313">
        <f>+(BW26-BW25)*50.04</f>
        <v>35.027999999999963</v>
      </c>
      <c r="BX37" s="123"/>
      <c r="BY37" s="313">
        <f>+(BY26-BY25)*50.04</f>
        <v>190.15200000000004</v>
      </c>
      <c r="BZ37" s="123"/>
      <c r="CA37" s="313">
        <f>+(CA26-CA25)*50.04</f>
        <v>110.08800000000005</v>
      </c>
      <c r="CB37" s="123"/>
      <c r="CC37" s="313">
        <f>+(CC26-CC25)*50.04</f>
        <v>84.0672</v>
      </c>
      <c r="CD37" s="123"/>
      <c r="CE37" s="313">
        <f>+(CE26-CE25)*50.04</f>
        <v>85.067999999999969</v>
      </c>
      <c r="CF37" s="123"/>
      <c r="CG37" s="313">
        <f>+(CG26-CG25)*50.04</f>
        <v>80.063999999999979</v>
      </c>
      <c r="CH37" s="123"/>
      <c r="CI37" s="313">
        <f>+(CI26-CI25)*50.04</f>
        <v>20.016000000000016</v>
      </c>
      <c r="CJ37" s="123"/>
      <c r="CK37" s="313">
        <f>+(CK26-CK25)*50.04</f>
        <v>15.51239999999998</v>
      </c>
      <c r="CL37" s="123"/>
      <c r="CM37" s="313">
        <f>+(CM26-CM25)*50.04</f>
        <v>-40.031999999999854</v>
      </c>
      <c r="CN37" s="123"/>
    </row>
    <row r="38" spans="1:94" s="399" customFormat="1" ht="16.5" customHeight="1">
      <c r="A38" s="392" t="s">
        <v>449</v>
      </c>
      <c r="B38" s="286">
        <v>4.17</v>
      </c>
      <c r="C38" s="302">
        <v>325.82</v>
      </c>
      <c r="D38" s="292">
        <v>202.49</v>
      </c>
      <c r="E38" s="14"/>
      <c r="F38" s="302">
        <v>87.91</v>
      </c>
      <c r="G38" s="14"/>
      <c r="H38" s="302">
        <v>155.41</v>
      </c>
      <c r="I38" s="302">
        <v>155.41</v>
      </c>
      <c r="J38" s="302"/>
      <c r="K38" s="302">
        <v>608.30999999999995</v>
      </c>
      <c r="L38" s="302">
        <v>658.31</v>
      </c>
      <c r="M38" s="14"/>
      <c r="N38" s="302">
        <v>337.49</v>
      </c>
      <c r="O38" s="14"/>
      <c r="P38" s="302">
        <v>317.91000000000003</v>
      </c>
      <c r="Q38" s="14"/>
      <c r="R38" s="296">
        <v>71.66</v>
      </c>
      <c r="S38" s="14"/>
      <c r="T38" s="296">
        <v>73.33</v>
      </c>
      <c r="U38" s="14"/>
      <c r="V38" s="302">
        <v>33.08</v>
      </c>
      <c r="W38" s="14"/>
      <c r="X38" s="296">
        <v>30.83</v>
      </c>
      <c r="Y38" s="14"/>
      <c r="Z38" s="302">
        <v>129.58000000000001</v>
      </c>
      <c r="AA38" s="14"/>
      <c r="AB38" s="302">
        <v>100.41</v>
      </c>
      <c r="AC38" s="14"/>
      <c r="AD38" s="302">
        <v>98.33</v>
      </c>
      <c r="AE38" s="14"/>
      <c r="AF38" s="296">
        <v>327.91</v>
      </c>
      <c r="AG38" s="14"/>
      <c r="AH38" s="313">
        <v>248.74</v>
      </c>
      <c r="AI38" s="14"/>
      <c r="AJ38" s="302">
        <v>335.82</v>
      </c>
      <c r="AK38" s="14"/>
      <c r="AL38" s="292">
        <v>479.15</v>
      </c>
      <c r="AM38" s="14"/>
      <c r="AN38" s="292">
        <v>483.32</v>
      </c>
      <c r="AO38" s="14"/>
      <c r="AP38" s="302">
        <v>328.32</v>
      </c>
      <c r="AQ38" s="14"/>
      <c r="AR38" s="302">
        <v>35.42</v>
      </c>
      <c r="AS38" s="14"/>
      <c r="AT38" s="302">
        <v>219.16</v>
      </c>
      <c r="AU38" s="14"/>
      <c r="AV38" s="296">
        <v>194.58</v>
      </c>
      <c r="AW38" s="14"/>
      <c r="AX38" s="302">
        <v>79.58</v>
      </c>
      <c r="AY38" s="14"/>
      <c r="AZ38" s="14"/>
      <c r="BA38" s="296">
        <f>+BA29*B38</f>
        <v>265.21199999999999</v>
      </c>
      <c r="BB38" s="14"/>
      <c r="BC38" s="302">
        <v>141.25</v>
      </c>
      <c r="BD38" s="14"/>
      <c r="BE38" s="405">
        <v>297.49</v>
      </c>
      <c r="BF38" s="110"/>
      <c r="BG38" s="405">
        <v>245.41</v>
      </c>
      <c r="BH38" s="110"/>
      <c r="BI38" s="405">
        <v>245.41</v>
      </c>
      <c r="BJ38" s="110"/>
      <c r="BK38" s="405">
        <v>724.98</v>
      </c>
      <c r="BL38" s="110"/>
      <c r="BM38" s="405">
        <v>762.47</v>
      </c>
      <c r="BN38" s="110"/>
      <c r="BO38" s="141">
        <v>128.75</v>
      </c>
      <c r="BP38" s="110"/>
      <c r="BQ38" s="141">
        <v>51.66</v>
      </c>
      <c r="BR38" s="110"/>
      <c r="BS38" s="141">
        <v>107.5</v>
      </c>
      <c r="BT38" s="110"/>
      <c r="BU38" s="141">
        <v>85</v>
      </c>
      <c r="BV38" s="110"/>
      <c r="BW38" s="405">
        <v>233.33</v>
      </c>
      <c r="BX38" s="110"/>
      <c r="BY38" s="141">
        <v>135.41</v>
      </c>
      <c r="BZ38" s="110"/>
      <c r="CA38" s="405">
        <v>122.5</v>
      </c>
      <c r="CB38" s="110"/>
      <c r="CC38" s="405">
        <v>22.54</v>
      </c>
      <c r="CD38" s="110"/>
      <c r="CE38" s="141">
        <v>184.99</v>
      </c>
      <c r="CF38" s="110"/>
      <c r="CG38" s="141">
        <v>188.74</v>
      </c>
      <c r="CH38" s="110"/>
      <c r="CI38" s="141">
        <v>183.74</v>
      </c>
      <c r="CJ38" s="110"/>
      <c r="CK38" s="141">
        <v>131.66</v>
      </c>
      <c r="CL38" s="110"/>
      <c r="CM38" s="203">
        <v>35.79</v>
      </c>
      <c r="CN38" s="110"/>
    </row>
    <row r="39" spans="1:94" s="399" customFormat="1" ht="16.5" customHeight="1">
      <c r="A39" s="419" t="s">
        <v>48</v>
      </c>
      <c r="B39" s="286" t="s">
        <v>228</v>
      </c>
      <c r="C39" s="302">
        <v>341</v>
      </c>
      <c r="D39" s="292">
        <v>226</v>
      </c>
      <c r="E39" s="14" t="s">
        <v>0</v>
      </c>
      <c r="F39" s="302">
        <v>124</v>
      </c>
      <c r="G39" s="14" t="s">
        <v>0</v>
      </c>
      <c r="H39" s="302">
        <v>141</v>
      </c>
      <c r="I39" s="302">
        <v>141</v>
      </c>
      <c r="J39" s="302" t="s">
        <v>0</v>
      </c>
      <c r="K39" s="302">
        <v>686</v>
      </c>
      <c r="L39" s="302">
        <v>709</v>
      </c>
      <c r="M39" s="14" t="s">
        <v>0</v>
      </c>
      <c r="N39" s="302">
        <v>430</v>
      </c>
      <c r="O39" s="14" t="s">
        <v>0</v>
      </c>
      <c r="P39" s="302">
        <v>341</v>
      </c>
      <c r="Q39" s="14" t="s">
        <v>0</v>
      </c>
      <c r="R39" s="296">
        <v>97.4</v>
      </c>
      <c r="S39" s="14" t="s">
        <v>0</v>
      </c>
      <c r="T39" s="296">
        <v>97.9</v>
      </c>
      <c r="U39" s="14" t="s">
        <v>0</v>
      </c>
      <c r="V39" s="302">
        <v>41.7</v>
      </c>
      <c r="W39" s="14" t="s">
        <v>0</v>
      </c>
      <c r="X39" s="296">
        <v>40</v>
      </c>
      <c r="Y39" s="14" t="s">
        <v>0</v>
      </c>
      <c r="Z39" s="302">
        <v>172</v>
      </c>
      <c r="AA39" s="14" t="s">
        <v>0</v>
      </c>
      <c r="AB39" s="302">
        <v>113</v>
      </c>
      <c r="AC39" s="14" t="s">
        <v>0</v>
      </c>
      <c r="AD39" s="302">
        <v>112</v>
      </c>
      <c r="AE39" s="14" t="s">
        <v>0</v>
      </c>
      <c r="AF39" s="296">
        <v>319</v>
      </c>
      <c r="AG39" s="14" t="s">
        <v>0</v>
      </c>
      <c r="AH39" s="313">
        <v>503</v>
      </c>
      <c r="AI39" s="14" t="s">
        <v>0</v>
      </c>
      <c r="AJ39" s="302">
        <v>402</v>
      </c>
      <c r="AK39" s="14" t="s">
        <v>0</v>
      </c>
      <c r="AL39" s="292">
        <v>493</v>
      </c>
      <c r="AM39" s="14" t="s">
        <v>0</v>
      </c>
      <c r="AN39" s="292">
        <v>491</v>
      </c>
      <c r="AO39" s="14" t="s">
        <v>0</v>
      </c>
      <c r="AP39" s="302">
        <v>319</v>
      </c>
      <c r="AQ39" s="14" t="s">
        <v>0</v>
      </c>
      <c r="AR39" s="302">
        <v>61.4</v>
      </c>
      <c r="AS39" s="14" t="s">
        <v>0</v>
      </c>
      <c r="AT39" s="302">
        <v>256</v>
      </c>
      <c r="AU39" s="14" t="s">
        <v>0</v>
      </c>
      <c r="AV39" s="296">
        <v>201</v>
      </c>
      <c r="AW39" s="14" t="s">
        <v>0</v>
      </c>
      <c r="AX39" s="302">
        <v>83.9</v>
      </c>
      <c r="AY39" s="14" t="s">
        <v>0</v>
      </c>
      <c r="AZ39" s="14" t="s">
        <v>0</v>
      </c>
      <c r="BA39" s="141">
        <v>264</v>
      </c>
      <c r="BB39" s="407"/>
      <c r="BC39" s="110">
        <v>200</v>
      </c>
      <c r="BD39" s="14" t="s">
        <v>0</v>
      </c>
      <c r="BE39" s="405">
        <v>300</v>
      </c>
      <c r="BF39" s="110" t="s">
        <v>0</v>
      </c>
      <c r="BG39" s="405">
        <v>251</v>
      </c>
      <c r="BH39" s="110" t="s">
        <v>0</v>
      </c>
      <c r="BI39" s="141">
        <v>250</v>
      </c>
      <c r="BJ39" s="110" t="s">
        <v>0</v>
      </c>
      <c r="BK39" s="405">
        <v>785</v>
      </c>
      <c r="BL39" s="110" t="s">
        <v>0</v>
      </c>
      <c r="BM39" s="405">
        <v>789</v>
      </c>
      <c r="BN39" s="110" t="s">
        <v>0</v>
      </c>
      <c r="BO39" s="141">
        <v>137</v>
      </c>
      <c r="BP39" s="110" t="s">
        <v>0</v>
      </c>
      <c r="BQ39" s="141">
        <v>51.6</v>
      </c>
      <c r="BR39" s="110" t="s">
        <v>0</v>
      </c>
      <c r="BS39" s="141">
        <v>127</v>
      </c>
      <c r="BT39" s="110" t="s">
        <v>0</v>
      </c>
      <c r="BU39" s="141">
        <v>79.599999999999994</v>
      </c>
      <c r="BV39" s="110" t="s">
        <v>0</v>
      </c>
      <c r="BW39" s="405">
        <v>223</v>
      </c>
      <c r="BX39" s="110" t="s">
        <v>0</v>
      </c>
      <c r="BY39" s="141">
        <v>128</v>
      </c>
      <c r="BZ39" s="110" t="s">
        <v>0</v>
      </c>
      <c r="CA39" s="405">
        <v>135</v>
      </c>
      <c r="CB39" s="110" t="s">
        <v>0</v>
      </c>
      <c r="CC39" s="405">
        <v>25.6</v>
      </c>
      <c r="CD39" s="110" t="s">
        <v>0</v>
      </c>
      <c r="CE39" s="141">
        <v>192</v>
      </c>
      <c r="CF39" s="110" t="s">
        <v>0</v>
      </c>
      <c r="CG39" s="141">
        <v>197</v>
      </c>
      <c r="CH39" s="110" t="s">
        <v>0</v>
      </c>
      <c r="CI39" s="141">
        <v>192</v>
      </c>
      <c r="CJ39" s="110" t="s">
        <v>0</v>
      </c>
      <c r="CK39" s="141">
        <v>134</v>
      </c>
      <c r="CL39" s="110" t="s">
        <v>0</v>
      </c>
      <c r="CM39" s="203">
        <v>44.1</v>
      </c>
      <c r="CN39" s="110" t="s">
        <v>0</v>
      </c>
    </row>
    <row r="40" spans="1:94" s="429" customFormat="1" ht="16.5" customHeight="1">
      <c r="A40" s="430" t="s">
        <v>450</v>
      </c>
      <c r="B40" s="123" t="s">
        <v>228</v>
      </c>
      <c r="C40" s="123">
        <v>15.18</v>
      </c>
      <c r="D40" s="123">
        <v>23.51</v>
      </c>
      <c r="E40" s="123"/>
      <c r="F40" s="123">
        <v>36.090000000000003</v>
      </c>
      <c r="G40" s="123"/>
      <c r="H40" s="123">
        <v>-14.41</v>
      </c>
      <c r="I40" s="123">
        <v>-14.41</v>
      </c>
      <c r="J40" s="123"/>
      <c r="K40" s="123">
        <v>77.69</v>
      </c>
      <c r="L40" s="123">
        <v>50.69</v>
      </c>
      <c r="M40" s="123"/>
      <c r="N40" s="123">
        <v>92.51</v>
      </c>
      <c r="O40" s="123"/>
      <c r="P40" s="123">
        <v>23.09</v>
      </c>
      <c r="Q40" s="123"/>
      <c r="R40" s="123">
        <v>25.74</v>
      </c>
      <c r="S40" s="123"/>
      <c r="T40" s="123">
        <v>24.57</v>
      </c>
      <c r="U40" s="123"/>
      <c r="V40" s="123">
        <v>8.6199999999999992</v>
      </c>
      <c r="W40" s="123"/>
      <c r="X40" s="123">
        <v>9.17</v>
      </c>
      <c r="Y40" s="123"/>
      <c r="Z40" s="123">
        <v>42.42</v>
      </c>
      <c r="AA40" s="123"/>
      <c r="AB40" s="123">
        <v>12.59</v>
      </c>
      <c r="AC40" s="123"/>
      <c r="AD40" s="123">
        <v>13.67</v>
      </c>
      <c r="AE40" s="123"/>
      <c r="AF40" s="123">
        <v>-8.91</v>
      </c>
      <c r="AG40" s="123"/>
      <c r="AH40" s="123">
        <v>254.26</v>
      </c>
      <c r="AI40" s="123"/>
      <c r="AJ40" s="123">
        <v>66.180000000000007</v>
      </c>
      <c r="AK40" s="123"/>
      <c r="AL40" s="123">
        <v>13.85</v>
      </c>
      <c r="AM40" s="123"/>
      <c r="AN40" s="123">
        <v>7.68</v>
      </c>
      <c r="AO40" s="123"/>
      <c r="AP40" s="123">
        <v>-9.32</v>
      </c>
      <c r="AQ40" s="123"/>
      <c r="AR40" s="123">
        <v>25.98</v>
      </c>
      <c r="AS40" s="123"/>
      <c r="AT40" s="123">
        <v>36.840000000000003</v>
      </c>
      <c r="AU40" s="123"/>
      <c r="AV40" s="123">
        <v>6.42</v>
      </c>
      <c r="AW40" s="123"/>
      <c r="AX40" s="123">
        <v>4.32</v>
      </c>
      <c r="AY40" s="123"/>
      <c r="AZ40" s="123"/>
      <c r="BA40" s="123">
        <f>+BA30-BA38</f>
        <v>-1.2119999999999891</v>
      </c>
      <c r="BB40" s="123"/>
      <c r="BC40" s="123">
        <f>+BC30-BC38</f>
        <v>58.75</v>
      </c>
      <c r="BD40" s="123"/>
      <c r="BE40" s="123">
        <v>2.5099999999999998</v>
      </c>
      <c r="BF40" s="123"/>
      <c r="BG40" s="123">
        <v>5.59</v>
      </c>
      <c r="BH40" s="123"/>
      <c r="BI40" s="123">
        <v>5.59</v>
      </c>
      <c r="BJ40" s="123"/>
      <c r="BK40" s="123">
        <v>60.02</v>
      </c>
      <c r="BL40" s="123"/>
      <c r="BM40" s="123">
        <v>26.53</v>
      </c>
      <c r="BN40" s="123"/>
      <c r="BO40" s="123">
        <v>8.25</v>
      </c>
      <c r="BP40" s="123"/>
      <c r="BQ40" s="123">
        <v>-0.06</v>
      </c>
      <c r="BR40" s="123"/>
      <c r="BS40" s="123">
        <v>19.5</v>
      </c>
      <c r="BT40" s="123"/>
      <c r="BU40" s="123">
        <v>-5.4</v>
      </c>
      <c r="BV40" s="123"/>
      <c r="BW40" s="123">
        <v>-10.33</v>
      </c>
      <c r="BX40" s="123"/>
      <c r="BY40" s="123">
        <v>-7.41</v>
      </c>
      <c r="BZ40" s="123"/>
      <c r="CA40" s="123">
        <v>12.5</v>
      </c>
      <c r="CB40" s="123"/>
      <c r="CC40" s="123">
        <v>3.06</v>
      </c>
      <c r="CD40" s="123"/>
      <c r="CE40" s="123">
        <v>7.01</v>
      </c>
      <c r="CF40" s="123"/>
      <c r="CG40" s="123">
        <v>8.26</v>
      </c>
      <c r="CH40" s="123"/>
      <c r="CI40" s="123">
        <v>8.26</v>
      </c>
      <c r="CJ40" s="123"/>
      <c r="CK40" s="123">
        <v>2.34</v>
      </c>
      <c r="CL40" s="123"/>
      <c r="CM40" s="123">
        <v>8.31</v>
      </c>
      <c r="CN40" s="123"/>
    </row>
    <row r="41" spans="1:94" s="443" customFormat="1" ht="16.5" hidden="1" customHeight="1">
      <c r="A41" s="442" t="s">
        <v>231</v>
      </c>
      <c r="B41" s="140" t="s">
        <v>230</v>
      </c>
      <c r="C41" s="140">
        <v>4.5499999999999999E-2</v>
      </c>
      <c r="D41" s="140">
        <v>0.10970000000000001</v>
      </c>
      <c r="E41" s="140"/>
      <c r="F41" s="140">
        <v>0.34060000000000001</v>
      </c>
      <c r="G41" s="140"/>
      <c r="H41" s="140">
        <v>-9.7199999999999995E-2</v>
      </c>
      <c r="I41" s="140">
        <f>+I40*2/(I39+I38)</f>
        <v>-9.7230187915387484E-2</v>
      </c>
      <c r="J41" s="140"/>
      <c r="K41" s="140">
        <v>0.12</v>
      </c>
      <c r="L41" s="140">
        <v>7.4099999999999999E-2</v>
      </c>
      <c r="M41" s="140"/>
      <c r="N41" s="140">
        <v>0.24110000000000001</v>
      </c>
      <c r="O41" s="140"/>
      <c r="P41" s="140">
        <v>7.0099999999999996E-2</v>
      </c>
      <c r="Q41" s="140"/>
      <c r="R41" s="140">
        <v>0.3044</v>
      </c>
      <c r="S41" s="140"/>
      <c r="T41" s="140">
        <v>0.28699999999999998</v>
      </c>
      <c r="U41" s="140"/>
      <c r="V41" s="140">
        <v>0.23050000000000001</v>
      </c>
      <c r="W41" s="140"/>
      <c r="X41" s="140">
        <v>0.25890000000000002</v>
      </c>
      <c r="Y41" s="140"/>
      <c r="Z41" s="140">
        <v>0.28129999999999999</v>
      </c>
      <c r="AA41" s="140"/>
      <c r="AB41" s="140">
        <v>0.11799999999999999</v>
      </c>
      <c r="AC41" s="140"/>
      <c r="AD41" s="140">
        <v>0.13</v>
      </c>
      <c r="AE41" s="140"/>
      <c r="AF41" s="140">
        <v>-2.75E-2</v>
      </c>
      <c r="AG41" s="140"/>
      <c r="AH41" s="140">
        <v>0.67649999999999999</v>
      </c>
      <c r="AI41" s="140"/>
      <c r="AJ41" s="140">
        <v>0.1794</v>
      </c>
      <c r="AK41" s="140"/>
      <c r="AL41" s="140">
        <v>2.8500000000000001E-2</v>
      </c>
      <c r="AM41" s="140"/>
      <c r="AN41" s="140">
        <v>1.5800000000000002E-2</v>
      </c>
      <c r="AO41" s="140"/>
      <c r="AP41" s="140">
        <v>-2.8799999999999999E-2</v>
      </c>
      <c r="AQ41" s="140"/>
      <c r="AR41" s="140">
        <v>0.53680000000000005</v>
      </c>
      <c r="AS41" s="140"/>
      <c r="AT41" s="140">
        <v>0.15509999999999999</v>
      </c>
      <c r="AU41" s="140"/>
      <c r="AV41" s="140">
        <v>3.2500000000000001E-2</v>
      </c>
      <c r="AW41" s="140"/>
      <c r="AX41" s="140">
        <v>5.28E-2</v>
      </c>
      <c r="AY41" s="140"/>
      <c r="AZ41" s="140"/>
      <c r="BA41" s="140">
        <f>+(BA40*2)/(BA38+BA30)</f>
        <v>-4.5803950023808569E-3</v>
      </c>
      <c r="BB41" s="140"/>
      <c r="BC41" s="140">
        <f>+(BC40*2)/(BC38+BC30)</f>
        <v>0.34432234432234432</v>
      </c>
      <c r="BD41" s="140"/>
      <c r="BE41" s="140">
        <v>8.3999999999999995E-3</v>
      </c>
      <c r="BF41" s="140"/>
      <c r="BG41" s="140">
        <v>2.2499999999999999E-2</v>
      </c>
      <c r="BH41" s="140"/>
      <c r="BI41" s="140">
        <v>2.2499999999999999E-2</v>
      </c>
      <c r="BJ41" s="140"/>
      <c r="BK41" s="140">
        <v>7.9500000000000001E-2</v>
      </c>
      <c r="BL41" s="140"/>
      <c r="BM41" s="140">
        <v>3.4200000000000001E-2</v>
      </c>
      <c r="BN41" s="140"/>
      <c r="BO41" s="140">
        <v>6.2100000000000002E-2</v>
      </c>
      <c r="BP41" s="140"/>
      <c r="BQ41" s="140">
        <v>-1.2999999999999999E-3</v>
      </c>
      <c r="BR41" s="140"/>
      <c r="BS41" s="140">
        <v>0.1663</v>
      </c>
      <c r="BT41" s="140"/>
      <c r="BU41" s="140">
        <v>-6.5600000000000006E-2</v>
      </c>
      <c r="BV41" s="140"/>
      <c r="BW41" s="140">
        <v>-4.53E-2</v>
      </c>
      <c r="BX41" s="140"/>
      <c r="BY41" s="140">
        <v>-5.6300000000000003E-2</v>
      </c>
      <c r="BZ41" s="140"/>
      <c r="CA41" s="140">
        <v>9.7100000000000006E-2</v>
      </c>
      <c r="CB41" s="140"/>
      <c r="CC41" s="140">
        <v>0.12709999999999999</v>
      </c>
      <c r="CD41" s="140"/>
      <c r="CE41" s="140">
        <v>3.7199999999999997E-2</v>
      </c>
      <c r="CF41" s="140"/>
      <c r="CG41" s="140">
        <v>4.2799999999999998E-2</v>
      </c>
      <c r="CH41" s="140"/>
      <c r="CI41" s="140">
        <v>4.3900000000000002E-2</v>
      </c>
      <c r="CJ41" s="140"/>
      <c r="CK41" s="140">
        <v>1.7600000000000001E-2</v>
      </c>
      <c r="CL41" s="140"/>
      <c r="CM41" s="140">
        <v>0.20799999999999999</v>
      </c>
      <c r="CN41" s="140"/>
    </row>
    <row r="42" spans="1:94" s="447" customFormat="1" ht="16.5" customHeight="1">
      <c r="A42" s="444" t="s">
        <v>451</v>
      </c>
      <c r="B42" s="445" t="s">
        <v>228</v>
      </c>
      <c r="C42" s="445">
        <f>+C37+C40</f>
        <v>40.200000000000003</v>
      </c>
      <c r="D42" s="445">
        <f>+D37+D40</f>
        <v>193.64599999999993</v>
      </c>
      <c r="E42" s="445"/>
      <c r="F42" s="445">
        <f>+F37+F40</f>
        <v>61.11</v>
      </c>
      <c r="G42" s="445"/>
      <c r="H42" s="445">
        <f>+H37+H40</f>
        <v>-1.6519431860728453</v>
      </c>
      <c r="I42" s="445">
        <f>+I37+I40</f>
        <v>-4.55478948893896</v>
      </c>
      <c r="J42" s="445"/>
      <c r="K42" s="445">
        <f>+K37+K40</f>
        <v>122.72600000000001</v>
      </c>
      <c r="L42" s="445">
        <f>+L37+L40</f>
        <v>60.697999999999965</v>
      </c>
      <c r="M42" s="445"/>
      <c r="N42" s="445">
        <f>+N37+N40</f>
        <v>177.57800000000006</v>
      </c>
      <c r="O42" s="445"/>
      <c r="P42" s="445">
        <f>+P37+P40</f>
        <v>53.114000000000075</v>
      </c>
      <c r="Q42" s="445"/>
      <c r="R42" s="445">
        <f>+R37+R40</f>
        <v>70.77600000000028</v>
      </c>
      <c r="S42" s="445"/>
      <c r="T42" s="445">
        <f>+T37+T40</f>
        <v>29.574000000000069</v>
      </c>
      <c r="U42" s="445"/>
      <c r="V42" s="445">
        <f>+V37+V40</f>
        <v>-46.424000000000071</v>
      </c>
      <c r="W42" s="445"/>
      <c r="X42" s="445">
        <f>+X37+X40</f>
        <v>54.205999999999932</v>
      </c>
      <c r="Y42" s="445"/>
      <c r="Z42" s="445">
        <f>+Z37+Z40</f>
        <v>167.51999999999998</v>
      </c>
      <c r="AA42" s="445"/>
      <c r="AB42" s="445">
        <f>+AB37+AB40</f>
        <v>106.66520000000001</v>
      </c>
      <c r="AC42" s="445"/>
      <c r="AD42" s="445">
        <f>+AD37+AD40</f>
        <v>104.24239999999998</v>
      </c>
      <c r="AE42" s="445"/>
      <c r="AF42" s="445">
        <f>+AF37+AF40</f>
        <v>-23.921999999999858</v>
      </c>
      <c r="AG42" s="445"/>
      <c r="AH42" s="445">
        <f>+AH37+AH40</f>
        <v>144.17199999999985</v>
      </c>
      <c r="AI42" s="445"/>
      <c r="AJ42" s="445">
        <f>+AJ37+AJ40</f>
        <v>351.40799999999979</v>
      </c>
      <c r="AK42" s="445"/>
      <c r="AL42" s="445">
        <f>+AL37+AL40</f>
        <v>193.99400000000006</v>
      </c>
      <c r="AM42" s="445"/>
      <c r="AN42" s="445">
        <f>+AN37+AN40</f>
        <v>212.84400000000008</v>
      </c>
      <c r="AO42" s="445"/>
      <c r="AP42" s="445">
        <f>+AP37+AP40</f>
        <v>125.78799999999998</v>
      </c>
      <c r="AQ42" s="445"/>
      <c r="AR42" s="445">
        <f>+AR37+AR40</f>
        <v>236.14800000000005</v>
      </c>
      <c r="AS42" s="445"/>
      <c r="AT42" s="445">
        <f>+AT37+AT40</f>
        <v>66.864000000000075</v>
      </c>
      <c r="AU42" s="445"/>
      <c r="AV42" s="445">
        <f>+AV37+AV40</f>
        <v>61.463999999999984</v>
      </c>
      <c r="AW42" s="445"/>
      <c r="AX42" s="445">
        <f>+AX37+AX40</f>
        <v>28.339199999999998</v>
      </c>
      <c r="AY42" s="445"/>
      <c r="AZ42" s="445"/>
      <c r="BA42" s="445">
        <f>+BA37+BA40</f>
        <v>48.954660836976863</v>
      </c>
      <c r="BB42" s="445"/>
      <c r="BC42" s="445">
        <f>+BC37+BC40</f>
        <v>121.91762523422858</v>
      </c>
      <c r="BD42" s="445"/>
      <c r="BE42" s="445">
        <f>+BE37+BE40</f>
        <v>142.62199999999993</v>
      </c>
      <c r="BF42" s="446"/>
      <c r="BG42" s="445">
        <f>+BG37+BG40</f>
        <v>30.61</v>
      </c>
      <c r="BH42" s="446"/>
      <c r="BI42" s="445">
        <f>+BI37+BI40</f>
        <v>-129.51799999999997</v>
      </c>
      <c r="BJ42" s="446"/>
      <c r="BK42" s="445">
        <f>+BK37+BK40</f>
        <v>180.11600000000001</v>
      </c>
      <c r="BL42" s="446"/>
      <c r="BM42" s="445">
        <f>+BM37+BM40</f>
        <v>131.61400000000009</v>
      </c>
      <c r="BN42" s="446"/>
      <c r="BO42" s="445">
        <f>+BO37+BO40</f>
        <v>35.271600000000007</v>
      </c>
      <c r="BP42" s="446"/>
      <c r="BQ42" s="445">
        <f>+BQ37+BQ40</f>
        <v>140.55239999999998</v>
      </c>
      <c r="BR42" s="446"/>
      <c r="BS42" s="445">
        <f>+BS37+BS40</f>
        <v>290.71679999999998</v>
      </c>
      <c r="BT42" s="446"/>
      <c r="BU42" s="445">
        <f>+BU37+BU40</f>
        <v>1.6056000000000061</v>
      </c>
      <c r="BV42" s="446"/>
      <c r="BW42" s="445">
        <f>+BW37+BW40</f>
        <v>24.697999999999965</v>
      </c>
      <c r="BX42" s="446"/>
      <c r="BY42" s="445">
        <f>+BY37+BY40</f>
        <v>182.74200000000005</v>
      </c>
      <c r="BZ42" s="446"/>
      <c r="CA42" s="445">
        <f>+CA37+CA40</f>
        <v>122.58800000000005</v>
      </c>
      <c r="CB42" s="446"/>
      <c r="CC42" s="445">
        <f>+CC37+CC40</f>
        <v>87.127200000000002</v>
      </c>
      <c r="CD42" s="446"/>
      <c r="CE42" s="445">
        <f>+CE37+CE40</f>
        <v>92.077999999999975</v>
      </c>
      <c r="CF42" s="446"/>
      <c r="CG42" s="445">
        <f>+CG37+CG40</f>
        <v>88.323999999999984</v>
      </c>
      <c r="CH42" s="446"/>
      <c r="CI42" s="445">
        <f>+CI37+CI40</f>
        <v>28.276000000000018</v>
      </c>
      <c r="CJ42" s="446"/>
      <c r="CK42" s="445">
        <f>+CK37+CK40</f>
        <v>17.852399999999982</v>
      </c>
      <c r="CL42" s="446"/>
      <c r="CM42" s="445">
        <f>+CM37+CM40</f>
        <v>-31.721999999999852</v>
      </c>
      <c r="CN42" s="446"/>
    </row>
    <row r="43" spans="1:94" s="423" customFormat="1" ht="15.75" hidden="1" customHeight="1">
      <c r="A43" s="392" t="s">
        <v>452</v>
      </c>
      <c r="B43" s="14" t="s">
        <v>229</v>
      </c>
      <c r="C43" s="296">
        <f>+C42/50.04</f>
        <v>0.80335731414868117</v>
      </c>
      <c r="D43" s="296">
        <f>+D42/50.04</f>
        <v>3.8698241406874487</v>
      </c>
      <c r="E43" s="14"/>
      <c r="F43" s="296">
        <f>+F42/50.04</f>
        <v>1.2212230215827338</v>
      </c>
      <c r="G43" s="14"/>
      <c r="H43" s="296"/>
      <c r="I43" s="296"/>
      <c r="J43" s="296"/>
      <c r="K43" s="296">
        <f>+K42/50.04</f>
        <v>2.4525579536370907</v>
      </c>
      <c r="L43" s="296">
        <f>+L42/50.04</f>
        <v>1.2129896083133487</v>
      </c>
      <c r="M43" s="14"/>
      <c r="N43" s="296">
        <f>+N42/50.04</f>
        <v>3.5487210231814559</v>
      </c>
      <c r="O43" s="14"/>
      <c r="P43" s="296">
        <f>+P42/50.04</f>
        <v>1.061430855315749</v>
      </c>
      <c r="Q43" s="14"/>
      <c r="R43" s="296">
        <f>+R42/50.04</f>
        <v>1.4143884892086387</v>
      </c>
      <c r="S43" s="14"/>
      <c r="T43" s="296">
        <f>+T42/50.04</f>
        <v>0.59100719424460568</v>
      </c>
      <c r="U43" s="14"/>
      <c r="V43" s="296">
        <f>+V42/50.04</f>
        <v>-0.92773780975219966</v>
      </c>
      <c r="W43" s="14"/>
      <c r="X43" s="296">
        <f>+X42/50.04</f>
        <v>1.083253397282173</v>
      </c>
      <c r="Y43" s="14"/>
      <c r="Z43" s="296">
        <f>+Z42/50.04</f>
        <v>3.347721822541966</v>
      </c>
      <c r="AA43" s="14"/>
      <c r="AB43" s="296">
        <f>+AB42/50.04</f>
        <v>2.1315987210231819</v>
      </c>
      <c r="AC43" s="14"/>
      <c r="AD43" s="296">
        <f>+AD42/50.04</f>
        <v>2.0831814548361307</v>
      </c>
      <c r="AE43" s="14"/>
      <c r="AF43" s="296">
        <f>+AF42/50.04</f>
        <v>-0.47805755395683169</v>
      </c>
      <c r="AG43" s="14"/>
      <c r="AH43" s="296">
        <f>+AH42/50.04</f>
        <v>2.8811350919264558</v>
      </c>
      <c r="AI43" s="14"/>
      <c r="AJ43" s="296">
        <f>+AJ42/50.04</f>
        <v>7.0225419664268545</v>
      </c>
      <c r="AK43" s="14"/>
      <c r="AL43" s="296">
        <f>+AL42/50.04</f>
        <v>3.8767785771382908</v>
      </c>
      <c r="AM43" s="14"/>
      <c r="AN43" s="296">
        <f>+AN42/50.04</f>
        <v>4.253477218225421</v>
      </c>
      <c r="AO43" s="14"/>
      <c r="AP43" s="296">
        <f>+AP42/50.04</f>
        <v>2.5137490007993604</v>
      </c>
      <c r="AQ43" s="14"/>
      <c r="AR43" s="296">
        <f>+AR42/50.04</f>
        <v>4.7191846522781784</v>
      </c>
      <c r="AS43" s="14"/>
      <c r="AT43" s="296">
        <f>+AT42/50.04</f>
        <v>1.3362110311750615</v>
      </c>
      <c r="AU43" s="14"/>
      <c r="AV43" s="296">
        <f>+AV42/50.04</f>
        <v>1.2282973621103115</v>
      </c>
      <c r="AW43" s="14"/>
      <c r="AX43" s="296">
        <f>+AX42/50.04</f>
        <v>0.56633093525179856</v>
      </c>
      <c r="AY43" s="14"/>
      <c r="AZ43" s="14"/>
      <c r="BA43" s="296">
        <f>+BA42/50.04</f>
        <v>0.97831056828490937</v>
      </c>
      <c r="BB43" s="14"/>
      <c r="BC43" s="296">
        <f>+BC42/50.04</f>
        <v>2.4364033819789883</v>
      </c>
      <c r="BD43" s="14"/>
      <c r="BE43" s="448">
        <f>+BE42/50.04</f>
        <v>2.8501598721023167</v>
      </c>
      <c r="BF43" s="110"/>
      <c r="BG43" s="296">
        <f>+BG42/50.04</f>
        <v>0.6117106314948042</v>
      </c>
      <c r="BH43" s="110"/>
      <c r="BI43" s="296">
        <f>+BI42/50.04</f>
        <v>-2.5882893685051953</v>
      </c>
      <c r="BJ43" s="110"/>
      <c r="BK43" s="448">
        <f>+BK42/50.04</f>
        <v>3.5994404476418866</v>
      </c>
      <c r="BL43" s="110"/>
      <c r="BM43" s="448">
        <f>+BM42/50.04</f>
        <v>2.6301758593125517</v>
      </c>
      <c r="BN43" s="110"/>
      <c r="BO43" s="296">
        <f>+BO42/50.04</f>
        <v>0.70486810551558765</v>
      </c>
      <c r="BP43" s="110"/>
      <c r="BQ43" s="448">
        <f>+BQ42/50.04</f>
        <v>2.8088009592326135</v>
      </c>
      <c r="BR43" s="110"/>
      <c r="BS43" s="448">
        <f>+BS42/50.04</f>
        <v>5.8096882494004793</v>
      </c>
      <c r="BT43" s="110"/>
      <c r="BU43" s="296">
        <f>+BU42/50.04</f>
        <v>3.2086330935251921E-2</v>
      </c>
      <c r="BV43" s="110"/>
      <c r="BW43" s="296">
        <f>+BW42/50.04</f>
        <v>0.49356514788169398</v>
      </c>
      <c r="BX43" s="110"/>
      <c r="BY43" s="296">
        <f>+BY42/50.04</f>
        <v>3.6519184652278187</v>
      </c>
      <c r="BZ43" s="110"/>
      <c r="CA43" s="296">
        <f>+CA42/50.04</f>
        <v>2.4498001598721033</v>
      </c>
      <c r="CB43" s="110"/>
      <c r="CC43" s="296">
        <f>+CC42/50.04</f>
        <v>1.7411510791366906</v>
      </c>
      <c r="CD43" s="110"/>
      <c r="CE43" s="296">
        <f>+CE42/50.04</f>
        <v>1.8400879296562744</v>
      </c>
      <c r="CF43" s="110"/>
      <c r="CG43" s="296">
        <f>+CG42/50.04</f>
        <v>1.765067945643485</v>
      </c>
      <c r="CH43" s="110"/>
      <c r="CI43" s="296">
        <f>+CI42/50.04</f>
        <v>0.56506794564348561</v>
      </c>
      <c r="CJ43" s="110"/>
      <c r="CK43" s="296">
        <f>+CK42/50.04</f>
        <v>0.35676258992805721</v>
      </c>
      <c r="CL43" s="110"/>
      <c r="CM43" s="296">
        <f>+CM42/50.04</f>
        <v>-0.63393285371702346</v>
      </c>
      <c r="CN43" s="110"/>
    </row>
    <row r="44" spans="1:94" s="452" customFormat="1" ht="18.75" customHeight="1">
      <c r="A44" s="449" t="s">
        <v>453</v>
      </c>
      <c r="B44" s="450"/>
      <c r="C44" s="450"/>
      <c r="D44" s="450"/>
      <c r="E44" s="450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  <c r="CB44" s="21"/>
      <c r="CC44" s="21"/>
      <c r="CD44" s="21"/>
      <c r="CE44" s="21"/>
      <c r="CF44" s="21"/>
      <c r="CG44" s="21"/>
      <c r="CH44" s="21"/>
      <c r="CI44" s="21"/>
      <c r="CJ44" s="21"/>
      <c r="CK44" s="21"/>
      <c r="CL44" s="21"/>
      <c r="CM44" s="451"/>
      <c r="CN44" s="22"/>
      <c r="CO44" s="42"/>
      <c r="CP44" s="42"/>
    </row>
    <row r="45" spans="1:94" s="429" customFormat="1" ht="19.5" customHeight="1">
      <c r="A45" s="430" t="s">
        <v>454</v>
      </c>
      <c r="B45" s="308" t="s">
        <v>228</v>
      </c>
      <c r="C45" s="203">
        <v>0.01</v>
      </c>
      <c r="D45" s="123">
        <f>+D31</f>
        <v>56.1</v>
      </c>
      <c r="E45" s="123"/>
      <c r="F45" s="203">
        <f>+F31</f>
        <v>4.8000000000000001E-2</v>
      </c>
      <c r="G45" s="123"/>
      <c r="H45" s="123">
        <v>0.3</v>
      </c>
      <c r="I45" s="123">
        <v>0.3</v>
      </c>
      <c r="J45" s="123"/>
      <c r="K45" s="123">
        <f t="shared" ref="K45:Q45" si="0">+K31</f>
        <v>8.81</v>
      </c>
      <c r="L45" s="123">
        <f t="shared" si="0"/>
        <v>7.75</v>
      </c>
      <c r="M45" s="123">
        <f t="shared" si="0"/>
        <v>6.47</v>
      </c>
      <c r="N45" s="123">
        <f t="shared" si="0"/>
        <v>3.49</v>
      </c>
      <c r="O45" s="123">
        <f t="shared" si="0"/>
        <v>2.69</v>
      </c>
      <c r="P45" s="123">
        <f t="shared" si="0"/>
        <v>27.9</v>
      </c>
      <c r="Q45" s="123">
        <f t="shared" si="0"/>
        <v>28.3</v>
      </c>
      <c r="R45" s="123">
        <f>+R31-S31</f>
        <v>3.6000000000000014</v>
      </c>
      <c r="S45" s="123"/>
      <c r="T45" s="123">
        <f>+T31-U31</f>
        <v>16</v>
      </c>
      <c r="U45" s="123"/>
      <c r="V45" s="203">
        <v>0.01</v>
      </c>
      <c r="W45" s="203">
        <v>0.01</v>
      </c>
      <c r="X45" s="203">
        <v>0.01</v>
      </c>
      <c r="Y45" s="203">
        <v>0.01</v>
      </c>
      <c r="Z45" s="123">
        <f t="shared" ref="Z45:AE45" si="1">+Z31</f>
        <v>3.98</v>
      </c>
      <c r="AA45" s="123">
        <f t="shared" si="1"/>
        <v>3.18</v>
      </c>
      <c r="AB45" s="123">
        <f t="shared" si="1"/>
        <v>35.9</v>
      </c>
      <c r="AC45" s="123">
        <f t="shared" si="1"/>
        <v>38.4</v>
      </c>
      <c r="AD45" s="123">
        <f t="shared" si="1"/>
        <v>36.1</v>
      </c>
      <c r="AE45" s="123">
        <f t="shared" si="1"/>
        <v>33.700000000000003</v>
      </c>
      <c r="AF45" s="203">
        <v>0.01</v>
      </c>
      <c r="AG45" s="123"/>
      <c r="AH45" s="203">
        <v>0.01</v>
      </c>
      <c r="AI45" s="123"/>
      <c r="AJ45" s="203">
        <f>+AJ31</f>
        <v>3.7999999999999999E-2</v>
      </c>
      <c r="AK45" s="123"/>
      <c r="AL45" s="123">
        <f>+AL31</f>
        <v>14.1</v>
      </c>
      <c r="AM45" s="123"/>
      <c r="AN45" s="123">
        <f>+AN31</f>
        <v>14.7</v>
      </c>
      <c r="AO45" s="123"/>
      <c r="AP45" s="123">
        <f>+AQ31</f>
        <v>50.9</v>
      </c>
      <c r="AQ45" s="123"/>
      <c r="AR45" s="123">
        <f>+AS31</f>
        <v>42.8</v>
      </c>
      <c r="AS45" s="203">
        <f>+AS43</f>
        <v>0</v>
      </c>
      <c r="AT45" s="123">
        <f>+AT31</f>
        <v>18.8</v>
      </c>
      <c r="AU45" s="123">
        <f>+AU31</f>
        <v>17.8</v>
      </c>
      <c r="AV45" s="203">
        <v>5.0000000000000001E-3</v>
      </c>
      <c r="AW45" s="203">
        <v>0.01</v>
      </c>
      <c r="AX45" s="123">
        <f>+AX43</f>
        <v>0.56633093525179856</v>
      </c>
      <c r="AY45" s="203">
        <f>+AY31</f>
        <v>2.1999999999999999E-2</v>
      </c>
      <c r="AZ45" s="123">
        <f>+AZ31</f>
        <v>3.75</v>
      </c>
      <c r="BA45" s="203">
        <v>0.01</v>
      </c>
      <c r="BB45" s="203">
        <v>0.01</v>
      </c>
      <c r="BC45" s="123">
        <f>+BD31</f>
        <v>72.8</v>
      </c>
      <c r="BD45" s="123"/>
      <c r="BE45" s="123">
        <f>+BF31</f>
        <v>5.93</v>
      </c>
      <c r="BF45" s="123"/>
      <c r="BG45" s="203">
        <f>+BG31</f>
        <v>4.2000000000000003E-2</v>
      </c>
      <c r="BH45" s="123"/>
      <c r="BI45" s="123">
        <f>+BI31</f>
        <v>6.86</v>
      </c>
      <c r="BJ45" s="123">
        <f>+BJ31</f>
        <v>3.14</v>
      </c>
      <c r="BK45" s="123">
        <f>+BK31-BL31</f>
        <v>9.1199999999999992</v>
      </c>
      <c r="BL45" s="123"/>
      <c r="BM45" s="123">
        <f>+BM31-BN31</f>
        <v>11.459999999999999</v>
      </c>
      <c r="BN45" s="123"/>
      <c r="BO45" s="123">
        <f>+BO31</f>
        <v>11.5</v>
      </c>
      <c r="BP45" s="123"/>
      <c r="BQ45" s="123">
        <f>+BQ31</f>
        <v>21</v>
      </c>
      <c r="BR45" s="123"/>
      <c r="BS45" s="123">
        <v>55.7</v>
      </c>
      <c r="BT45" s="123"/>
      <c r="BU45" s="203">
        <f>+BU31</f>
        <v>5.7000000000000002E-2</v>
      </c>
      <c r="BV45" s="123"/>
      <c r="BW45" s="123">
        <f>+BX31</f>
        <v>2.89</v>
      </c>
      <c r="BX45" s="123"/>
      <c r="BY45" s="123">
        <f>+BZ31</f>
        <v>5.27</v>
      </c>
      <c r="BZ45" s="123"/>
      <c r="CA45" s="123">
        <f>+CB31</f>
        <v>2.38</v>
      </c>
      <c r="CB45" s="123"/>
      <c r="CC45" s="123">
        <f>+CD31</f>
        <v>17.5</v>
      </c>
      <c r="CD45" s="123"/>
      <c r="CE45" s="123">
        <f>+CF31</f>
        <v>4.71</v>
      </c>
      <c r="CF45" s="123"/>
      <c r="CG45" s="123">
        <f>+CH31</f>
        <v>1.47</v>
      </c>
      <c r="CH45" s="123"/>
      <c r="CI45" s="203">
        <v>0.01</v>
      </c>
      <c r="CJ45" s="123"/>
      <c r="CK45" s="203">
        <v>0.01</v>
      </c>
      <c r="CL45" s="123"/>
      <c r="CM45" s="123">
        <f>+CM31</f>
        <v>1.53</v>
      </c>
      <c r="CN45" s="123">
        <f>+CN31</f>
        <v>0.439</v>
      </c>
    </row>
    <row r="46" spans="1:94" s="429" customFormat="1" ht="26.25" customHeight="1">
      <c r="A46" s="430" t="s">
        <v>455</v>
      </c>
      <c r="B46" s="123" t="s">
        <v>228</v>
      </c>
      <c r="C46" s="203">
        <f>+C45*0.71</f>
        <v>7.0999999999999995E-3</v>
      </c>
      <c r="D46" s="123">
        <f>+D45*0.71</f>
        <v>39.830999999999996</v>
      </c>
      <c r="E46" s="123"/>
      <c r="F46" s="203">
        <f>+F45*0.71</f>
        <v>3.4079999999999999E-2</v>
      </c>
      <c r="G46" s="123"/>
      <c r="H46" s="123">
        <f>+H45*0.71</f>
        <v>0.21299999999999999</v>
      </c>
      <c r="I46" s="123">
        <f>+I45*0.71</f>
        <v>0.21299999999999999</v>
      </c>
      <c r="J46" s="123"/>
      <c r="K46" s="123">
        <f t="shared" ref="K46:R46" si="2">+K45*0.71</f>
        <v>6.2550999999999997</v>
      </c>
      <c r="L46" s="123">
        <f t="shared" si="2"/>
        <v>5.5024999999999995</v>
      </c>
      <c r="M46" s="123">
        <f t="shared" si="2"/>
        <v>4.5936999999999992</v>
      </c>
      <c r="N46" s="123">
        <f t="shared" si="2"/>
        <v>2.4779</v>
      </c>
      <c r="O46" s="123">
        <f t="shared" si="2"/>
        <v>1.9098999999999999</v>
      </c>
      <c r="P46" s="123">
        <f t="shared" si="2"/>
        <v>19.808999999999997</v>
      </c>
      <c r="Q46" s="123">
        <f t="shared" si="2"/>
        <v>20.093</v>
      </c>
      <c r="R46" s="123">
        <f t="shared" si="2"/>
        <v>2.5560000000000009</v>
      </c>
      <c r="S46" s="123"/>
      <c r="T46" s="123">
        <f>+T45*0.71</f>
        <v>11.36</v>
      </c>
      <c r="U46" s="123"/>
      <c r="V46" s="203">
        <f t="shared" ref="V46:AF46" si="3">+V45*0.71</f>
        <v>7.0999999999999995E-3</v>
      </c>
      <c r="W46" s="203">
        <f t="shared" si="3"/>
        <v>7.0999999999999995E-3</v>
      </c>
      <c r="X46" s="203">
        <f t="shared" si="3"/>
        <v>7.0999999999999995E-3</v>
      </c>
      <c r="Y46" s="203">
        <f t="shared" si="3"/>
        <v>7.0999999999999995E-3</v>
      </c>
      <c r="Z46" s="123">
        <f t="shared" si="3"/>
        <v>2.8257999999999996</v>
      </c>
      <c r="AA46" s="123">
        <f t="shared" si="3"/>
        <v>2.2578</v>
      </c>
      <c r="AB46" s="123">
        <f t="shared" si="3"/>
        <v>25.488999999999997</v>
      </c>
      <c r="AC46" s="123">
        <f t="shared" si="3"/>
        <v>27.263999999999999</v>
      </c>
      <c r="AD46" s="123">
        <f t="shared" si="3"/>
        <v>25.631</v>
      </c>
      <c r="AE46" s="123">
        <f t="shared" si="3"/>
        <v>23.927</v>
      </c>
      <c r="AF46" s="203">
        <f t="shared" si="3"/>
        <v>7.0999999999999995E-3</v>
      </c>
      <c r="AG46" s="123"/>
      <c r="AH46" s="203">
        <f>+AH45*0.71</f>
        <v>7.0999999999999995E-3</v>
      </c>
      <c r="AI46" s="123"/>
      <c r="AJ46" s="203">
        <f>+AJ45*0.71</f>
        <v>2.6979999999999997E-2</v>
      </c>
      <c r="AK46" s="123"/>
      <c r="AL46" s="123">
        <f>+AL45*0.71</f>
        <v>10.010999999999999</v>
      </c>
      <c r="AM46" s="123"/>
      <c r="AN46" s="123">
        <f>+AN45*0.71</f>
        <v>10.436999999999999</v>
      </c>
      <c r="AO46" s="123"/>
      <c r="AP46" s="123">
        <f>+AP45*0.71</f>
        <v>36.138999999999996</v>
      </c>
      <c r="AQ46" s="123"/>
      <c r="AR46" s="123">
        <f t="shared" ref="AR46:BC46" si="4">+AR45*0.71</f>
        <v>30.387999999999998</v>
      </c>
      <c r="AS46" s="203">
        <f t="shared" si="4"/>
        <v>0</v>
      </c>
      <c r="AT46" s="123">
        <f t="shared" si="4"/>
        <v>13.347999999999999</v>
      </c>
      <c r="AU46" s="123">
        <f t="shared" si="4"/>
        <v>12.638</v>
      </c>
      <c r="AV46" s="203">
        <f t="shared" si="4"/>
        <v>3.5499999999999998E-3</v>
      </c>
      <c r="AW46" s="203">
        <f t="shared" si="4"/>
        <v>7.0999999999999995E-3</v>
      </c>
      <c r="AX46" s="123">
        <f t="shared" si="4"/>
        <v>0.40209496402877698</v>
      </c>
      <c r="AY46" s="203">
        <f t="shared" si="4"/>
        <v>1.5619999999999998E-2</v>
      </c>
      <c r="AZ46" s="123">
        <f t="shared" si="4"/>
        <v>2.6624999999999996</v>
      </c>
      <c r="BA46" s="203">
        <f t="shared" si="4"/>
        <v>7.0999999999999995E-3</v>
      </c>
      <c r="BB46" s="203">
        <f t="shared" si="4"/>
        <v>7.0999999999999995E-3</v>
      </c>
      <c r="BC46" s="123">
        <f t="shared" si="4"/>
        <v>51.687999999999995</v>
      </c>
      <c r="BD46" s="123"/>
      <c r="BE46" s="123">
        <f>+BE45*0.71</f>
        <v>4.2102999999999993</v>
      </c>
      <c r="BF46" s="123"/>
      <c r="BG46" s="203">
        <f>+BG45*0.71</f>
        <v>2.9819999999999999E-2</v>
      </c>
      <c r="BH46" s="123"/>
      <c r="BI46" s="123">
        <f>+BI45*0.71</f>
        <v>4.8705999999999996</v>
      </c>
      <c r="BJ46" s="123">
        <f>+BJ45*0.71</f>
        <v>2.2294</v>
      </c>
      <c r="BK46" s="123">
        <f>+BK45*0.71</f>
        <v>6.4751999999999992</v>
      </c>
      <c r="BL46" s="123"/>
      <c r="BM46" s="123">
        <f>+BM45*0.71</f>
        <v>8.1365999999999996</v>
      </c>
      <c r="BN46" s="123"/>
      <c r="BO46" s="123">
        <f>+BO45*0.71</f>
        <v>8.1649999999999991</v>
      </c>
      <c r="BP46" s="123"/>
      <c r="BQ46" s="123">
        <f>+BQ45*0.71</f>
        <v>14.91</v>
      </c>
      <c r="BR46" s="123"/>
      <c r="BS46" s="123">
        <f>+BS45*0.71</f>
        <v>39.546999999999997</v>
      </c>
      <c r="BT46" s="123"/>
      <c r="BU46" s="203">
        <f>+BU45*0.71</f>
        <v>4.0469999999999999E-2</v>
      </c>
      <c r="BV46" s="123"/>
      <c r="BW46" s="123">
        <f>+BW45*0.71</f>
        <v>2.0518999999999998</v>
      </c>
      <c r="BX46" s="123"/>
      <c r="BY46" s="123">
        <f>+BY45*0.71</f>
        <v>3.7416999999999994</v>
      </c>
      <c r="BZ46" s="123"/>
      <c r="CA46" s="123">
        <f>+CA45*0.71</f>
        <v>1.6897999999999997</v>
      </c>
      <c r="CB46" s="123"/>
      <c r="CC46" s="123">
        <f>+CC45*0.71</f>
        <v>12.424999999999999</v>
      </c>
      <c r="CD46" s="123"/>
      <c r="CE46" s="123">
        <f>+CE45*0.71</f>
        <v>3.3440999999999996</v>
      </c>
      <c r="CF46" s="123"/>
      <c r="CG46" s="123">
        <f>+CG45*0.71</f>
        <v>1.0436999999999999</v>
      </c>
      <c r="CH46" s="123"/>
      <c r="CI46" s="203">
        <f>+CI45*0.71</f>
        <v>7.0999999999999995E-3</v>
      </c>
      <c r="CJ46" s="123"/>
      <c r="CK46" s="203">
        <f>+CK45*0.71</f>
        <v>7.0999999999999995E-3</v>
      </c>
      <c r="CL46" s="123"/>
      <c r="CM46" s="123">
        <f>+CM45*0.71</f>
        <v>1.0863</v>
      </c>
      <c r="CN46" s="123">
        <f>+CN45*0.71</f>
        <v>0.31168999999999997</v>
      </c>
    </row>
    <row r="47" spans="1:94" s="429" customFormat="1" hidden="1">
      <c r="A47" s="421" t="s">
        <v>456</v>
      </c>
      <c r="B47" s="123" t="s">
        <v>228</v>
      </c>
      <c r="C47" s="203">
        <f>+C46*(32.06/80.04)</f>
        <v>2.8439030484757617E-3</v>
      </c>
      <c r="D47" s="123">
        <f>+D46*(32.06/80.04)</f>
        <v>15.954296101949023</v>
      </c>
      <c r="E47" s="123"/>
      <c r="F47" s="203">
        <f>+F46*(32.06/80.04)</f>
        <v>1.3650734632683657E-2</v>
      </c>
      <c r="G47" s="123"/>
      <c r="H47" s="123">
        <f>+H46*(32.06/80.04)</f>
        <v>8.5317091454272853E-2</v>
      </c>
      <c r="I47" s="123">
        <f>+I46*(32.06/80.04)</f>
        <v>8.5317091454272853E-2</v>
      </c>
      <c r="J47" s="123"/>
      <c r="K47" s="123">
        <f t="shared" ref="K47:AF47" si="5">+K46*(32.06/80.04)</f>
        <v>2.505478585707146</v>
      </c>
      <c r="L47" s="123">
        <f t="shared" si="5"/>
        <v>2.2040248625687151</v>
      </c>
      <c r="M47" s="123">
        <f t="shared" si="5"/>
        <v>1.8400052723638176</v>
      </c>
      <c r="N47" s="123">
        <f t="shared" si="5"/>
        <v>0.99252216391804093</v>
      </c>
      <c r="O47" s="123">
        <f t="shared" si="5"/>
        <v>0.76500992003997992</v>
      </c>
      <c r="P47" s="123">
        <f t="shared" si="5"/>
        <v>7.9344895052473747</v>
      </c>
      <c r="Q47" s="123">
        <f t="shared" si="5"/>
        <v>8.0482456271864056</v>
      </c>
      <c r="R47" s="123">
        <f t="shared" si="5"/>
        <v>1.0238050974512747</v>
      </c>
      <c r="S47" s="123">
        <f t="shared" si="5"/>
        <v>0</v>
      </c>
      <c r="T47" s="123">
        <f t="shared" si="5"/>
        <v>4.5502448775612185</v>
      </c>
      <c r="U47" s="123">
        <f t="shared" si="5"/>
        <v>0</v>
      </c>
      <c r="V47" s="203">
        <f t="shared" si="5"/>
        <v>2.8439030484757617E-3</v>
      </c>
      <c r="W47" s="203">
        <f t="shared" si="5"/>
        <v>2.8439030484757617E-3</v>
      </c>
      <c r="X47" s="203">
        <f t="shared" si="5"/>
        <v>2.8439030484757617E-3</v>
      </c>
      <c r="Y47" s="203">
        <f t="shared" si="5"/>
        <v>2.8439030484757617E-3</v>
      </c>
      <c r="Z47" s="123">
        <f t="shared" si="5"/>
        <v>1.131873413293353</v>
      </c>
      <c r="AA47" s="123">
        <f t="shared" si="5"/>
        <v>0.90436116941529232</v>
      </c>
      <c r="AB47" s="123">
        <f t="shared" si="5"/>
        <v>10.209611944027984</v>
      </c>
      <c r="AC47" s="123">
        <f t="shared" si="5"/>
        <v>10.920587706146925</v>
      </c>
      <c r="AD47" s="123">
        <f t="shared" si="5"/>
        <v>10.2664900049975</v>
      </c>
      <c r="AE47" s="123">
        <f t="shared" si="5"/>
        <v>9.583953273363317</v>
      </c>
      <c r="AF47" s="203">
        <f t="shared" si="5"/>
        <v>2.8439030484757617E-3</v>
      </c>
      <c r="AG47" s="123"/>
      <c r="AH47" s="203">
        <f>+AH46*(32.06/80.04)</f>
        <v>2.8439030484757617E-3</v>
      </c>
      <c r="AI47" s="123"/>
      <c r="AJ47" s="203">
        <f>+AJ46*(32.06/80.04)</f>
        <v>1.0806831584207893E-2</v>
      </c>
      <c r="AK47" s="123"/>
      <c r="AL47" s="123">
        <f>+AL46*(32.06/80.04)</f>
        <v>4.0099032983508236</v>
      </c>
      <c r="AM47" s="123">
        <f>+AM46*(32.06/80.04)</f>
        <v>0</v>
      </c>
      <c r="AN47" s="123">
        <f>+AN46*(32.06/80.04)</f>
        <v>4.1805374812593694</v>
      </c>
      <c r="AO47" s="123">
        <f>+AO46*(32.06/80.04)</f>
        <v>0</v>
      </c>
      <c r="AP47" s="123">
        <f>+AP46*(32.06/80.04)</f>
        <v>14.475466516741626</v>
      </c>
      <c r="AQ47" s="123"/>
      <c r="AR47" s="123">
        <f t="shared" ref="AR47:BC47" si="6">+AR46*(32.06/80.04)</f>
        <v>12.17190504747626</v>
      </c>
      <c r="AS47" s="203">
        <f t="shared" si="6"/>
        <v>0</v>
      </c>
      <c r="AT47" s="123">
        <f t="shared" si="6"/>
        <v>5.3465377311344318</v>
      </c>
      <c r="AU47" s="123">
        <f t="shared" si="6"/>
        <v>5.062147426286856</v>
      </c>
      <c r="AV47" s="203">
        <f t="shared" si="6"/>
        <v>1.4219515242378808E-3</v>
      </c>
      <c r="AW47" s="203">
        <f t="shared" si="6"/>
        <v>2.8439030484757617E-3</v>
      </c>
      <c r="AX47" s="123">
        <f t="shared" si="6"/>
        <v>0.16105902732087193</v>
      </c>
      <c r="AY47" s="203">
        <f t="shared" si="6"/>
        <v>6.2565867066466758E-3</v>
      </c>
      <c r="AZ47" s="123">
        <f t="shared" si="6"/>
        <v>1.0664636431784105</v>
      </c>
      <c r="BA47" s="203">
        <f t="shared" si="6"/>
        <v>2.8439030484757617E-3</v>
      </c>
      <c r="BB47" s="203">
        <f t="shared" si="6"/>
        <v>2.8439030484757617E-3</v>
      </c>
      <c r="BC47" s="123">
        <f t="shared" si="6"/>
        <v>20.703614192903544</v>
      </c>
      <c r="BD47" s="123"/>
      <c r="BE47" s="123">
        <f>+BE46*(32.06/80.04)</f>
        <v>1.6864345077461265</v>
      </c>
      <c r="BF47" s="123"/>
      <c r="BG47" s="203">
        <f>+BG46*(32.06/80.04)</f>
        <v>1.19443928035982E-2</v>
      </c>
      <c r="BH47" s="123"/>
      <c r="BI47" s="123">
        <f>+BI46*(32.06/80.04)</f>
        <v>1.9509174912543725</v>
      </c>
      <c r="BJ47" s="123">
        <f>+BJ46*(32.06/80.04)</f>
        <v>0.89298555722138928</v>
      </c>
      <c r="BK47" s="123">
        <f>+BK46*(32.06/80.04)</f>
        <v>2.5936395802098944</v>
      </c>
      <c r="BL47" s="123"/>
      <c r="BM47" s="123">
        <f>+BM46*(32.06/80.04)</f>
        <v>3.259112893553223</v>
      </c>
      <c r="BN47" s="123"/>
      <c r="BO47" s="123">
        <f>+BO46*(32.06/80.04)</f>
        <v>3.2704885057471258</v>
      </c>
      <c r="BP47" s="123"/>
      <c r="BQ47" s="123">
        <f>+BQ46*(32.06/80.04)</f>
        <v>5.9721964017991001</v>
      </c>
      <c r="BR47" s="123"/>
      <c r="BS47" s="123">
        <f>+BS46*(32.06/80.04)</f>
        <v>15.840539980009993</v>
      </c>
      <c r="BT47" s="123"/>
      <c r="BU47" s="203">
        <f>+BU46*(32.06/80.04)</f>
        <v>1.6210247376311843E-2</v>
      </c>
      <c r="BV47" s="123"/>
      <c r="BW47" s="123">
        <f>+BW46*(32.06/80.04)</f>
        <v>0.82188798100949512</v>
      </c>
      <c r="BX47" s="123"/>
      <c r="BY47" s="123">
        <f>+BY46*(32.06/80.04)</f>
        <v>1.4987369065467262</v>
      </c>
      <c r="BZ47" s="123"/>
      <c r="CA47" s="123">
        <f>+CA46*(32.06/80.04)</f>
        <v>0.67684892553723119</v>
      </c>
      <c r="CB47" s="123"/>
      <c r="CC47" s="123">
        <f>+CC46*(32.06/80.04)</f>
        <v>4.9768303348325826</v>
      </c>
      <c r="CD47" s="123"/>
      <c r="CE47" s="123">
        <f>+CE46*(32.06/80.04)</f>
        <v>1.3394783358320836</v>
      </c>
      <c r="CF47" s="123"/>
      <c r="CG47" s="123">
        <f>+CG46*(32.06/80.04)</f>
        <v>0.41805374812593693</v>
      </c>
      <c r="CH47" s="123"/>
      <c r="CI47" s="203">
        <f>+CI46*(32.06/80.04)</f>
        <v>2.8439030484757617E-3</v>
      </c>
      <c r="CJ47" s="123"/>
      <c r="CK47" s="203">
        <f>+CK46*(32.06/80.04)</f>
        <v>2.8439030484757617E-3</v>
      </c>
      <c r="CL47" s="123"/>
      <c r="CM47" s="123">
        <f>+CM46*(32.06/80.04)</f>
        <v>0.4351171664167916</v>
      </c>
      <c r="CN47" s="123">
        <f>+CN46*(32.06/80.04)</f>
        <v>0.12484734382808593</v>
      </c>
    </row>
    <row r="48" spans="1:94" s="429" customFormat="1" ht="30" hidden="1" customHeight="1">
      <c r="A48" s="392" t="s">
        <v>457</v>
      </c>
      <c r="B48" s="123" t="s">
        <v>230</v>
      </c>
      <c r="C48" s="453">
        <f>+C47/C33</f>
        <v>1.0938088647983698E-5</v>
      </c>
      <c r="D48" s="453">
        <f>+D47/D33</f>
        <v>3.910366691654172E-2</v>
      </c>
      <c r="E48" s="123"/>
      <c r="F48" s="453">
        <f>+F47/F33</f>
        <v>2.357639832933274E-4</v>
      </c>
      <c r="G48" s="123"/>
      <c r="H48" s="453">
        <f>+H47/H33</f>
        <v>1.3542395468932199E-3</v>
      </c>
      <c r="I48" s="453">
        <f>+I47/I33</f>
        <v>1.3542395468932199E-3</v>
      </c>
      <c r="J48" s="123"/>
      <c r="K48" s="453">
        <f t="shared" ref="K48:AF48" si="7">+K47/K33</f>
        <v>0.33995638883407681</v>
      </c>
      <c r="L48" s="453">
        <f t="shared" si="7"/>
        <v>0.29703839118176756</v>
      </c>
      <c r="M48" s="453">
        <f t="shared" si="7"/>
        <v>0.22411757276051369</v>
      </c>
      <c r="N48" s="453">
        <f t="shared" si="7"/>
        <v>1.7787135554086755E-2</v>
      </c>
      <c r="O48" s="453">
        <f t="shared" si="7"/>
        <v>1.49708399225045E-2</v>
      </c>
      <c r="P48" s="453">
        <f t="shared" si="7"/>
        <v>3.3478858671929852E-2</v>
      </c>
      <c r="Q48" s="453">
        <f t="shared" si="7"/>
        <v>3.2849982151781247E-2</v>
      </c>
      <c r="R48" s="453">
        <f t="shared" si="7"/>
        <v>1.6620212620962252E-3</v>
      </c>
      <c r="S48" s="453">
        <f t="shared" si="7"/>
        <v>0</v>
      </c>
      <c r="T48" s="453">
        <f t="shared" si="7"/>
        <v>7.1997545531031935E-3</v>
      </c>
      <c r="U48" s="453">
        <f t="shared" si="7"/>
        <v>0</v>
      </c>
      <c r="V48" s="453">
        <f t="shared" si="7"/>
        <v>5.3964004714910091E-6</v>
      </c>
      <c r="W48" s="453">
        <f t="shared" si="7"/>
        <v>5.3861800160525793E-6</v>
      </c>
      <c r="X48" s="453">
        <f t="shared" si="7"/>
        <v>5.1519982762242063E-6</v>
      </c>
      <c r="Y48" s="453">
        <f t="shared" si="7"/>
        <v>5.2664871268069662E-6</v>
      </c>
      <c r="Z48" s="453">
        <f t="shared" si="7"/>
        <v>4.8787647124713491E-3</v>
      </c>
      <c r="AA48" s="453">
        <f t="shared" si="7"/>
        <v>4.5218058470764613E-3</v>
      </c>
      <c r="AB48" s="453">
        <f t="shared" si="7"/>
        <v>20.419223888055967</v>
      </c>
      <c r="AC48" s="453" t="e">
        <f t="shared" si="7"/>
        <v>#VALUE!</v>
      </c>
      <c r="AD48" s="453">
        <f t="shared" si="7"/>
        <v>20.130372558818628</v>
      </c>
      <c r="AE48" s="453" t="e">
        <f t="shared" si="7"/>
        <v>#VALUE!</v>
      </c>
      <c r="AF48" s="453">
        <f t="shared" si="7"/>
        <v>1.1800427587036355E-5</v>
      </c>
      <c r="AG48" s="123"/>
      <c r="AH48" s="453">
        <f>+AH47/AH33</f>
        <v>5.7685660212490095E-6</v>
      </c>
      <c r="AI48" s="123"/>
      <c r="AJ48" s="453">
        <f>+AJ47/AJ33</f>
        <v>2.359570214892553E-5</v>
      </c>
      <c r="AK48" s="123"/>
      <c r="AL48" s="453">
        <f>+AL47/AL33</f>
        <v>1.3639126865138856E-2</v>
      </c>
      <c r="AM48" s="453">
        <f>+AM47/AM33</f>
        <v>0</v>
      </c>
      <c r="AN48" s="453">
        <f>+AN47/AN33</f>
        <v>1.3485604778256031E-2</v>
      </c>
      <c r="AO48" s="453">
        <f>+AO47/AO33</f>
        <v>0</v>
      </c>
      <c r="AP48" s="453">
        <f>+AP47/AP33</f>
        <v>8.9354731584824848E-2</v>
      </c>
      <c r="AQ48" s="123"/>
      <c r="AR48" s="453">
        <f t="shared" ref="AR48:BC48" si="8">+AR47/AR33</f>
        <v>5.6878060969515233E-2</v>
      </c>
      <c r="AS48" s="453">
        <f t="shared" si="8"/>
        <v>0</v>
      </c>
      <c r="AT48" s="453">
        <f t="shared" si="8"/>
        <v>1.2491910586762691E-2</v>
      </c>
      <c r="AU48" s="453">
        <f t="shared" si="8"/>
        <v>1.1855146197393106E-2</v>
      </c>
      <c r="AV48" s="453">
        <f t="shared" si="8"/>
        <v>1.2153431831092998E-5</v>
      </c>
      <c r="AW48" s="453">
        <f t="shared" si="8"/>
        <v>2.539199150424787E-5</v>
      </c>
      <c r="AX48" s="453">
        <f t="shared" si="8"/>
        <v>4.9556623791037514E-3</v>
      </c>
      <c r="AY48" s="453">
        <f t="shared" si="8"/>
        <v>2.0247853419568532E-4</v>
      </c>
      <c r="AZ48" s="453">
        <f t="shared" si="8"/>
        <v>4.7609984070464753E-3</v>
      </c>
      <c r="BA48" s="453">
        <f t="shared" si="8"/>
        <v>3.3896341459782618E-5</v>
      </c>
      <c r="BB48" s="453">
        <f t="shared" si="8"/>
        <v>3.6554023759328559E-5</v>
      </c>
      <c r="BC48" s="453">
        <f t="shared" si="8"/>
        <v>0.32248620238167514</v>
      </c>
      <c r="BD48" s="123"/>
      <c r="BE48" s="453">
        <f>+BE47/BE33</f>
        <v>1.7296764182011554E-2</v>
      </c>
      <c r="BF48" s="123"/>
      <c r="BG48" s="453">
        <f>+BG47/BG33</f>
        <v>8.7185348931373717E-5</v>
      </c>
      <c r="BH48" s="123"/>
      <c r="BI48" s="453">
        <f>+BI47/BI33</f>
        <v>1.0660751318329904E-2</v>
      </c>
      <c r="BJ48" s="453">
        <f>+BJ47/BJ33</f>
        <v>6.0747316817781581E-3</v>
      </c>
      <c r="BK48" s="453">
        <f>+BK47/BK33</f>
        <v>1.5624334820541532</v>
      </c>
      <c r="BL48" s="123"/>
      <c r="BM48" s="453">
        <f>+BM47/BM33</f>
        <v>2.062729679464065</v>
      </c>
      <c r="BN48" s="123"/>
      <c r="BO48" s="453">
        <f>+BO47/BO33</f>
        <v>7.5530912372912845E-2</v>
      </c>
      <c r="BP48" s="123"/>
      <c r="BQ48" s="453">
        <f>+BQ47/BQ33</f>
        <v>7.8478270720093307E-2</v>
      </c>
      <c r="BR48" s="123"/>
      <c r="BS48" s="453">
        <f>+BS47/BS33</f>
        <v>0.15683702950504944</v>
      </c>
      <c r="BT48" s="123"/>
      <c r="BU48" s="453">
        <f>+BU47/BU33</f>
        <v>6.1170744816271111E-4</v>
      </c>
      <c r="BV48" s="123"/>
      <c r="BW48" s="453">
        <f>+BW47/BW33</f>
        <v>6.2739540535075959E-3</v>
      </c>
      <c r="BX48" s="123"/>
      <c r="BY48" s="453">
        <f>+BY47/BY33</f>
        <v>1.1894737353545445E-2</v>
      </c>
      <c r="BZ48" s="123"/>
      <c r="CA48" s="453">
        <f>+CA47/CA33</f>
        <v>5.2468908956374511E-3</v>
      </c>
      <c r="CB48" s="123"/>
      <c r="CC48" s="453">
        <f>+CC47/CC33</f>
        <v>0.14219515242378808</v>
      </c>
      <c r="CD48" s="123"/>
      <c r="CE48" s="453">
        <f>+CE47/CE33</f>
        <v>1.0890067770992549E-2</v>
      </c>
      <c r="CF48" s="123"/>
      <c r="CG48" s="453">
        <f>+CG47/CG33</f>
        <v>3.3988109603734708E-3</v>
      </c>
      <c r="CH48" s="123"/>
      <c r="CI48" s="203">
        <f>+CI47/CI33</f>
        <v>1.682782868920569E-5</v>
      </c>
      <c r="CJ48" s="123"/>
      <c r="CK48" s="203">
        <f>+CK47/CK33</f>
        <v>4.7084487557545726E-5</v>
      </c>
      <c r="CL48" s="123"/>
      <c r="CM48" s="453">
        <f>+CM47/CM33</f>
        <v>9.2185840342540594E-4</v>
      </c>
      <c r="CN48" s="453">
        <f>+CN47/CN33</f>
        <v>2.6676782869249131E-4</v>
      </c>
    </row>
    <row r="49" spans="1:94" s="399" customFormat="1" ht="25.5" customHeight="1">
      <c r="A49" s="421" t="s">
        <v>458</v>
      </c>
      <c r="B49" s="420" t="s">
        <v>459</v>
      </c>
      <c r="C49" s="203">
        <f>+C45*$B49</f>
        <v>1.7899999999999999E-2</v>
      </c>
      <c r="D49" s="203">
        <f>+D45*$B49</f>
        <v>100.41900000000001</v>
      </c>
      <c r="E49" s="110"/>
      <c r="F49" s="203">
        <f>+F45*$B49</f>
        <v>8.592000000000001E-2</v>
      </c>
      <c r="G49" s="110"/>
      <c r="H49" s="203">
        <f>+H45*$B49</f>
        <v>0.53700000000000003</v>
      </c>
      <c r="I49" s="203">
        <f>+I45*$B49</f>
        <v>0.53700000000000003</v>
      </c>
      <c r="J49" s="203"/>
      <c r="K49" s="203">
        <f>+K45*$B49</f>
        <v>15.769900000000002</v>
      </c>
      <c r="L49" s="203">
        <f>+L45*$B49</f>
        <v>13.8725</v>
      </c>
      <c r="M49" s="110"/>
      <c r="N49" s="203">
        <f>+N45*$B49</f>
        <v>6.2471000000000005</v>
      </c>
      <c r="O49" s="110"/>
      <c r="P49" s="203">
        <f>+P45*$B49</f>
        <v>49.940999999999995</v>
      </c>
      <c r="Q49" s="110"/>
      <c r="R49" s="203">
        <f>+R45*$B49</f>
        <v>6.4440000000000026</v>
      </c>
      <c r="S49" s="110"/>
      <c r="T49" s="203">
        <f>+T45*$B49</f>
        <v>28.64</v>
      </c>
      <c r="U49" s="110"/>
      <c r="V49" s="203">
        <f>+V45*$B49</f>
        <v>1.7899999999999999E-2</v>
      </c>
      <c r="W49" s="110"/>
      <c r="X49" s="203">
        <f>+X45*$B49</f>
        <v>1.7899999999999999E-2</v>
      </c>
      <c r="Y49" s="110"/>
      <c r="Z49" s="203">
        <f>+Z45*$B49</f>
        <v>7.1242000000000001</v>
      </c>
      <c r="AA49" s="110"/>
      <c r="AB49" s="203">
        <f>+AB45*$B49</f>
        <v>64.260999999999996</v>
      </c>
      <c r="AC49" s="110"/>
      <c r="AD49" s="203">
        <f>+AD45*$B49</f>
        <v>64.619</v>
      </c>
      <c r="AE49" s="110"/>
      <c r="AF49" s="203">
        <f>+AF45*$B49</f>
        <v>1.7899999999999999E-2</v>
      </c>
      <c r="AG49" s="110"/>
      <c r="AH49" s="203">
        <f>+AH45*$B49</f>
        <v>1.7899999999999999E-2</v>
      </c>
      <c r="AI49" s="110"/>
      <c r="AJ49" s="203">
        <f>+AJ45*$B49</f>
        <v>6.8019999999999997E-2</v>
      </c>
      <c r="AK49" s="110"/>
      <c r="AL49" s="203">
        <f>+AL45*$B49</f>
        <v>25.239000000000001</v>
      </c>
      <c r="AM49" s="203"/>
      <c r="AN49" s="203">
        <f>+AN45*$B49</f>
        <v>26.312999999999999</v>
      </c>
      <c r="AO49" s="110"/>
      <c r="AP49" s="203">
        <f>+AP45*$B49</f>
        <v>91.111000000000004</v>
      </c>
      <c r="AQ49" s="110"/>
      <c r="AR49" s="203">
        <f>+AR45*$B49</f>
        <v>76.611999999999995</v>
      </c>
      <c r="AS49" s="110"/>
      <c r="AT49" s="203">
        <f>+AT45*$B49</f>
        <v>33.652000000000001</v>
      </c>
      <c r="AU49" s="110"/>
      <c r="AV49" s="203">
        <f>+AV45*$B49</f>
        <v>8.9499999999999996E-3</v>
      </c>
      <c r="AW49" s="110"/>
      <c r="AX49" s="203">
        <f>+AX45*$B49</f>
        <v>1.0137323741007194</v>
      </c>
      <c r="AY49" s="110"/>
      <c r="AZ49" s="110"/>
      <c r="BA49" s="203">
        <f>+BA45*$B49</f>
        <v>1.7899999999999999E-2</v>
      </c>
      <c r="BB49" s="110"/>
      <c r="BC49" s="203">
        <f>+BC45*$B49</f>
        <v>130.31199999999998</v>
      </c>
      <c r="BD49" s="110"/>
      <c r="BE49" s="203">
        <f>+BE45*$B49</f>
        <v>10.614699999999999</v>
      </c>
      <c r="BF49" s="110"/>
      <c r="BG49" s="203">
        <f>+BG45*$B49</f>
        <v>7.5180000000000011E-2</v>
      </c>
      <c r="BH49" s="110"/>
      <c r="BI49" s="203">
        <f>+BI45*$B49</f>
        <v>12.279400000000001</v>
      </c>
      <c r="BJ49" s="110"/>
      <c r="BK49" s="203">
        <f>+BK45*$B49</f>
        <v>16.3248</v>
      </c>
      <c r="BL49" s="110"/>
      <c r="BM49" s="203">
        <f>+BM45*$B49</f>
        <v>20.513399999999997</v>
      </c>
      <c r="BN49" s="110"/>
      <c r="BO49" s="203">
        <f>+BO45*$B49</f>
        <v>20.585000000000001</v>
      </c>
      <c r="BP49" s="110"/>
      <c r="BQ49" s="203">
        <f>+BQ45*$B49</f>
        <v>37.590000000000003</v>
      </c>
      <c r="BR49" s="110"/>
      <c r="BS49" s="203">
        <f>+BS45*$B49</f>
        <v>99.703000000000003</v>
      </c>
      <c r="BT49" s="110"/>
      <c r="BU49" s="203">
        <f>+BU45*$B49</f>
        <v>0.10203000000000001</v>
      </c>
      <c r="BV49" s="110"/>
      <c r="BW49" s="203">
        <f>+BW45*$B49</f>
        <v>5.1731000000000007</v>
      </c>
      <c r="BX49" s="110"/>
      <c r="BY49" s="203">
        <f>+BY45*$B49</f>
        <v>9.4332999999999991</v>
      </c>
      <c r="BZ49" s="110"/>
      <c r="CA49" s="203">
        <f>+CA45*$B49</f>
        <v>4.2602000000000002</v>
      </c>
      <c r="CB49" s="110"/>
      <c r="CC49" s="203">
        <f>+CC45*$B49</f>
        <v>31.324999999999999</v>
      </c>
      <c r="CD49" s="110"/>
      <c r="CE49" s="203">
        <f>+CE45*$B49</f>
        <v>8.4308999999999994</v>
      </c>
      <c r="CF49" s="110"/>
      <c r="CG49" s="203">
        <f>+CG45*$B49</f>
        <v>2.6313</v>
      </c>
      <c r="CH49" s="110"/>
      <c r="CI49" s="203">
        <f>+CI45*$B49</f>
        <v>1.7899999999999999E-2</v>
      </c>
      <c r="CJ49" s="110"/>
      <c r="CK49" s="203">
        <f>+CK45*$B49</f>
        <v>1.7899999999999999E-2</v>
      </c>
      <c r="CL49" s="110"/>
      <c r="CM49" s="203">
        <f>+CM45*$B49</f>
        <v>2.7387000000000001</v>
      </c>
      <c r="CN49" s="110"/>
    </row>
    <row r="50" spans="1:94" s="456" customFormat="1" ht="28.5" customHeight="1">
      <c r="A50" s="454" t="s">
        <v>460</v>
      </c>
      <c r="B50" s="455" t="s">
        <v>228</v>
      </c>
      <c r="C50" s="455">
        <f>+C42-C49</f>
        <v>40.182100000000005</v>
      </c>
      <c r="D50" s="455">
        <f>+D42-D49</f>
        <v>93.226999999999919</v>
      </c>
      <c r="E50" s="455"/>
      <c r="F50" s="455">
        <f>+F42-F49</f>
        <v>61.024079999999998</v>
      </c>
      <c r="G50" s="455"/>
      <c r="H50" s="455">
        <f>+H42-H49</f>
        <v>-2.1889431860728452</v>
      </c>
      <c r="I50" s="455">
        <f>+I42-I49</f>
        <v>-5.0917894889389599</v>
      </c>
      <c r="J50" s="455"/>
      <c r="K50" s="455">
        <f>+K42-K49</f>
        <v>106.95610000000001</v>
      </c>
      <c r="L50" s="455">
        <f>+L42-L49</f>
        <v>46.825499999999963</v>
      </c>
      <c r="M50" s="455"/>
      <c r="N50" s="455">
        <f>+N42-N49</f>
        <v>171.33090000000007</v>
      </c>
      <c r="O50" s="455"/>
      <c r="P50" s="455">
        <f>+P42-P49</f>
        <v>3.17300000000008</v>
      </c>
      <c r="Q50" s="455"/>
      <c r="R50" s="455">
        <f>+R42-R49</f>
        <v>64.332000000000278</v>
      </c>
      <c r="S50" s="455"/>
      <c r="T50" s="455">
        <f>+T42-T49</f>
        <v>0.93400000000006855</v>
      </c>
      <c r="U50" s="455"/>
      <c r="V50" s="455">
        <f>+V42-V49</f>
        <v>-46.441900000000068</v>
      </c>
      <c r="W50" s="455"/>
      <c r="X50" s="455">
        <f>+X42-X49</f>
        <v>54.188099999999935</v>
      </c>
      <c r="Y50" s="455"/>
      <c r="Z50" s="455">
        <f>+Z42-Z49</f>
        <v>160.39579999999998</v>
      </c>
      <c r="AA50" s="455"/>
      <c r="AB50" s="455">
        <f>+AB42-AB49</f>
        <v>42.404200000000017</v>
      </c>
      <c r="AC50" s="455"/>
      <c r="AD50" s="455">
        <f>+AD42-AD49</f>
        <v>39.623399999999975</v>
      </c>
      <c r="AE50" s="455"/>
      <c r="AF50" s="455">
        <f>+AF42-AF49</f>
        <v>-23.939899999999859</v>
      </c>
      <c r="AG50" s="455"/>
      <c r="AH50" s="455">
        <f>+AH42-AH49</f>
        <v>144.15409999999986</v>
      </c>
      <c r="AI50" s="455"/>
      <c r="AJ50" s="455">
        <f>+AJ42-AJ49</f>
        <v>351.3399799999998</v>
      </c>
      <c r="AK50" s="455"/>
      <c r="AL50" s="455">
        <f>+AL42-AL49</f>
        <v>168.75500000000005</v>
      </c>
      <c r="AM50" s="455"/>
      <c r="AN50" s="455">
        <f>+AN42-AN49</f>
        <v>186.53100000000009</v>
      </c>
      <c r="AO50" s="455"/>
      <c r="AP50" s="455">
        <f>+AP42-AP49</f>
        <v>34.676999999999978</v>
      </c>
      <c r="AQ50" s="455"/>
      <c r="AR50" s="455">
        <f>+AR42-AR49</f>
        <v>159.53600000000006</v>
      </c>
      <c r="AS50" s="455"/>
      <c r="AT50" s="455">
        <f>+AT42-AT49</f>
        <v>33.212000000000074</v>
      </c>
      <c r="AU50" s="455"/>
      <c r="AV50" s="455">
        <f>+AV42-AV49</f>
        <v>61.455049999999986</v>
      </c>
      <c r="AW50" s="455"/>
      <c r="AX50" s="455">
        <f>+AX42-AX49</f>
        <v>27.325467625899279</v>
      </c>
      <c r="AY50" s="455"/>
      <c r="AZ50" s="455"/>
      <c r="BA50" s="455">
        <f>+BA42-BA49</f>
        <v>48.936760836976866</v>
      </c>
      <c r="BB50" s="455"/>
      <c r="BC50" s="455">
        <f>+BC42-BC49</f>
        <v>-8.3943747657714027</v>
      </c>
      <c r="BD50" s="455"/>
      <c r="BE50" s="455">
        <f>+BE42-BE49</f>
        <v>132.00729999999993</v>
      </c>
      <c r="BF50" s="455"/>
      <c r="BG50" s="455">
        <f>+BG42-BG49</f>
        <v>30.53482</v>
      </c>
      <c r="BH50" s="455"/>
      <c r="BI50" s="455">
        <f>+BI42-BI49</f>
        <v>-141.79739999999998</v>
      </c>
      <c r="BJ50" s="455"/>
      <c r="BK50" s="455">
        <f>+BK42-BK49</f>
        <v>163.7912</v>
      </c>
      <c r="BL50" s="455"/>
      <c r="BM50" s="455">
        <f>+BM42-BM49</f>
        <v>111.1006000000001</v>
      </c>
      <c r="BN50" s="455"/>
      <c r="BO50" s="455">
        <f>+BO42-BO49</f>
        <v>14.686600000000006</v>
      </c>
      <c r="BP50" s="455"/>
      <c r="BQ50" s="455">
        <f>+BQ42-BQ49</f>
        <v>102.96239999999997</v>
      </c>
      <c r="BR50" s="455"/>
      <c r="BS50" s="455">
        <f>+BS42-BS49</f>
        <v>191.01379999999997</v>
      </c>
      <c r="BT50" s="455"/>
      <c r="BU50" s="455">
        <f>+BU42-BU49</f>
        <v>1.5035700000000061</v>
      </c>
      <c r="BV50" s="455"/>
      <c r="BW50" s="455">
        <f>+BW42-BW49</f>
        <v>19.524899999999963</v>
      </c>
      <c r="BX50" s="455"/>
      <c r="BY50" s="455">
        <f>+BY42-BY49</f>
        <v>173.30870000000004</v>
      </c>
      <c r="BZ50" s="455"/>
      <c r="CA50" s="455">
        <f>+CA42-CA49</f>
        <v>118.32780000000005</v>
      </c>
      <c r="CB50" s="455"/>
      <c r="CC50" s="455">
        <f>+CC42-CC49</f>
        <v>55.802199999999999</v>
      </c>
      <c r="CD50" s="455"/>
      <c r="CE50" s="455">
        <f>+CE42-CE49</f>
        <v>83.64709999999998</v>
      </c>
      <c r="CF50" s="455"/>
      <c r="CG50" s="455">
        <f>+CG42-CG49</f>
        <v>85.692699999999988</v>
      </c>
      <c r="CH50" s="455"/>
      <c r="CI50" s="455">
        <f>+CI42-CI49</f>
        <v>28.258100000000017</v>
      </c>
      <c r="CJ50" s="455"/>
      <c r="CK50" s="455">
        <f>+CK42-CK49</f>
        <v>17.834499999999981</v>
      </c>
      <c r="CL50" s="455"/>
      <c r="CM50" s="455">
        <f>+CM42-CM49</f>
        <v>-34.460699999999854</v>
      </c>
      <c r="CN50" s="455"/>
    </row>
    <row r="51" spans="1:94" s="399" customFormat="1" ht="15.75" hidden="1" customHeight="1">
      <c r="A51" s="421" t="s">
        <v>461</v>
      </c>
      <c r="B51" s="420" t="s">
        <v>462</v>
      </c>
      <c r="C51" s="203">
        <f>+C50/$B51</f>
        <v>0.80299960031974438</v>
      </c>
      <c r="D51" s="203">
        <f>+D50/$B51</f>
        <v>1.863049560351717</v>
      </c>
      <c r="E51" s="110"/>
      <c r="F51" s="203">
        <f>+F50/$B51</f>
        <v>1.219505995203837</v>
      </c>
      <c r="G51" s="110"/>
      <c r="H51" s="203">
        <f>+H50/$B51</f>
        <v>-4.374386862655566E-2</v>
      </c>
      <c r="I51" s="203"/>
      <c r="J51" s="203"/>
      <c r="K51" s="203">
        <f>+K50/$B51</f>
        <v>2.1374120703437254</v>
      </c>
      <c r="L51" s="203">
        <f>+L50/$B51</f>
        <v>0.93576139088728949</v>
      </c>
      <c r="M51" s="110"/>
      <c r="N51" s="203">
        <f>+N50/$B51</f>
        <v>3.4238788968824956</v>
      </c>
      <c r="O51" s="110"/>
      <c r="P51" s="203">
        <f>+P50/$B51</f>
        <v>6.3409272581936058E-2</v>
      </c>
      <c r="Q51" s="110"/>
      <c r="R51" s="203">
        <f>+R50/$B51</f>
        <v>1.2856115107913726</v>
      </c>
      <c r="S51" s="110"/>
      <c r="T51" s="203">
        <f>+T50/$B51</f>
        <v>1.8665067945644855E-2</v>
      </c>
      <c r="U51" s="110"/>
      <c r="V51" s="203">
        <f>+V50/$B51</f>
        <v>-0.92809552358113645</v>
      </c>
      <c r="W51" s="110"/>
      <c r="X51" s="203">
        <f>+X50/$B51</f>
        <v>1.0828956834532362</v>
      </c>
      <c r="Y51" s="110"/>
      <c r="Z51" s="203">
        <f>+Z50/$B51</f>
        <v>3.2053517186250997</v>
      </c>
      <c r="AA51" s="110"/>
      <c r="AB51" s="203">
        <f>+AB50/$B51</f>
        <v>0.84740607513988842</v>
      </c>
      <c r="AC51" s="110"/>
      <c r="AD51" s="203">
        <f>+AD50/$B51</f>
        <v>0.79183453237410029</v>
      </c>
      <c r="AE51" s="110"/>
      <c r="AF51" s="203">
        <f>+AF50/$B51</f>
        <v>-0.47841526778576859</v>
      </c>
      <c r="AG51" s="110"/>
      <c r="AH51" s="203">
        <f>+AH50/$B51</f>
        <v>2.8807773780975192</v>
      </c>
      <c r="AI51" s="110"/>
      <c r="AJ51" s="203">
        <f>+AJ50/$B51</f>
        <v>7.0211826538768944</v>
      </c>
      <c r="AK51" s="110"/>
      <c r="AL51" s="203">
        <f>+AL50/$B51</f>
        <v>3.3724020783373314</v>
      </c>
      <c r="AM51" s="110"/>
      <c r="AN51" s="203">
        <f>+AN50/$B51</f>
        <v>3.7276378896882512</v>
      </c>
      <c r="AO51" s="110"/>
      <c r="AP51" s="203">
        <f>+AP50/$B51</f>
        <v>0.69298561151079097</v>
      </c>
      <c r="AQ51" s="110"/>
      <c r="AR51" s="203">
        <f>+AR50/$B51</f>
        <v>3.1881694644284586</v>
      </c>
      <c r="AS51" s="110"/>
      <c r="AT51" s="203">
        <f>+AT50/$B51</f>
        <v>0.66370903277378246</v>
      </c>
      <c r="AU51" s="110"/>
      <c r="AV51" s="203">
        <f>+AV50/$B51</f>
        <v>1.228118505195843</v>
      </c>
      <c r="AW51" s="110"/>
      <c r="AX51" s="203">
        <f>+AX50/$B51</f>
        <v>0.54607249452236772</v>
      </c>
      <c r="AY51" s="110"/>
      <c r="AZ51" s="110"/>
      <c r="BA51" s="203">
        <f>+BA50/$B51</f>
        <v>0.97795285445597258</v>
      </c>
      <c r="BB51" s="110"/>
      <c r="BC51" s="203">
        <f>+BC50/$B51</f>
        <v>-0.16775329268128303</v>
      </c>
      <c r="BD51" s="110"/>
      <c r="BE51" s="203">
        <f>+BE50/$B51</f>
        <v>2.6380355715427646</v>
      </c>
      <c r="BF51" s="110"/>
      <c r="BG51" s="203">
        <f>+BG50/$B51</f>
        <v>0.61020823341326935</v>
      </c>
      <c r="BH51" s="110"/>
      <c r="BI51" s="203">
        <f>+BI50/$B51</f>
        <v>-2.8336810551558749</v>
      </c>
      <c r="BJ51" s="110"/>
      <c r="BK51" s="203">
        <f>+BK50/$B51</f>
        <v>3.2732054356514788</v>
      </c>
      <c r="BL51" s="110"/>
      <c r="BM51" s="203">
        <f>+BM50/$B51</f>
        <v>2.2202358113509213</v>
      </c>
      <c r="BN51" s="110"/>
      <c r="BO51" s="203">
        <f>+BO50/$B51</f>
        <v>0.29349720223820958</v>
      </c>
      <c r="BP51" s="110"/>
      <c r="BQ51" s="203">
        <f>+BQ50/$B51</f>
        <v>2.0576019184652274</v>
      </c>
      <c r="BR51" s="110"/>
      <c r="BS51" s="203">
        <f>+BS50/$B51</f>
        <v>3.8172222222222216</v>
      </c>
      <c r="BT51" s="110"/>
      <c r="BU51" s="203">
        <f>+BU50/$B51</f>
        <v>3.0047362110311872E-2</v>
      </c>
      <c r="BV51" s="110"/>
      <c r="BW51" s="203">
        <f>+BW50/$B51</f>
        <v>0.39018585131894412</v>
      </c>
      <c r="BX51" s="110"/>
      <c r="BY51" s="203">
        <f>+BY50/$B51</f>
        <v>3.4634032773780983</v>
      </c>
      <c r="BZ51" s="110"/>
      <c r="CA51" s="203">
        <f>+CA50/$B51</f>
        <v>2.3646642685851331</v>
      </c>
      <c r="CB51" s="110"/>
      <c r="CC51" s="203">
        <f>+CC50/$B51</f>
        <v>1.1151518784972023</v>
      </c>
      <c r="CD51" s="110"/>
      <c r="CE51" s="203">
        <f>+CE50/$B51</f>
        <v>1.671604716227018</v>
      </c>
      <c r="CF51" s="110"/>
      <c r="CG51" s="203">
        <f>+CG50/$B51</f>
        <v>1.712484012789768</v>
      </c>
      <c r="CH51" s="110"/>
      <c r="CI51" s="203">
        <f>+CI50/$B51</f>
        <v>0.56471023181454871</v>
      </c>
      <c r="CJ51" s="110"/>
      <c r="CK51" s="203">
        <f>+CK50/$B51</f>
        <v>0.3564048760991203</v>
      </c>
      <c r="CL51" s="110"/>
      <c r="CM51" s="203">
        <f>+CM50/$B51</f>
        <v>-0.68866306954436163</v>
      </c>
      <c r="CN51" s="110"/>
    </row>
    <row r="52" spans="1:94" s="399" customFormat="1" ht="32.25" hidden="1" customHeight="1">
      <c r="A52" s="421" t="s">
        <v>463</v>
      </c>
      <c r="B52" s="420" t="s">
        <v>464</v>
      </c>
      <c r="C52" s="203">
        <f>+C51*$B52</f>
        <v>32.14005900279777</v>
      </c>
      <c r="D52" s="203">
        <f>+D51*$B52</f>
        <v>74.568558653077474</v>
      </c>
      <c r="E52" s="110"/>
      <c r="F52" s="203">
        <f>+F51*$B52</f>
        <v>48.810727458033575</v>
      </c>
      <c r="G52" s="110"/>
      <c r="H52" s="203"/>
      <c r="I52" s="203"/>
      <c r="J52" s="203"/>
      <c r="K52" s="203">
        <f>+K51*$B52</f>
        <v>85.549918115507609</v>
      </c>
      <c r="L52" s="203">
        <f>+L51*$B52</f>
        <v>37.453849670263757</v>
      </c>
      <c r="M52" s="110"/>
      <c r="N52" s="203">
        <f>+N51*$B52</f>
        <v>137.04075284772188</v>
      </c>
      <c r="O52" s="110"/>
      <c r="P52" s="203">
        <f>+P51*$B52</f>
        <v>2.5379561350919908</v>
      </c>
      <c r="Q52" s="110"/>
      <c r="R52" s="203">
        <f>+R51*$B52</f>
        <v>51.456600719424685</v>
      </c>
      <c r="S52" s="110"/>
      <c r="T52" s="203">
        <f>+T51*$B52</f>
        <v>0.7470693445244353</v>
      </c>
      <c r="U52" s="110"/>
      <c r="V52" s="203">
        <f>+V51*$B52</f>
        <v>-37.147023331334985</v>
      </c>
      <c r="W52" s="110"/>
      <c r="X52" s="203">
        <f>+X51*$B52</f>
        <v>43.342899730215777</v>
      </c>
      <c r="Y52" s="110"/>
      <c r="Z52" s="203">
        <f>+Z51*$B52</f>
        <v>128.29420253796962</v>
      </c>
      <c r="AA52" s="110"/>
      <c r="AB52" s="203">
        <f>+AB51*$B52</f>
        <v>33.917428157474035</v>
      </c>
      <c r="AC52" s="110"/>
      <c r="AD52" s="203">
        <f>+AD51*$B52</f>
        <v>31.693177158273365</v>
      </c>
      <c r="AE52" s="110"/>
      <c r="AF52" s="203">
        <f>+AF51*$B52</f>
        <v>-19.148571093125387</v>
      </c>
      <c r="AG52" s="110"/>
      <c r="AH52" s="203">
        <f>+AH51*$B52</f>
        <v>115.3031145583532</v>
      </c>
      <c r="AI52" s="110"/>
      <c r="AJ52" s="203">
        <f>+AJ51*$B52</f>
        <v>281.02283572142267</v>
      </c>
      <c r="AK52" s="110"/>
      <c r="AL52" s="203">
        <f>+AL51*$B52</f>
        <v>134.98039318545167</v>
      </c>
      <c r="AM52" s="110"/>
      <c r="AN52" s="203">
        <f>+AN51*$B52</f>
        <v>149.19870653477224</v>
      </c>
      <c r="AO52" s="110"/>
      <c r="AP52" s="203">
        <f>+AP51*$B52</f>
        <v>27.736749100719408</v>
      </c>
      <c r="AQ52" s="110"/>
      <c r="AR52" s="203">
        <f>+AR51*$B52</f>
        <v>127.60648281374905</v>
      </c>
      <c r="AS52" s="110"/>
      <c r="AT52" s="203">
        <f>+AT51*$B52</f>
        <v>26.564954036770644</v>
      </c>
      <c r="AU52" s="110"/>
      <c r="AV52" s="203">
        <f>+AV51*$B52</f>
        <v>49.155443170463613</v>
      </c>
      <c r="AW52" s="110"/>
      <c r="AX52" s="203">
        <f>+AX51*$B52</f>
        <v>21.856551593257766</v>
      </c>
      <c r="AY52" s="110"/>
      <c r="AZ52" s="110"/>
      <c r="BA52" s="203">
        <f>+BA51*$B52</f>
        <v>39.142562999600301</v>
      </c>
      <c r="BB52" s="110"/>
      <c r="BC52" s="203">
        <f>+BC51*$B52</f>
        <v>-6.7143255395683532</v>
      </c>
      <c r="BD52" s="110"/>
      <c r="BE52" s="203">
        <f>+BE51*$B52</f>
        <v>105.58737375099915</v>
      </c>
      <c r="BF52" s="110"/>
      <c r="BG52" s="203">
        <f>+BG51*$B52</f>
        <v>24.423584542366104</v>
      </c>
      <c r="BH52" s="110"/>
      <c r="BI52" s="203">
        <f>+BI51*$B52</f>
        <v>-113.41808423261389</v>
      </c>
      <c r="BJ52" s="110"/>
      <c r="BK52" s="203">
        <f>+BK51*$B52</f>
        <v>131.01004756195044</v>
      </c>
      <c r="BL52" s="110"/>
      <c r="BM52" s="203">
        <f>+BM51*$B52</f>
        <v>88.864938349320624</v>
      </c>
      <c r="BN52" s="110"/>
      <c r="BO52" s="203">
        <f>+BO51*$B52</f>
        <v>11.747225519584338</v>
      </c>
      <c r="BP52" s="110"/>
      <c r="BQ52" s="203">
        <f>+BQ51*$B52</f>
        <v>82.355516786570732</v>
      </c>
      <c r="BR52" s="110"/>
      <c r="BS52" s="203">
        <f>+BS51*$B52</f>
        <v>152.78431944444441</v>
      </c>
      <c r="BT52" s="110"/>
      <c r="BU52" s="203">
        <f>+BU51*$B52</f>
        <v>1.2026456684652327</v>
      </c>
      <c r="BV52" s="110"/>
      <c r="BW52" s="203">
        <f>+BW51*$B52</f>
        <v>15.617188699040739</v>
      </c>
      <c r="BX52" s="110"/>
      <c r="BY52" s="203">
        <f>+BY51*$B52</f>
        <v>138.62271617705838</v>
      </c>
      <c r="BZ52" s="110"/>
      <c r="CA52" s="203">
        <f>+CA51*$B52</f>
        <v>94.645687350119957</v>
      </c>
      <c r="CB52" s="110"/>
      <c r="CC52" s="203">
        <f>+CC51*$B52</f>
        <v>44.633953936850524</v>
      </c>
      <c r="CD52" s="110"/>
      <c r="CE52" s="203">
        <f>+CE51*$B52</f>
        <v>66.905978766986394</v>
      </c>
      <c r="CF52" s="110"/>
      <c r="CG52" s="203">
        <f>+CG51*$B52</f>
        <v>68.542172611910459</v>
      </c>
      <c r="CH52" s="110"/>
      <c r="CI52" s="203">
        <f>+CI51*$B52</f>
        <v>22.602527028377313</v>
      </c>
      <c r="CJ52" s="110"/>
      <c r="CK52" s="203">
        <f>+CK51*$B52</f>
        <v>14.26510516586729</v>
      </c>
      <c r="CL52" s="110"/>
      <c r="CM52" s="203">
        <f>+CM51*$B52</f>
        <v>-27.563739358513072</v>
      </c>
      <c r="CN52" s="110"/>
    </row>
    <row r="53" spans="1:94" s="437" customFormat="1" ht="15.75" customHeight="1">
      <c r="A53" s="601" t="s">
        <v>465</v>
      </c>
      <c r="B53" s="602"/>
      <c r="C53" s="602"/>
      <c r="D53" s="602"/>
      <c r="E53" s="602"/>
      <c r="F53" s="433"/>
      <c r="G53" s="301"/>
      <c r="H53" s="433"/>
      <c r="I53" s="433"/>
      <c r="J53" s="433"/>
      <c r="K53" s="433"/>
      <c r="L53" s="433"/>
      <c r="M53" s="301"/>
      <c r="N53" s="433"/>
      <c r="O53" s="301"/>
      <c r="P53" s="433"/>
      <c r="Q53" s="301"/>
      <c r="R53" s="433"/>
      <c r="S53" s="301"/>
      <c r="T53" s="433"/>
      <c r="U53" s="301"/>
      <c r="V53" s="433"/>
      <c r="W53" s="301"/>
      <c r="X53" s="433"/>
      <c r="Y53" s="301"/>
      <c r="Z53" s="433"/>
      <c r="AA53" s="301"/>
      <c r="AB53" s="433"/>
      <c r="AC53" s="301"/>
      <c r="AD53" s="433"/>
      <c r="AE53" s="301"/>
      <c r="AF53" s="433"/>
      <c r="AG53" s="301"/>
      <c r="AH53" s="433"/>
      <c r="AI53" s="301"/>
      <c r="AJ53" s="433"/>
      <c r="AK53" s="301"/>
      <c r="AL53" s="433"/>
      <c r="AM53" s="301"/>
      <c r="AN53" s="433"/>
      <c r="AO53" s="301"/>
      <c r="AP53" s="433"/>
      <c r="AQ53" s="301"/>
      <c r="AR53" s="433"/>
      <c r="AS53" s="301"/>
      <c r="AT53" s="433"/>
      <c r="AU53" s="301"/>
      <c r="AV53" s="433"/>
      <c r="AW53" s="301"/>
      <c r="AX53" s="433"/>
      <c r="AY53" s="301"/>
      <c r="AZ53" s="301"/>
      <c r="BA53" s="433"/>
      <c r="BB53" s="301"/>
      <c r="BC53" s="433"/>
      <c r="BD53" s="301"/>
      <c r="BE53" s="433"/>
      <c r="BF53" s="301"/>
      <c r="BG53" s="433"/>
      <c r="BH53" s="301"/>
      <c r="BI53" s="433"/>
      <c r="BJ53" s="301"/>
      <c r="BK53" s="433"/>
      <c r="BL53" s="301"/>
      <c r="BM53" s="433"/>
      <c r="BN53" s="301"/>
      <c r="BO53" s="433"/>
      <c r="BP53" s="301"/>
      <c r="BQ53" s="433"/>
      <c r="BR53" s="301"/>
      <c r="BS53" s="433"/>
      <c r="BT53" s="301"/>
      <c r="BU53" s="433"/>
      <c r="BV53" s="301"/>
      <c r="BW53" s="433"/>
      <c r="BX53" s="301"/>
      <c r="BY53" s="433"/>
      <c r="BZ53" s="301"/>
      <c r="CA53" s="433"/>
      <c r="CB53" s="301"/>
      <c r="CC53" s="433"/>
      <c r="CD53" s="301"/>
      <c r="CE53" s="433"/>
      <c r="CF53" s="301"/>
      <c r="CG53" s="433"/>
      <c r="CH53" s="301"/>
      <c r="CI53" s="433"/>
      <c r="CJ53" s="301"/>
      <c r="CK53" s="433"/>
      <c r="CL53" s="301"/>
      <c r="CM53" s="436"/>
      <c r="CN53" s="397"/>
      <c r="CO53" s="399"/>
      <c r="CP53" s="399"/>
    </row>
    <row r="54" spans="1:94" s="423" customFormat="1" ht="29.25" hidden="1" customHeight="1">
      <c r="A54" s="454" t="s">
        <v>460</v>
      </c>
      <c r="B54" s="14" t="s">
        <v>229</v>
      </c>
      <c r="C54" s="296">
        <v>0.80335731414868117</v>
      </c>
      <c r="D54" s="296">
        <v>3.8698241406874487</v>
      </c>
      <c r="E54" s="14"/>
      <c r="F54" s="296">
        <v>1.2212230215827338</v>
      </c>
      <c r="G54" s="14"/>
      <c r="H54" s="296"/>
      <c r="I54" s="296"/>
      <c r="J54" s="296"/>
      <c r="K54" s="296">
        <v>2.4525579536370907</v>
      </c>
      <c r="L54" s="296">
        <v>1.2129896083133487</v>
      </c>
      <c r="M54" s="14"/>
      <c r="N54" s="296">
        <v>3.5487210231814559</v>
      </c>
      <c r="O54" s="14"/>
      <c r="P54" s="296">
        <v>1.061430855315749</v>
      </c>
      <c r="Q54" s="14"/>
      <c r="R54" s="296">
        <v>1.4143884892086387</v>
      </c>
      <c r="S54" s="14"/>
      <c r="T54" s="296">
        <v>0.59100719424460568</v>
      </c>
      <c r="U54" s="14"/>
      <c r="V54" s="296">
        <v>-0.92773780975219966</v>
      </c>
      <c r="W54" s="14"/>
      <c r="X54" s="296">
        <v>1.083253397282173</v>
      </c>
      <c r="Y54" s="14"/>
      <c r="Z54" s="296">
        <v>3.347721822541966</v>
      </c>
      <c r="AA54" s="14"/>
      <c r="AB54" s="296">
        <v>2.1315987210231819</v>
      </c>
      <c r="AC54" s="14"/>
      <c r="AD54" s="296">
        <v>2.0831814548361307</v>
      </c>
      <c r="AE54" s="14"/>
      <c r="AF54" s="296">
        <v>-0.47805755395683169</v>
      </c>
      <c r="AG54" s="14"/>
      <c r="AH54" s="296">
        <v>2.8811350919264558</v>
      </c>
      <c r="AI54" s="14"/>
      <c r="AJ54" s="296">
        <v>7.0225419664268545</v>
      </c>
      <c r="AK54" s="14"/>
      <c r="AL54" s="296">
        <v>3.8767785771382908</v>
      </c>
      <c r="AM54" s="14"/>
      <c r="AN54" s="296">
        <v>4.253477218225421</v>
      </c>
      <c r="AO54" s="14"/>
      <c r="AP54" s="296">
        <v>2.5137490007993604</v>
      </c>
      <c r="AQ54" s="14"/>
      <c r="AR54" s="296">
        <v>4.7191846522781784</v>
      </c>
      <c r="AS54" s="14"/>
      <c r="AT54" s="296">
        <v>1.3362110311750615</v>
      </c>
      <c r="AU54" s="14"/>
      <c r="AV54" s="296">
        <v>1.2282973621103115</v>
      </c>
      <c r="AW54" s="14"/>
      <c r="AX54" s="296">
        <v>0.56633093525179856</v>
      </c>
      <c r="AY54" s="14"/>
      <c r="AZ54" s="14"/>
      <c r="BA54" s="296">
        <v>0.97831056828490937</v>
      </c>
      <c r="BB54" s="14"/>
      <c r="BC54" s="296">
        <v>2.4364033819789883</v>
      </c>
      <c r="BD54" s="14"/>
      <c r="BE54" s="448">
        <v>2.8501598721023167</v>
      </c>
      <c r="BF54" s="110"/>
      <c r="BG54" s="296">
        <v>0.6117106314948042</v>
      </c>
      <c r="BH54" s="110"/>
      <c r="BI54" s="296">
        <v>-2.5882893685051953</v>
      </c>
      <c r="BJ54" s="110"/>
      <c r="BK54" s="448">
        <v>3.5994404476418866</v>
      </c>
      <c r="BL54" s="110"/>
      <c r="BM54" s="448">
        <v>2.6301758593125517</v>
      </c>
      <c r="BN54" s="110"/>
      <c r="BO54" s="296">
        <v>0.70486810551558765</v>
      </c>
      <c r="BP54" s="110"/>
      <c r="BQ54" s="448">
        <v>2.8088009592326135</v>
      </c>
      <c r="BR54" s="110"/>
      <c r="BS54" s="448">
        <v>5.8096882494004793</v>
      </c>
      <c r="BT54" s="110"/>
      <c r="BU54" s="296">
        <v>3.2086330935251921E-2</v>
      </c>
      <c r="BV54" s="110"/>
      <c r="BW54" s="296">
        <v>0.49356514788169398</v>
      </c>
      <c r="BX54" s="110"/>
      <c r="BY54" s="296">
        <v>3.6519184652278187</v>
      </c>
      <c r="BZ54" s="110"/>
      <c r="CA54" s="296">
        <v>2.4498001598721033</v>
      </c>
      <c r="CB54" s="110"/>
      <c r="CC54" s="296">
        <v>1.7411510791366906</v>
      </c>
      <c r="CD54" s="110"/>
      <c r="CE54" s="296">
        <v>1.8400879296562744</v>
      </c>
      <c r="CF54" s="110"/>
      <c r="CG54" s="296">
        <v>1.765067945643485</v>
      </c>
      <c r="CH54" s="110"/>
      <c r="CI54" s="296">
        <v>0.56506794564348561</v>
      </c>
      <c r="CJ54" s="110"/>
      <c r="CK54" s="296">
        <v>0.35676258992805721</v>
      </c>
      <c r="CL54" s="110"/>
      <c r="CM54" s="296">
        <v>-0.63393285371702346</v>
      </c>
      <c r="CN54" s="110"/>
    </row>
    <row r="55" spans="1:94" s="423" customFormat="1" ht="29.25" hidden="1" customHeight="1">
      <c r="A55" s="430" t="s">
        <v>466</v>
      </c>
      <c r="B55" s="296">
        <f>+(80.05/2)/100.08</f>
        <v>0.39993005595523579</v>
      </c>
      <c r="C55" s="296">
        <f>+C50*$B55</f>
        <v>16.070029501398881</v>
      </c>
      <c r="D55" s="296">
        <f>+D50*$B55</f>
        <v>37.284279326538737</v>
      </c>
      <c r="E55" s="14"/>
      <c r="F55" s="296">
        <f>+F50*$B55</f>
        <v>24.405363729016784</v>
      </c>
      <c r="G55" s="14"/>
      <c r="H55" s="296">
        <f>+H50*$B55</f>
        <v>-0.87542417088894509</v>
      </c>
      <c r="I55" s="296"/>
      <c r="J55" s="296"/>
      <c r="K55" s="296">
        <f>+K50*$B55</f>
        <v>42.774959057753797</v>
      </c>
      <c r="L55" s="296">
        <f>+L50*$B55</f>
        <v>18.726924835131879</v>
      </c>
      <c r="M55" s="14"/>
      <c r="N55" s="296">
        <f>+N50*$B55</f>
        <v>68.520376423860938</v>
      </c>
      <c r="O55" s="14"/>
      <c r="P55" s="296">
        <f>+P50*$B55</f>
        <v>1.2689780675459952</v>
      </c>
      <c r="Q55" s="14"/>
      <c r="R55" s="296">
        <f>+R50*$B55</f>
        <v>25.728300359712339</v>
      </c>
      <c r="S55" s="14"/>
      <c r="T55" s="296">
        <f>+T50*$B55</f>
        <v>0.37353467226221765</v>
      </c>
      <c r="U55" s="14"/>
      <c r="V55" s="296">
        <f>+V50*$B55</f>
        <v>-18.573511665667493</v>
      </c>
      <c r="W55" s="14"/>
      <c r="X55" s="296">
        <f>+X50*$B55</f>
        <v>21.671449865107885</v>
      </c>
      <c r="Y55" s="14"/>
      <c r="Z55" s="296">
        <f>+Z50*$B55</f>
        <v>64.147101268984798</v>
      </c>
      <c r="AA55" s="14"/>
      <c r="AB55" s="296">
        <f>+AB50*$B55</f>
        <v>16.958714078737017</v>
      </c>
      <c r="AC55" s="14"/>
      <c r="AD55" s="296">
        <f>+AD50*$B55</f>
        <v>15.846588579136681</v>
      </c>
      <c r="AE55" s="14"/>
      <c r="AF55" s="296">
        <f>+AF50*$B55</f>
        <v>-9.5742855465626935</v>
      </c>
      <c r="AG55" s="14"/>
      <c r="AH55" s="296">
        <f>+AH50*$B55</f>
        <v>57.6515572791766</v>
      </c>
      <c r="AI55" s="14"/>
      <c r="AJ55" s="296">
        <f>+AJ50*$B55</f>
        <v>140.51141786071133</v>
      </c>
      <c r="AK55" s="14"/>
      <c r="AL55" s="296">
        <f>+AL50*$B55</f>
        <v>67.490196592725837</v>
      </c>
      <c r="AM55" s="14"/>
      <c r="AN55" s="296">
        <f>+AN50*$B55</f>
        <v>74.599353267386121</v>
      </c>
      <c r="AO55" s="14"/>
      <c r="AP55" s="296">
        <f>+AP50*$B55</f>
        <v>13.868374550359702</v>
      </c>
      <c r="AQ55" s="14"/>
      <c r="AR55" s="296">
        <f>+AR50*$B55</f>
        <v>63.80324140687452</v>
      </c>
      <c r="AS55" s="14"/>
      <c r="AT55" s="296">
        <f>+AT50*$B55</f>
        <v>13.28247701838532</v>
      </c>
      <c r="AU55" s="14"/>
      <c r="AV55" s="296">
        <f>+AV50*$B55</f>
        <v>24.577721585231807</v>
      </c>
      <c r="AW55" s="14"/>
      <c r="AX55" s="296">
        <f>+AX50*$B55</f>
        <v>10.928275796628883</v>
      </c>
      <c r="AY55" s="14"/>
      <c r="AZ55" s="14"/>
      <c r="BA55" s="296">
        <f>+BA50*$B55</f>
        <v>19.571281499800151</v>
      </c>
      <c r="BB55" s="14"/>
      <c r="BC55" s="296">
        <f>+BC50*$B55</f>
        <v>-3.3571627697841766</v>
      </c>
      <c r="BD55" s="14"/>
      <c r="BE55" s="296">
        <f>+BE50*$B55</f>
        <v>52.793686875499567</v>
      </c>
      <c r="BF55" s="110"/>
      <c r="BG55" s="296">
        <f>+BG50*$B55</f>
        <v>12.211792271183052</v>
      </c>
      <c r="BH55" s="110"/>
      <c r="BI55" s="296">
        <f>+BI50*$B55</f>
        <v>-56.709042116306946</v>
      </c>
      <c r="BJ55" s="110"/>
      <c r="BK55" s="296">
        <f>+BK50*$B55</f>
        <v>65.505023780975222</v>
      </c>
      <c r="BL55" s="110"/>
      <c r="BM55" s="296">
        <f>+BM50*$B55</f>
        <v>44.432469174660312</v>
      </c>
      <c r="BN55" s="110"/>
      <c r="BO55" s="296">
        <f>+BO50*$B55</f>
        <v>5.8736127597921683</v>
      </c>
      <c r="BP55" s="110"/>
      <c r="BQ55" s="296">
        <f>+BQ50*$B55</f>
        <v>41.177758393285359</v>
      </c>
      <c r="BR55" s="110"/>
      <c r="BS55" s="296">
        <f>+BS50*$B55</f>
        <v>76.392159722222203</v>
      </c>
      <c r="BT55" s="110"/>
      <c r="BU55" s="296">
        <f>+BU50*$B55</f>
        <v>0.60132283423261634</v>
      </c>
      <c r="BV55" s="110"/>
      <c r="BW55" s="296">
        <f>+BW50*$B55</f>
        <v>7.8085943495203685</v>
      </c>
      <c r="BX55" s="110"/>
      <c r="BY55" s="296">
        <f>+BY50*$B55</f>
        <v>69.31135808852919</v>
      </c>
      <c r="BZ55" s="110"/>
      <c r="CA55" s="296">
        <f>+CA50*$B55</f>
        <v>47.322843675059971</v>
      </c>
      <c r="CB55" s="110"/>
      <c r="CC55" s="296">
        <f>+CC50*$B55</f>
        <v>22.316976968425259</v>
      </c>
      <c r="CD55" s="110"/>
      <c r="CE55" s="296">
        <f>+CE50*$B55</f>
        <v>33.452989383493197</v>
      </c>
      <c r="CF55" s="110"/>
      <c r="CG55" s="296">
        <f>+CG50*$B55</f>
        <v>34.27108630595523</v>
      </c>
      <c r="CH55" s="110"/>
      <c r="CI55" s="296">
        <f>+CI50*$B55</f>
        <v>11.301263514188655</v>
      </c>
      <c r="CJ55" s="110"/>
      <c r="CK55" s="296">
        <f>+CK50*$B55</f>
        <v>7.1325525829336449</v>
      </c>
      <c r="CL55" s="110"/>
      <c r="CM55" s="296">
        <f>+CM50*$B55</f>
        <v>-13.781869679256536</v>
      </c>
      <c r="CN55" s="110"/>
    </row>
    <row r="56" spans="1:94" s="399" customFormat="1" ht="37.5" hidden="1" customHeight="1">
      <c r="A56" s="421" t="s">
        <v>467</v>
      </c>
      <c r="B56" s="357">
        <v>48.03</v>
      </c>
      <c r="C56" s="203">
        <f>+C51*$B56</f>
        <v>38.568070803357323</v>
      </c>
      <c r="D56" s="203">
        <f>+D51*$B56</f>
        <v>89.482270383692963</v>
      </c>
      <c r="E56" s="110"/>
      <c r="F56" s="203">
        <f>+F51*$B56</f>
        <v>58.572872949640292</v>
      </c>
      <c r="G56" s="110"/>
      <c r="H56" s="203">
        <f>+H51*$B56</f>
        <v>-2.1010180101334686</v>
      </c>
      <c r="I56" s="203"/>
      <c r="J56" s="203"/>
      <c r="K56" s="203">
        <f>+K51*$B56</f>
        <v>102.65990173860914</v>
      </c>
      <c r="L56" s="203">
        <f>+L51*$B56</f>
        <v>44.944619604316514</v>
      </c>
      <c r="M56" s="110"/>
      <c r="N56" s="203">
        <f>+N51*$B56</f>
        <v>164.44890341726628</v>
      </c>
      <c r="O56" s="110"/>
      <c r="P56" s="203">
        <f>+P51*$B56</f>
        <v>3.0455473621103888</v>
      </c>
      <c r="Q56" s="110"/>
      <c r="R56" s="203">
        <f>+R51*$B56</f>
        <v>61.747920863309623</v>
      </c>
      <c r="S56" s="110"/>
      <c r="T56" s="203">
        <f>+T51*$B56</f>
        <v>0.89648321342932236</v>
      </c>
      <c r="U56" s="110"/>
      <c r="V56" s="203">
        <f>+V51*$B56</f>
        <v>-44.576427997601982</v>
      </c>
      <c r="W56" s="110"/>
      <c r="X56" s="203">
        <f>+X51*$B56</f>
        <v>52.011479676258936</v>
      </c>
      <c r="Y56" s="110"/>
      <c r="Z56" s="203">
        <f>+Z51*$B56</f>
        <v>153.95304304556353</v>
      </c>
      <c r="AA56" s="110"/>
      <c r="AB56" s="203">
        <f>+AB51*$B56</f>
        <v>40.70091378896884</v>
      </c>
      <c r="AC56" s="110"/>
      <c r="AD56" s="203">
        <f>+AD51*$B56</f>
        <v>38.031812589928037</v>
      </c>
      <c r="AE56" s="110"/>
      <c r="AF56" s="203">
        <f>+AF51*$B56</f>
        <v>-22.978285311750465</v>
      </c>
      <c r="AG56" s="110"/>
      <c r="AH56" s="203">
        <f>+AH51*$B56</f>
        <v>138.36373747002386</v>
      </c>
      <c r="AI56" s="110"/>
      <c r="AJ56" s="203">
        <f>+AJ51*$B56</f>
        <v>337.22740286570723</v>
      </c>
      <c r="AK56" s="110"/>
      <c r="AL56" s="203">
        <f>+AL51*$B56</f>
        <v>161.97647182254204</v>
      </c>
      <c r="AM56" s="110"/>
      <c r="AN56" s="203">
        <f>+AN51*$B56</f>
        <v>179.03844784172671</v>
      </c>
      <c r="AO56" s="110"/>
      <c r="AP56" s="203">
        <f>+AP51*$B56</f>
        <v>33.284098920863293</v>
      </c>
      <c r="AQ56" s="110"/>
      <c r="AR56" s="203">
        <f>+AR51*$B56</f>
        <v>153.12777937649886</v>
      </c>
      <c r="AS56" s="110"/>
      <c r="AT56" s="203">
        <f>+AT51*$B56</f>
        <v>31.877944844124773</v>
      </c>
      <c r="AU56" s="110"/>
      <c r="AV56" s="203">
        <f>+AV51*$B56</f>
        <v>58.986531804556343</v>
      </c>
      <c r="AW56" s="110"/>
      <c r="AX56" s="203">
        <f>+AX51*$B56</f>
        <v>26.227861911909322</v>
      </c>
      <c r="AY56" s="110"/>
      <c r="AZ56" s="110"/>
      <c r="BA56" s="203">
        <f>+BA51*$B56</f>
        <v>46.971075599520361</v>
      </c>
      <c r="BB56" s="110"/>
      <c r="BC56" s="203">
        <f>+BC51*$B56</f>
        <v>-8.0571906474820238</v>
      </c>
      <c r="BD56" s="110"/>
      <c r="BE56" s="203">
        <f>+BE51*$B56</f>
        <v>126.70484850119898</v>
      </c>
      <c r="BF56" s="110"/>
      <c r="BG56" s="203">
        <f>+BG51*$B56</f>
        <v>29.308301450839327</v>
      </c>
      <c r="BH56" s="110"/>
      <c r="BI56" s="203">
        <f>+BI51*$B56</f>
        <v>-136.10170107913666</v>
      </c>
      <c r="BJ56" s="110"/>
      <c r="BK56" s="203">
        <f>+BK51*$B56</f>
        <v>157.21205707434052</v>
      </c>
      <c r="BL56" s="110"/>
      <c r="BM56" s="203">
        <f>+BM51*$B56</f>
        <v>106.63792601918475</v>
      </c>
      <c r="BN56" s="110"/>
      <c r="BO56" s="203">
        <f>+BO51*$B56</f>
        <v>14.096670623501206</v>
      </c>
      <c r="BP56" s="110"/>
      <c r="BQ56" s="203">
        <f>+BQ51*$B56</f>
        <v>98.826620143884881</v>
      </c>
      <c r="BR56" s="110"/>
      <c r="BS56" s="203">
        <f>+BS51*$B56</f>
        <v>183.3411833333333</v>
      </c>
      <c r="BT56" s="110"/>
      <c r="BU56" s="203">
        <f>+BU51*$B56</f>
        <v>1.4431748021582793</v>
      </c>
      <c r="BV56" s="110"/>
      <c r="BW56" s="203">
        <f>+BW51*$B56</f>
        <v>18.740626438848885</v>
      </c>
      <c r="BX56" s="110"/>
      <c r="BY56" s="203">
        <f>+BY51*$B56</f>
        <v>166.34725941247007</v>
      </c>
      <c r="BZ56" s="110"/>
      <c r="CA56" s="203">
        <f>+CA51*$B56</f>
        <v>113.57482482014395</v>
      </c>
      <c r="CB56" s="110"/>
      <c r="CC56" s="203">
        <f>+CC51*$B56</f>
        <v>53.560744724220626</v>
      </c>
      <c r="CD56" s="110"/>
      <c r="CE56" s="203">
        <f>+CE51*$B56</f>
        <v>80.287174520383672</v>
      </c>
      <c r="CF56" s="110"/>
      <c r="CG56" s="203">
        <f>+CG51*$B56</f>
        <v>82.250607134292565</v>
      </c>
      <c r="CH56" s="110"/>
      <c r="CI56" s="203">
        <f>+CI51*$B56</f>
        <v>27.123032434052774</v>
      </c>
      <c r="CJ56" s="110"/>
      <c r="CK56" s="203">
        <f>+CK51*$B56</f>
        <v>17.118126199040749</v>
      </c>
      <c r="CL56" s="110"/>
      <c r="CM56" s="203">
        <f>+CM51*$B56</f>
        <v>-33.07648723021569</v>
      </c>
      <c r="CN56" s="110"/>
    </row>
    <row r="57" spans="1:94" s="399" customFormat="1" ht="35.25" hidden="1" customHeight="1">
      <c r="A57" s="421" t="s">
        <v>468</v>
      </c>
      <c r="B57" s="420" t="s">
        <v>228</v>
      </c>
      <c r="C57" s="123">
        <f>+C52</f>
        <v>32.14005900279777</v>
      </c>
      <c r="D57" s="123">
        <f>+D52</f>
        <v>74.568558653077474</v>
      </c>
      <c r="E57" s="110"/>
      <c r="F57" s="123">
        <f>+F52</f>
        <v>48.810727458033575</v>
      </c>
      <c r="G57" s="110"/>
      <c r="H57" s="123">
        <f>+H52</f>
        <v>0</v>
      </c>
      <c r="I57" s="203"/>
      <c r="J57" s="203"/>
      <c r="K57" s="123">
        <f>+K52</f>
        <v>85.549918115507609</v>
      </c>
      <c r="L57" s="123">
        <f>+L52</f>
        <v>37.453849670263757</v>
      </c>
      <c r="M57" s="110"/>
      <c r="N57" s="123">
        <f>+N52</f>
        <v>137.04075284772188</v>
      </c>
      <c r="O57" s="110"/>
      <c r="P57" s="123">
        <f>+P52</f>
        <v>2.5379561350919908</v>
      </c>
      <c r="Q57" s="110"/>
      <c r="R57" s="123">
        <f>+R52</f>
        <v>51.456600719424685</v>
      </c>
      <c r="S57" s="110"/>
      <c r="T57" s="123">
        <f>+T52</f>
        <v>0.7470693445244353</v>
      </c>
      <c r="U57" s="110"/>
      <c r="V57" s="123">
        <f>+V52</f>
        <v>-37.147023331334985</v>
      </c>
      <c r="W57" s="110"/>
      <c r="X57" s="123">
        <f>+X52</f>
        <v>43.342899730215777</v>
      </c>
      <c r="Y57" s="110"/>
      <c r="Z57" s="123">
        <f>+Z52</f>
        <v>128.29420253796962</v>
      </c>
      <c r="AA57" s="110"/>
      <c r="AB57" s="123">
        <f>+AB52</f>
        <v>33.917428157474035</v>
      </c>
      <c r="AC57" s="110"/>
      <c r="AD57" s="123">
        <f>+AD52</f>
        <v>31.693177158273365</v>
      </c>
      <c r="AE57" s="110"/>
      <c r="AF57" s="123">
        <f>+AF52</f>
        <v>-19.148571093125387</v>
      </c>
      <c r="AG57" s="110"/>
      <c r="AH57" s="123">
        <f>+AH52</f>
        <v>115.3031145583532</v>
      </c>
      <c r="AI57" s="110"/>
      <c r="AJ57" s="123">
        <f>+AJ52</f>
        <v>281.02283572142267</v>
      </c>
      <c r="AK57" s="110"/>
      <c r="AL57" s="123">
        <f>+AL52</f>
        <v>134.98039318545167</v>
      </c>
      <c r="AM57" s="110"/>
      <c r="AN57" s="123">
        <f>+AN52</f>
        <v>149.19870653477224</v>
      </c>
      <c r="AO57" s="110"/>
      <c r="AP57" s="123">
        <f>+AP52</f>
        <v>27.736749100719408</v>
      </c>
      <c r="AQ57" s="110"/>
      <c r="AR57" s="123">
        <f>+AR52</f>
        <v>127.60648281374905</v>
      </c>
      <c r="AS57" s="110"/>
      <c r="AT57" s="123">
        <f>+AT52</f>
        <v>26.564954036770644</v>
      </c>
      <c r="AU57" s="110"/>
      <c r="AV57" s="123">
        <f>+AV52</f>
        <v>49.155443170463613</v>
      </c>
      <c r="AW57" s="110"/>
      <c r="AX57" s="123">
        <f>+AX52</f>
        <v>21.856551593257766</v>
      </c>
      <c r="AY57" s="110"/>
      <c r="AZ57" s="110"/>
      <c r="BA57" s="123">
        <f>+BA52</f>
        <v>39.142562999600301</v>
      </c>
      <c r="BB57" s="110"/>
      <c r="BC57" s="123">
        <f>+BC52</f>
        <v>-6.7143255395683532</v>
      </c>
      <c r="BD57" s="110"/>
      <c r="BE57" s="123">
        <f>+BE52</f>
        <v>105.58737375099915</v>
      </c>
      <c r="BF57" s="110"/>
      <c r="BG57" s="123">
        <f>+BG52</f>
        <v>24.423584542366104</v>
      </c>
      <c r="BH57" s="110"/>
      <c r="BI57" s="123">
        <f>+BI52</f>
        <v>-113.41808423261389</v>
      </c>
      <c r="BJ57" s="110"/>
      <c r="BK57" s="123">
        <f>+BK52</f>
        <v>131.01004756195044</v>
      </c>
      <c r="BL57" s="110"/>
      <c r="BM57" s="123">
        <f>+BM52</f>
        <v>88.864938349320624</v>
      </c>
      <c r="BN57" s="110"/>
      <c r="BO57" s="123">
        <f>+BO52</f>
        <v>11.747225519584338</v>
      </c>
      <c r="BP57" s="110"/>
      <c r="BQ57" s="123">
        <f>+BQ52</f>
        <v>82.355516786570732</v>
      </c>
      <c r="BR57" s="110"/>
      <c r="BS57" s="123">
        <f>+BS52</f>
        <v>152.78431944444441</v>
      </c>
      <c r="BT57" s="110"/>
      <c r="BU57" s="123">
        <f>+BU52</f>
        <v>1.2026456684652327</v>
      </c>
      <c r="BV57" s="110"/>
      <c r="BW57" s="123">
        <f>+BW52</f>
        <v>15.617188699040739</v>
      </c>
      <c r="BX57" s="110"/>
      <c r="BY57" s="123">
        <f>+BY52</f>
        <v>138.62271617705838</v>
      </c>
      <c r="BZ57" s="110"/>
      <c r="CA57" s="123">
        <f>+CA52</f>
        <v>94.645687350119957</v>
      </c>
      <c r="CB57" s="110"/>
      <c r="CC57" s="123">
        <f>+CC52</f>
        <v>44.633953936850524</v>
      </c>
      <c r="CD57" s="110"/>
      <c r="CE57" s="123">
        <f>+CE52</f>
        <v>66.905978766986394</v>
      </c>
      <c r="CF57" s="110"/>
      <c r="CG57" s="123">
        <f>+CG52</f>
        <v>68.542172611910459</v>
      </c>
      <c r="CH57" s="110"/>
      <c r="CI57" s="123">
        <f>+CI52</f>
        <v>22.602527028377313</v>
      </c>
      <c r="CJ57" s="110"/>
      <c r="CK57" s="123">
        <f>+CK52</f>
        <v>14.26510516586729</v>
      </c>
      <c r="CL57" s="110"/>
      <c r="CM57" s="123">
        <f>+CM52</f>
        <v>-27.563739358513072</v>
      </c>
      <c r="CN57" s="110"/>
    </row>
    <row r="58" spans="1:94" s="399" customFormat="1" ht="35.25" hidden="1" customHeight="1">
      <c r="A58" s="457"/>
      <c r="B58" s="458"/>
      <c r="C58" s="459"/>
      <c r="D58" s="459"/>
      <c r="E58" s="60"/>
      <c r="F58" s="459"/>
      <c r="G58" s="60"/>
      <c r="H58" s="459"/>
      <c r="I58" s="460"/>
      <c r="J58" s="460"/>
      <c r="K58" s="459"/>
      <c r="L58" s="459"/>
      <c r="M58" s="60"/>
      <c r="N58" s="459"/>
      <c r="O58" s="60"/>
      <c r="P58" s="459"/>
      <c r="Q58" s="60"/>
      <c r="R58" s="459"/>
      <c r="S58" s="60"/>
      <c r="T58" s="459"/>
      <c r="U58" s="60"/>
      <c r="V58" s="459"/>
      <c r="W58" s="60"/>
      <c r="X58" s="459"/>
      <c r="Y58" s="60"/>
      <c r="Z58" s="459"/>
      <c r="AA58" s="60"/>
      <c r="AB58" s="459"/>
      <c r="AC58" s="60"/>
      <c r="AD58" s="459"/>
      <c r="AE58" s="60"/>
      <c r="AF58" s="459"/>
      <c r="AG58" s="60"/>
      <c r="AH58" s="459"/>
      <c r="AI58" s="60"/>
      <c r="AJ58" s="459"/>
      <c r="AK58" s="60"/>
      <c r="AL58" s="459"/>
      <c r="AM58" s="60"/>
      <c r="AN58" s="459"/>
      <c r="AO58" s="60"/>
      <c r="AP58" s="459"/>
      <c r="AQ58" s="60"/>
      <c r="AR58" s="459"/>
      <c r="AS58" s="60"/>
      <c r="AT58" s="459"/>
      <c r="AU58" s="60"/>
      <c r="AV58" s="459"/>
      <c r="AW58" s="60"/>
      <c r="AX58" s="459"/>
      <c r="AY58" s="60"/>
      <c r="AZ58" s="60"/>
      <c r="BA58" s="459"/>
      <c r="BB58" s="60"/>
      <c r="BC58" s="459"/>
      <c r="BD58" s="60"/>
      <c r="BE58" s="459"/>
      <c r="BF58" s="60"/>
      <c r="BG58" s="459"/>
      <c r="BH58" s="60"/>
      <c r="BI58" s="459"/>
      <c r="BJ58" s="60"/>
      <c r="BK58" s="459"/>
      <c r="BL58" s="60"/>
      <c r="BM58" s="459"/>
      <c r="BN58" s="60"/>
      <c r="BO58" s="459"/>
      <c r="BP58" s="60"/>
      <c r="BQ58" s="459"/>
      <c r="BR58" s="60"/>
      <c r="BS58" s="459"/>
      <c r="BT58" s="60"/>
      <c r="BU58" s="459"/>
      <c r="BV58" s="60"/>
      <c r="BW58" s="459"/>
      <c r="BX58" s="60"/>
      <c r="BY58" s="459"/>
      <c r="BZ58" s="60"/>
      <c r="CA58" s="459"/>
      <c r="CB58" s="60"/>
      <c r="CC58" s="459"/>
      <c r="CD58" s="60"/>
      <c r="CE58" s="459"/>
      <c r="CF58" s="60"/>
      <c r="CG58" s="459"/>
      <c r="CH58" s="60"/>
      <c r="CI58" s="459"/>
      <c r="CJ58" s="60"/>
      <c r="CK58" s="459"/>
      <c r="CL58" s="60"/>
      <c r="CM58" s="459"/>
      <c r="CN58" s="60"/>
    </row>
    <row r="59" spans="1:94" hidden="1"/>
    <row r="60" spans="1:94" s="415" customFormat="1" ht="15" customHeight="1">
      <c r="A60" s="427" t="s">
        <v>444</v>
      </c>
      <c r="B60" s="224" t="s">
        <v>228</v>
      </c>
      <c r="C60" s="224">
        <v>783</v>
      </c>
      <c r="D60" s="224">
        <v>1220</v>
      </c>
      <c r="E60" s="224" t="s">
        <v>0</v>
      </c>
      <c r="F60" s="224">
        <v>101</v>
      </c>
      <c r="G60" s="224" t="s">
        <v>0</v>
      </c>
      <c r="H60" s="224">
        <v>108</v>
      </c>
      <c r="I60" s="224">
        <v>161</v>
      </c>
      <c r="J60" s="224"/>
      <c r="K60" s="224">
        <v>15.4</v>
      </c>
      <c r="L60" s="224">
        <v>15.9</v>
      </c>
      <c r="M60" s="224" t="s">
        <v>0</v>
      </c>
      <c r="N60" s="224">
        <v>145</v>
      </c>
      <c r="O60" s="224" t="s">
        <v>0</v>
      </c>
      <c r="P60" s="224">
        <v>753</v>
      </c>
      <c r="Q60" s="224" t="s">
        <v>0</v>
      </c>
      <c r="R60" s="224">
        <v>1860</v>
      </c>
      <c r="S60" s="224" t="s">
        <v>0</v>
      </c>
      <c r="T60" s="224">
        <v>1890</v>
      </c>
      <c r="U60" s="224" t="s">
        <v>0</v>
      </c>
      <c r="V60" s="224">
        <v>1660</v>
      </c>
      <c r="W60" s="224" t="s">
        <v>0</v>
      </c>
      <c r="X60" s="224">
        <v>1660</v>
      </c>
      <c r="Y60" s="224" t="s">
        <v>0</v>
      </c>
      <c r="Z60" s="224">
        <v>624</v>
      </c>
      <c r="AA60" s="224" t="s">
        <v>0</v>
      </c>
      <c r="AB60" s="224" t="s">
        <v>114</v>
      </c>
      <c r="AC60" s="224" t="s">
        <v>0</v>
      </c>
      <c r="AD60" s="224" t="s">
        <v>114</v>
      </c>
      <c r="AE60" s="224" t="s">
        <v>0</v>
      </c>
      <c r="AF60" s="224">
        <v>747</v>
      </c>
      <c r="AG60" s="224" t="s">
        <v>0</v>
      </c>
      <c r="AH60" s="224">
        <v>1580</v>
      </c>
      <c r="AI60" s="224" t="s">
        <v>0</v>
      </c>
      <c r="AJ60" s="224">
        <v>1180</v>
      </c>
      <c r="AK60" s="224" t="s">
        <v>0</v>
      </c>
      <c r="AL60" s="224">
        <v>794</v>
      </c>
      <c r="AM60" s="224" t="s">
        <v>0</v>
      </c>
      <c r="AN60" s="224">
        <v>797</v>
      </c>
      <c r="AO60" s="224" t="s">
        <v>0</v>
      </c>
      <c r="AP60" s="224">
        <v>538</v>
      </c>
      <c r="AQ60" s="224" t="s">
        <v>0</v>
      </c>
      <c r="AR60" s="224">
        <v>569</v>
      </c>
      <c r="AS60" s="224" t="s">
        <v>0</v>
      </c>
      <c r="AT60" s="224">
        <v>1330</v>
      </c>
      <c r="AU60" s="224" t="s">
        <v>0</v>
      </c>
      <c r="AV60" s="224">
        <v>327</v>
      </c>
      <c r="AW60" s="224" t="s">
        <v>0</v>
      </c>
      <c r="AX60" s="224">
        <v>98.3</v>
      </c>
      <c r="AY60" s="224" t="s">
        <v>0</v>
      </c>
      <c r="AZ60" s="224" t="s">
        <v>0</v>
      </c>
      <c r="BA60" s="224">
        <v>368</v>
      </c>
      <c r="BB60" s="224" t="s">
        <v>0</v>
      </c>
      <c r="BC60" s="224">
        <v>269</v>
      </c>
      <c r="BD60" s="224" t="s">
        <v>0</v>
      </c>
      <c r="BE60" s="224">
        <v>257</v>
      </c>
      <c r="BF60" s="224" t="s">
        <v>0</v>
      </c>
      <c r="BG60" s="224">
        <v>404</v>
      </c>
      <c r="BH60" s="224" t="s">
        <v>0</v>
      </c>
      <c r="BI60" s="224">
        <v>681</v>
      </c>
      <c r="BJ60" s="224" t="s">
        <v>0</v>
      </c>
      <c r="BK60" s="224" t="s">
        <v>106</v>
      </c>
      <c r="BL60" s="224" t="s">
        <v>0</v>
      </c>
      <c r="BM60" s="224" t="s">
        <v>106</v>
      </c>
      <c r="BN60" s="224" t="s">
        <v>0</v>
      </c>
      <c r="BO60" s="224">
        <v>132</v>
      </c>
      <c r="BP60" s="224" t="s">
        <v>0</v>
      </c>
      <c r="BQ60" s="224">
        <v>191</v>
      </c>
      <c r="BR60" s="224" t="s">
        <v>0</v>
      </c>
      <c r="BS60" s="224">
        <v>277</v>
      </c>
      <c r="BT60" s="224" t="s">
        <v>0</v>
      </c>
      <c r="BU60" s="224">
        <v>75.8</v>
      </c>
      <c r="BV60" s="224" t="s">
        <v>0</v>
      </c>
      <c r="BW60" s="224">
        <v>383</v>
      </c>
      <c r="BX60" s="224" t="s">
        <v>0</v>
      </c>
      <c r="BY60" s="224">
        <v>365</v>
      </c>
      <c r="BZ60" s="224" t="s">
        <v>0</v>
      </c>
      <c r="CA60" s="224">
        <v>384</v>
      </c>
      <c r="CB60" s="224" t="s">
        <v>0</v>
      </c>
      <c r="CC60" s="224">
        <v>85.5</v>
      </c>
      <c r="CD60" s="224" t="s">
        <v>0</v>
      </c>
      <c r="CE60" s="224">
        <v>365</v>
      </c>
      <c r="CF60" s="224" t="s">
        <v>0</v>
      </c>
      <c r="CG60" s="224">
        <v>359</v>
      </c>
      <c r="CH60" s="224" t="s">
        <v>0</v>
      </c>
      <c r="CI60" s="224">
        <v>491</v>
      </c>
      <c r="CJ60" s="224" t="s">
        <v>0</v>
      </c>
      <c r="CK60" s="224">
        <v>169</v>
      </c>
      <c r="CL60" s="224" t="s">
        <v>0</v>
      </c>
      <c r="CM60" s="224">
        <v>1430</v>
      </c>
      <c r="CN60" s="224" t="s">
        <v>0</v>
      </c>
    </row>
    <row r="61" spans="1:94" s="429" customFormat="1" ht="17.25" customHeight="1">
      <c r="A61" s="430" t="s">
        <v>445</v>
      </c>
      <c r="B61" s="203">
        <v>0.32684070976952884</v>
      </c>
      <c r="C61" s="123">
        <v>261.32604622111182</v>
      </c>
      <c r="D61" s="123">
        <v>407.17468249011034</v>
      </c>
      <c r="E61" s="123"/>
      <c r="F61" s="123">
        <v>33.708723714345197</v>
      </c>
      <c r="G61" s="123"/>
      <c r="H61" s="123">
        <v>36.044971892567148</v>
      </c>
      <c r="I61" s="123">
        <v>53.733708099104724</v>
      </c>
      <c r="J61" s="123"/>
      <c r="K61" s="123">
        <v>5.1397459920882786</v>
      </c>
      <c r="L61" s="123">
        <v>5.3066208619612745</v>
      </c>
      <c r="M61" s="123"/>
      <c r="N61" s="123">
        <v>48.393712263168851</v>
      </c>
      <c r="O61" s="123"/>
      <c r="P61" s="123">
        <v>251.31355402873203</v>
      </c>
      <c r="Q61" s="123"/>
      <c r="R61" s="123">
        <v>620.77451592754528</v>
      </c>
      <c r="S61" s="123"/>
      <c r="T61" s="123">
        <v>630.78700811992508</v>
      </c>
      <c r="U61" s="123"/>
      <c r="V61" s="123">
        <v>554.02456797834691</v>
      </c>
      <c r="W61" s="123"/>
      <c r="X61" s="123">
        <v>554.02456797834691</v>
      </c>
      <c r="Y61" s="123"/>
      <c r="Z61" s="123">
        <v>208.25983760149907</v>
      </c>
      <c r="AA61" s="123"/>
      <c r="AB61" s="123"/>
      <c r="AC61" s="123"/>
      <c r="AD61" s="123"/>
      <c r="AE61" s="123"/>
      <c r="AF61" s="123">
        <v>249.31105559025607</v>
      </c>
      <c r="AG61" s="123"/>
      <c r="AH61" s="123">
        <v>527.32458879866749</v>
      </c>
      <c r="AI61" s="123"/>
      <c r="AJ61" s="123">
        <v>393.82469290027063</v>
      </c>
      <c r="AK61" s="123"/>
      <c r="AL61" s="123">
        <v>264.99729335831773</v>
      </c>
      <c r="AM61" s="123"/>
      <c r="AN61" s="123">
        <v>265.99854257755567</v>
      </c>
      <c r="AO61" s="123"/>
      <c r="AP61" s="123">
        <v>179.55735998334373</v>
      </c>
      <c r="AQ61" s="123"/>
      <c r="AR61" s="123">
        <v>189.90360191546949</v>
      </c>
      <c r="AS61" s="123"/>
      <c r="AT61" s="123">
        <v>443.8871538621695</v>
      </c>
      <c r="AU61" s="123"/>
      <c r="AV61" s="123">
        <v>109.13616489693941</v>
      </c>
      <c r="AW61" s="123"/>
      <c r="AX61" s="123">
        <v>32.807599417031021</v>
      </c>
      <c r="AY61" s="123"/>
      <c r="AZ61" s="123"/>
      <c r="BA61" s="123">
        <v>122.81990422652508</v>
      </c>
      <c r="BB61" s="123"/>
      <c r="BC61" s="123">
        <v>89.778679991671865</v>
      </c>
      <c r="BD61" s="123"/>
      <c r="BE61" s="123">
        <v>85.773683114719972</v>
      </c>
      <c r="BF61" s="123"/>
      <c r="BG61" s="123">
        <v>134.83489485738079</v>
      </c>
      <c r="BH61" s="123"/>
      <c r="BI61" s="123">
        <v>227.28357276702062</v>
      </c>
      <c r="BJ61" s="123"/>
      <c r="BK61" s="123" t="e">
        <v>#VALUE!</v>
      </c>
      <c r="BL61" s="123"/>
      <c r="BM61" s="123"/>
      <c r="BN61" s="123"/>
      <c r="BO61" s="123">
        <v>44.054965646470954</v>
      </c>
      <c r="BP61" s="123"/>
      <c r="BQ61" s="123">
        <v>63.746200291484492</v>
      </c>
      <c r="BR61" s="123"/>
      <c r="BS61" s="123">
        <v>92.448677909639812</v>
      </c>
      <c r="BT61" s="123"/>
      <c r="BU61" s="123">
        <v>25.298230272746199</v>
      </c>
      <c r="BV61" s="123"/>
      <c r="BW61" s="123">
        <v>127.82615032271497</v>
      </c>
      <c r="BX61" s="123"/>
      <c r="BY61" s="123">
        <v>121.81865500728711</v>
      </c>
      <c r="BZ61" s="123"/>
      <c r="CA61" s="123">
        <v>128.15990006246096</v>
      </c>
      <c r="CB61" s="123"/>
      <c r="CC61" s="123">
        <v>28.535602748282322</v>
      </c>
      <c r="CD61" s="123"/>
      <c r="CE61" s="123">
        <v>121.81865500728711</v>
      </c>
      <c r="CF61" s="123"/>
      <c r="CG61" s="123">
        <v>119.81615656881115</v>
      </c>
      <c r="CH61" s="123"/>
      <c r="CI61" s="123">
        <v>163.87112221528213</v>
      </c>
      <c r="CJ61" s="123"/>
      <c r="CK61" s="123">
        <v>56.403706017072665</v>
      </c>
      <c r="CL61" s="123"/>
      <c r="CM61" s="123">
        <v>477.26212783676868</v>
      </c>
      <c r="CN61" s="123"/>
    </row>
    <row r="62" spans="1:94" s="429" customFormat="1" ht="17.25" customHeight="1">
      <c r="A62" s="428" t="s">
        <v>98</v>
      </c>
      <c r="B62" s="313" t="s">
        <v>228</v>
      </c>
      <c r="C62" s="313">
        <v>260</v>
      </c>
      <c r="D62" s="313">
        <v>408</v>
      </c>
      <c r="E62" s="313">
        <v>426</v>
      </c>
      <c r="F62" s="313">
        <v>57.9</v>
      </c>
      <c r="G62" s="313">
        <v>38.200000000000003</v>
      </c>
      <c r="H62" s="123">
        <v>63</v>
      </c>
      <c r="I62" s="313">
        <v>63</v>
      </c>
      <c r="J62" s="313"/>
      <c r="K62" s="461">
        <v>7.37</v>
      </c>
      <c r="L62" s="461">
        <v>7.42</v>
      </c>
      <c r="M62" s="313">
        <v>8.2100000000000009</v>
      </c>
      <c r="N62" s="313">
        <v>55.8</v>
      </c>
      <c r="O62" s="313">
        <v>51.1</v>
      </c>
      <c r="P62" s="313">
        <v>237</v>
      </c>
      <c r="Q62" s="313">
        <v>245</v>
      </c>
      <c r="R62" s="313">
        <v>616</v>
      </c>
      <c r="S62" s="313">
        <v>638</v>
      </c>
      <c r="T62" s="313">
        <v>632</v>
      </c>
      <c r="U62" s="313">
        <v>617</v>
      </c>
      <c r="V62" s="313">
        <v>527</v>
      </c>
      <c r="W62" s="313">
        <v>528</v>
      </c>
      <c r="X62" s="313">
        <v>552</v>
      </c>
      <c r="Y62" s="313">
        <v>540</v>
      </c>
      <c r="Z62" s="313">
        <v>232</v>
      </c>
      <c r="AA62" s="313">
        <v>200</v>
      </c>
      <c r="AB62" s="461">
        <v>0.5</v>
      </c>
      <c r="AC62" s="461" t="s">
        <v>114</v>
      </c>
      <c r="AD62" s="461">
        <v>0.51</v>
      </c>
      <c r="AE62" s="313" t="s">
        <v>182</v>
      </c>
      <c r="AF62" s="313">
        <v>241</v>
      </c>
      <c r="AG62" s="313">
        <v>227</v>
      </c>
      <c r="AH62" s="313">
        <v>493</v>
      </c>
      <c r="AI62" s="313">
        <v>484</v>
      </c>
      <c r="AJ62" s="313">
        <v>458</v>
      </c>
      <c r="AK62" s="313">
        <v>455</v>
      </c>
      <c r="AL62" s="313">
        <v>294</v>
      </c>
      <c r="AM62" s="313">
        <v>312</v>
      </c>
      <c r="AN62" s="313">
        <v>310</v>
      </c>
      <c r="AO62" s="313">
        <v>300</v>
      </c>
      <c r="AP62" s="313">
        <v>162</v>
      </c>
      <c r="AQ62" s="313">
        <v>171</v>
      </c>
      <c r="AR62" s="313">
        <v>214</v>
      </c>
      <c r="AS62" s="313">
        <v>217</v>
      </c>
      <c r="AT62" s="313">
        <v>428</v>
      </c>
      <c r="AU62" s="313">
        <v>427</v>
      </c>
      <c r="AV62" s="313">
        <v>117</v>
      </c>
      <c r="AW62" s="313">
        <v>112</v>
      </c>
      <c r="AX62" s="313">
        <v>32.5</v>
      </c>
      <c r="AY62" s="313">
        <v>30.9</v>
      </c>
      <c r="AZ62" s="313">
        <v>224</v>
      </c>
      <c r="BA62" s="123">
        <v>83.9</v>
      </c>
      <c r="BB62" s="313">
        <v>77.8</v>
      </c>
      <c r="BC62" s="313">
        <v>64.2</v>
      </c>
      <c r="BD62" s="313">
        <v>65.599999999999994</v>
      </c>
      <c r="BE62" s="313">
        <v>97.5</v>
      </c>
      <c r="BF62" s="313">
        <v>90.8</v>
      </c>
      <c r="BG62" s="313">
        <v>137</v>
      </c>
      <c r="BH62" s="313">
        <v>126</v>
      </c>
      <c r="BI62" s="313">
        <v>183</v>
      </c>
      <c r="BJ62" s="313">
        <v>147</v>
      </c>
      <c r="BK62" s="461">
        <v>1.66</v>
      </c>
      <c r="BL62" s="461">
        <v>2.09</v>
      </c>
      <c r="BM62" s="461">
        <v>1.58</v>
      </c>
      <c r="BN62" s="313">
        <v>2.04</v>
      </c>
      <c r="BO62" s="313">
        <v>43.3</v>
      </c>
      <c r="BP62" s="313">
        <v>37</v>
      </c>
      <c r="BQ62" s="313">
        <v>76.099999999999994</v>
      </c>
      <c r="BR62" s="313">
        <v>68.7</v>
      </c>
      <c r="BS62" s="313">
        <v>101</v>
      </c>
      <c r="BT62" s="313">
        <v>91.1</v>
      </c>
      <c r="BU62" s="313">
        <v>26.5</v>
      </c>
      <c r="BV62" s="313">
        <v>23.3</v>
      </c>
      <c r="BW62" s="313">
        <v>131</v>
      </c>
      <c r="BX62" s="313">
        <v>126</v>
      </c>
      <c r="BY62" s="313">
        <v>126</v>
      </c>
      <c r="BZ62" s="313">
        <v>119</v>
      </c>
      <c r="CA62" s="313">
        <v>129</v>
      </c>
      <c r="CB62" s="313">
        <v>117</v>
      </c>
      <c r="CC62" s="313">
        <v>35</v>
      </c>
      <c r="CD62" s="313">
        <v>27.9</v>
      </c>
      <c r="CE62" s="313">
        <v>123</v>
      </c>
      <c r="CF62" s="313">
        <v>113</v>
      </c>
      <c r="CG62" s="313">
        <v>123</v>
      </c>
      <c r="CH62" s="313">
        <v>111</v>
      </c>
      <c r="CI62" s="313">
        <v>169</v>
      </c>
      <c r="CJ62" s="313">
        <v>164</v>
      </c>
      <c r="CK62" s="313">
        <v>60.4</v>
      </c>
      <c r="CL62" s="313">
        <v>52.6</v>
      </c>
      <c r="CM62" s="313">
        <v>472</v>
      </c>
      <c r="CN62" s="313">
        <v>468</v>
      </c>
    </row>
    <row r="63" spans="1:94" s="415" customFormat="1" ht="17.25" customHeight="1">
      <c r="A63" s="462" t="s">
        <v>469</v>
      </c>
      <c r="B63" s="224" t="s">
        <v>228</v>
      </c>
      <c r="C63" s="224">
        <f>+C33-C34</f>
        <v>-1.3260462211118238</v>
      </c>
      <c r="D63" s="224">
        <f>+D33-D34</f>
        <v>0.82531750988965769</v>
      </c>
      <c r="E63" s="224"/>
      <c r="F63" s="224">
        <f>+F33-F34</f>
        <v>24.191276285654801</v>
      </c>
      <c r="G63" s="224"/>
      <c r="H63" s="224">
        <f>+H33-H34</f>
        <v>26.955028107432852</v>
      </c>
      <c r="I63" s="224">
        <f>+I33-I34</f>
        <v>9.2662919008952755</v>
      </c>
      <c r="J63" s="224"/>
      <c r="K63" s="224">
        <f>+K33-K34</f>
        <v>2.2302540079117215</v>
      </c>
      <c r="L63" s="224">
        <f>+L33-L34</f>
        <v>2.1133791380387255</v>
      </c>
      <c r="M63" s="224"/>
      <c r="N63" s="224">
        <f>+N33-N34</f>
        <v>7.4062877368311462</v>
      </c>
      <c r="O63" s="224"/>
      <c r="P63" s="224">
        <f>+P33-P34</f>
        <v>-14.313554028732028</v>
      </c>
      <c r="Q63" s="224"/>
      <c r="R63" s="224">
        <f>+R33-R34</f>
        <v>-4.7745159275452806</v>
      </c>
      <c r="S63" s="224"/>
      <c r="T63" s="224">
        <f>+T33-T34</f>
        <v>1.2129918800749238</v>
      </c>
      <c r="U63" s="224"/>
      <c r="V63" s="224">
        <f>+V33-V34</f>
        <v>-27.024567978346909</v>
      </c>
      <c r="W63" s="224"/>
      <c r="X63" s="224">
        <f>+X33-X34</f>
        <v>-2.0245679783469086</v>
      </c>
      <c r="Y63" s="224"/>
      <c r="Z63" s="224">
        <f>+Z33-Z34</f>
        <v>23.740162398500928</v>
      </c>
      <c r="AA63" s="224"/>
      <c r="AB63" s="224">
        <v>1</v>
      </c>
      <c r="AC63" s="224"/>
      <c r="AD63" s="224">
        <f>+AD33-AD34</f>
        <v>0.51</v>
      </c>
      <c r="AE63" s="224"/>
      <c r="AF63" s="224">
        <f>+AF33-AF34</f>
        <v>-8.3110555902560748</v>
      </c>
      <c r="AG63" s="224"/>
      <c r="AH63" s="224">
        <f>+AH33-AH34</f>
        <v>-34.324588798667492</v>
      </c>
      <c r="AI63" s="224"/>
      <c r="AJ63" s="224">
        <f>+AJ33-AJ34</f>
        <v>64.175307099729366</v>
      </c>
      <c r="AK63" s="224"/>
      <c r="AL63" s="224">
        <f>+AL33-AL34</f>
        <v>29.002706641682266</v>
      </c>
      <c r="AM63" s="224"/>
      <c r="AN63" s="224">
        <f>+AN33-AN34</f>
        <v>44.001457422444332</v>
      </c>
      <c r="AO63" s="224"/>
      <c r="AP63" s="224">
        <f>+AP33-AP34</f>
        <v>-17.55735998334373</v>
      </c>
      <c r="AQ63" s="224"/>
      <c r="AR63" s="224">
        <f>+AR33-AR34</f>
        <v>24.096398084530506</v>
      </c>
      <c r="AS63" s="224"/>
      <c r="AT63" s="224">
        <f>+AT33-AT34</f>
        <v>-15.887153862169498</v>
      </c>
      <c r="AU63" s="224"/>
      <c r="AV63" s="224">
        <f>+AV33-AV34</f>
        <v>7.8638351030605946</v>
      </c>
      <c r="AW63" s="224"/>
      <c r="AX63" s="224">
        <f>+AX33-AX34</f>
        <v>-0.30759941703102101</v>
      </c>
      <c r="AY63" s="224"/>
      <c r="AZ63" s="224"/>
      <c r="BA63" s="224">
        <f>+BA33-BA34</f>
        <v>-38.919904226525077</v>
      </c>
      <c r="BB63" s="224"/>
      <c r="BC63" s="224">
        <f>+BC33-BC34</f>
        <v>-25.578679991671862</v>
      </c>
      <c r="BD63" s="224"/>
      <c r="BE63" s="224">
        <f>+BE33-BE34</f>
        <v>11.726316885280028</v>
      </c>
      <c r="BF63" s="224"/>
      <c r="BG63" s="224">
        <f>+BG33-BG34</f>
        <v>2.1651051426192112</v>
      </c>
      <c r="BH63" s="224"/>
      <c r="BI63" s="224">
        <f>+BI33-BI34</f>
        <v>-44.283572767020615</v>
      </c>
      <c r="BJ63" s="224"/>
      <c r="BK63" s="224" t="e">
        <f>+BK33-BK34</f>
        <v>#VALUE!</v>
      </c>
      <c r="BL63" s="224"/>
      <c r="BM63" s="224">
        <f>+BM33-BM34</f>
        <v>1.58</v>
      </c>
      <c r="BN63" s="224"/>
      <c r="BO63" s="224">
        <f>+BO33-BO34</f>
        <v>-0.7549656464709571</v>
      </c>
      <c r="BP63" s="224"/>
      <c r="BQ63" s="224">
        <f>+BQ33-BQ34</f>
        <v>12.353799708515503</v>
      </c>
      <c r="BR63" s="224"/>
      <c r="BS63" s="224">
        <f>+BS33-BS34</f>
        <v>8.5513220903601876</v>
      </c>
      <c r="BT63" s="224"/>
      <c r="BU63" s="224">
        <f>+BU33-BU34</f>
        <v>1.2017697272538008</v>
      </c>
      <c r="BV63" s="224"/>
      <c r="BW63" s="224">
        <f>+BW33-BW34</f>
        <v>3.173849677285034</v>
      </c>
      <c r="BX63" s="224"/>
      <c r="BY63" s="224">
        <f>+BY33-BY34</f>
        <v>4.1813449927128943</v>
      </c>
      <c r="BZ63" s="224"/>
      <c r="CA63" s="224">
        <f>+CA33-CA34</f>
        <v>0.840099937539037</v>
      </c>
      <c r="CB63" s="224"/>
      <c r="CC63" s="224">
        <f>+CC33-CC34</f>
        <v>6.4643972517176778</v>
      </c>
      <c r="CD63" s="224"/>
      <c r="CE63" s="224">
        <f>+CE33-CE34</f>
        <v>1.1813449927128943</v>
      </c>
      <c r="CF63" s="224"/>
      <c r="CG63" s="224">
        <f>+CG33-CG34</f>
        <v>3.1838434311888477</v>
      </c>
      <c r="CH63" s="224"/>
      <c r="CI63" s="224">
        <f>+CI33-CI34</f>
        <v>5.1288777847178721</v>
      </c>
      <c r="CJ63" s="224"/>
      <c r="CK63" s="224">
        <f>+CK33-CK34</f>
        <v>3.9962939829273338</v>
      </c>
      <c r="CL63" s="224"/>
      <c r="CM63" s="224">
        <f>+CM33-CM34</f>
        <v>-5.2621278367686841</v>
      </c>
      <c r="CN63" s="224"/>
    </row>
    <row r="64" spans="1:94" s="399" customFormat="1" ht="17.25" customHeight="1">
      <c r="A64" s="419" t="s">
        <v>48</v>
      </c>
      <c r="B64" s="420" t="s">
        <v>228</v>
      </c>
      <c r="C64" s="141">
        <v>341</v>
      </c>
      <c r="D64" s="405">
        <v>226</v>
      </c>
      <c r="E64" s="110" t="s">
        <v>0</v>
      </c>
      <c r="F64" s="141">
        <v>124</v>
      </c>
      <c r="G64" s="110" t="s">
        <v>0</v>
      </c>
      <c r="H64" s="141">
        <v>141</v>
      </c>
      <c r="I64" s="141">
        <v>98.1</v>
      </c>
      <c r="J64" s="141" t="s">
        <v>0</v>
      </c>
      <c r="K64" s="141">
        <v>686</v>
      </c>
      <c r="L64" s="141">
        <v>709</v>
      </c>
      <c r="M64" s="110" t="s">
        <v>0</v>
      </c>
      <c r="N64" s="141">
        <v>430</v>
      </c>
      <c r="O64" s="110" t="s">
        <v>0</v>
      </c>
      <c r="P64" s="141">
        <v>341</v>
      </c>
      <c r="Q64" s="110" t="s">
        <v>0</v>
      </c>
      <c r="R64" s="203">
        <v>97.4</v>
      </c>
      <c r="S64" s="110" t="s">
        <v>0</v>
      </c>
      <c r="T64" s="203">
        <v>97.9</v>
      </c>
      <c r="U64" s="110" t="s">
        <v>0</v>
      </c>
      <c r="V64" s="141">
        <v>41.7</v>
      </c>
      <c r="W64" s="110" t="s">
        <v>0</v>
      </c>
      <c r="X64" s="203">
        <v>40</v>
      </c>
      <c r="Y64" s="110" t="s">
        <v>0</v>
      </c>
      <c r="Z64" s="141">
        <v>172</v>
      </c>
      <c r="AA64" s="110" t="s">
        <v>0</v>
      </c>
      <c r="AB64" s="141">
        <v>113</v>
      </c>
      <c r="AC64" s="110" t="s">
        <v>0</v>
      </c>
      <c r="AD64" s="141">
        <v>112</v>
      </c>
      <c r="AE64" s="110" t="s">
        <v>0</v>
      </c>
      <c r="AF64" s="203">
        <v>319</v>
      </c>
      <c r="AG64" s="110" t="s">
        <v>0</v>
      </c>
      <c r="AH64" s="123">
        <v>503</v>
      </c>
      <c r="AI64" s="110" t="s">
        <v>0</v>
      </c>
      <c r="AJ64" s="141">
        <v>402</v>
      </c>
      <c r="AK64" s="110" t="s">
        <v>0</v>
      </c>
      <c r="AL64" s="405">
        <v>493</v>
      </c>
      <c r="AM64" s="110" t="s">
        <v>0</v>
      </c>
      <c r="AN64" s="405">
        <v>491</v>
      </c>
      <c r="AO64" s="110" t="s">
        <v>0</v>
      </c>
      <c r="AP64" s="141">
        <v>319</v>
      </c>
      <c r="AQ64" s="110" t="s">
        <v>0</v>
      </c>
      <c r="AR64" s="141">
        <v>61.4</v>
      </c>
      <c r="AS64" s="110" t="s">
        <v>0</v>
      </c>
      <c r="AT64" s="141">
        <v>256</v>
      </c>
      <c r="AU64" s="110" t="s">
        <v>0</v>
      </c>
      <c r="AV64" s="203">
        <v>201</v>
      </c>
      <c r="AW64" s="110" t="s">
        <v>0</v>
      </c>
      <c r="AX64" s="141">
        <v>83.9</v>
      </c>
      <c r="AY64" s="110" t="s">
        <v>0</v>
      </c>
      <c r="AZ64" s="110" t="s">
        <v>0</v>
      </c>
      <c r="BA64" s="141">
        <v>264</v>
      </c>
      <c r="BB64" s="407"/>
      <c r="BC64" s="110">
        <v>200</v>
      </c>
      <c r="BD64" s="110" t="s">
        <v>0</v>
      </c>
      <c r="BE64" s="405">
        <v>300</v>
      </c>
      <c r="BF64" s="110" t="s">
        <v>0</v>
      </c>
      <c r="BG64" s="405">
        <v>251</v>
      </c>
      <c r="BH64" s="110" t="s">
        <v>0</v>
      </c>
      <c r="BI64" s="141">
        <v>250</v>
      </c>
      <c r="BJ64" s="110" t="s">
        <v>0</v>
      </c>
      <c r="BK64" s="405">
        <v>785</v>
      </c>
      <c r="BL64" s="110" t="s">
        <v>0</v>
      </c>
      <c r="BM64" s="405">
        <v>789</v>
      </c>
      <c r="BN64" s="110" t="s">
        <v>0</v>
      </c>
      <c r="BO64" s="141">
        <v>137</v>
      </c>
      <c r="BP64" s="110" t="s">
        <v>0</v>
      </c>
      <c r="BQ64" s="141">
        <v>51.6</v>
      </c>
      <c r="BR64" s="110" t="s">
        <v>0</v>
      </c>
      <c r="BS64" s="141">
        <v>127</v>
      </c>
      <c r="BT64" s="110" t="s">
        <v>0</v>
      </c>
      <c r="BU64" s="141">
        <v>79.599999999999994</v>
      </c>
      <c r="BV64" s="110" t="s">
        <v>0</v>
      </c>
      <c r="BW64" s="405">
        <v>223</v>
      </c>
      <c r="BX64" s="110" t="s">
        <v>0</v>
      </c>
      <c r="BY64" s="141">
        <v>128</v>
      </c>
      <c r="BZ64" s="110" t="s">
        <v>0</v>
      </c>
      <c r="CA64" s="405">
        <v>135</v>
      </c>
      <c r="CB64" s="110" t="s">
        <v>0</v>
      </c>
      <c r="CC64" s="405">
        <v>25.6</v>
      </c>
      <c r="CD64" s="110" t="s">
        <v>0</v>
      </c>
      <c r="CE64" s="141">
        <v>192</v>
      </c>
      <c r="CF64" s="110" t="s">
        <v>0</v>
      </c>
      <c r="CG64" s="141">
        <v>197</v>
      </c>
      <c r="CH64" s="110" t="s">
        <v>0</v>
      </c>
      <c r="CI64" s="141">
        <v>192</v>
      </c>
      <c r="CJ64" s="110" t="s">
        <v>0</v>
      </c>
      <c r="CK64" s="141">
        <v>134</v>
      </c>
      <c r="CL64" s="110" t="s">
        <v>0</v>
      </c>
      <c r="CM64" s="203">
        <v>44.1</v>
      </c>
      <c r="CN64" s="110" t="s">
        <v>0</v>
      </c>
    </row>
    <row r="65" spans="1:92" s="429" customFormat="1" ht="28.5" customHeight="1">
      <c r="A65" s="430" t="s">
        <v>460</v>
      </c>
      <c r="B65" s="123" t="s">
        <v>228</v>
      </c>
      <c r="C65" s="123">
        <v>40.182100000000005</v>
      </c>
      <c r="D65" s="123">
        <v>93.226999999999919</v>
      </c>
      <c r="E65" s="123"/>
      <c r="F65" s="123">
        <v>61.024079999999998</v>
      </c>
      <c r="G65" s="123"/>
      <c r="H65" s="123">
        <v>-2.1889431860728452</v>
      </c>
      <c r="I65" s="123">
        <v>-1.1889431860728501</v>
      </c>
      <c r="J65" s="123"/>
      <c r="K65" s="123">
        <v>106.95610000000001</v>
      </c>
      <c r="L65" s="123">
        <v>46.825499999999963</v>
      </c>
      <c r="M65" s="123"/>
      <c r="N65" s="123">
        <v>171.33090000000007</v>
      </c>
      <c r="O65" s="123"/>
      <c r="P65" s="123">
        <v>3.17300000000008</v>
      </c>
      <c r="Q65" s="123"/>
      <c r="R65" s="123">
        <v>64.332000000000278</v>
      </c>
      <c r="S65" s="123"/>
      <c r="T65" s="123">
        <v>0.93400000000006855</v>
      </c>
      <c r="U65" s="123"/>
      <c r="V65" s="123">
        <v>-46.441900000000068</v>
      </c>
      <c r="W65" s="123"/>
      <c r="X65" s="123">
        <v>54.188099999999935</v>
      </c>
      <c r="Y65" s="123"/>
      <c r="Z65" s="123">
        <v>160.39579999999998</v>
      </c>
      <c r="AA65" s="123"/>
      <c r="AB65" s="123">
        <v>42.404200000000017</v>
      </c>
      <c r="AC65" s="123"/>
      <c r="AD65" s="123">
        <v>39.623399999999975</v>
      </c>
      <c r="AE65" s="123"/>
      <c r="AF65" s="123">
        <v>-23.939899999999859</v>
      </c>
      <c r="AG65" s="123"/>
      <c r="AH65" s="123">
        <v>144.15409999999986</v>
      </c>
      <c r="AI65" s="123"/>
      <c r="AJ65" s="123">
        <v>351.3399799999998</v>
      </c>
      <c r="AK65" s="123"/>
      <c r="AL65" s="123">
        <v>168.75500000000005</v>
      </c>
      <c r="AM65" s="123"/>
      <c r="AN65" s="123">
        <v>186.53100000000009</v>
      </c>
      <c r="AO65" s="123"/>
      <c r="AP65" s="123">
        <v>34.676999999999978</v>
      </c>
      <c r="AQ65" s="123"/>
      <c r="AR65" s="123">
        <v>159.53600000000006</v>
      </c>
      <c r="AS65" s="123"/>
      <c r="AT65" s="123">
        <v>33.212000000000074</v>
      </c>
      <c r="AU65" s="123"/>
      <c r="AV65" s="123">
        <v>61.455049999999986</v>
      </c>
      <c r="AW65" s="123"/>
      <c r="AX65" s="123">
        <v>27.325467625899279</v>
      </c>
      <c r="AY65" s="123"/>
      <c r="AZ65" s="123"/>
      <c r="BA65" s="123">
        <v>48.936760836976866</v>
      </c>
      <c r="BB65" s="123"/>
      <c r="BC65" s="123">
        <v>-8.3943747657714027</v>
      </c>
      <c r="BD65" s="123"/>
      <c r="BE65" s="123">
        <v>132.00729999999993</v>
      </c>
      <c r="BF65" s="123"/>
      <c r="BG65" s="123">
        <v>30.53482</v>
      </c>
      <c r="BH65" s="123"/>
      <c r="BI65" s="123">
        <v>-141.79739999999998</v>
      </c>
      <c r="BJ65" s="123"/>
      <c r="BK65" s="123">
        <v>163.7912</v>
      </c>
      <c r="BL65" s="123"/>
      <c r="BM65" s="123">
        <v>111.1006000000001</v>
      </c>
      <c r="BN65" s="123"/>
      <c r="BO65" s="123">
        <v>14.686600000000006</v>
      </c>
      <c r="BP65" s="123"/>
      <c r="BQ65" s="123">
        <v>102.96239999999997</v>
      </c>
      <c r="BR65" s="123"/>
      <c r="BS65" s="123">
        <v>191.01379999999997</v>
      </c>
      <c r="BT65" s="123"/>
      <c r="BU65" s="123">
        <v>1.5035700000000061</v>
      </c>
      <c r="BV65" s="123"/>
      <c r="BW65" s="123">
        <v>19.524899999999963</v>
      </c>
      <c r="BX65" s="123"/>
      <c r="BY65" s="123">
        <v>173.30870000000004</v>
      </c>
      <c r="BZ65" s="123"/>
      <c r="CA65" s="123">
        <v>118.32780000000005</v>
      </c>
      <c r="CB65" s="123"/>
      <c r="CC65" s="123">
        <v>55.802199999999999</v>
      </c>
      <c r="CD65" s="123"/>
      <c r="CE65" s="123">
        <v>83.64709999999998</v>
      </c>
      <c r="CF65" s="123"/>
      <c r="CG65" s="123">
        <v>85.692699999999988</v>
      </c>
      <c r="CH65" s="123"/>
      <c r="CI65" s="123">
        <v>28.258100000000017</v>
      </c>
      <c r="CJ65" s="123"/>
      <c r="CK65" s="123">
        <v>17.834499999999981</v>
      </c>
      <c r="CL65" s="123"/>
      <c r="CM65" s="123">
        <v>-34.460699999999854</v>
      </c>
      <c r="CN65" s="123"/>
    </row>
    <row r="66" spans="1:92" s="429" customFormat="1" ht="23.25" customHeight="1">
      <c r="A66" s="430" t="s">
        <v>456</v>
      </c>
      <c r="B66" s="123" t="s">
        <v>228</v>
      </c>
      <c r="C66" s="123">
        <f>+C47</f>
        <v>2.8439030484757617E-3</v>
      </c>
      <c r="D66" s="123">
        <f>+D47</f>
        <v>15.954296101949023</v>
      </c>
      <c r="E66" s="123"/>
      <c r="F66" s="123">
        <f>+F47</f>
        <v>1.3650734632683657E-2</v>
      </c>
      <c r="G66" s="123"/>
      <c r="H66" s="123">
        <f>+H47</f>
        <v>8.5317091454272853E-2</v>
      </c>
      <c r="I66" s="123">
        <f>+I47</f>
        <v>8.5317091454272853E-2</v>
      </c>
      <c r="J66" s="123"/>
      <c r="K66" s="123">
        <f>+K47</f>
        <v>2.505478585707146</v>
      </c>
      <c r="L66" s="123">
        <f>+L47</f>
        <v>2.2040248625687151</v>
      </c>
      <c r="M66" s="123"/>
      <c r="N66" s="123">
        <f>+N47</f>
        <v>0.99252216391804093</v>
      </c>
      <c r="O66" s="123"/>
      <c r="P66" s="123">
        <f>+P47</f>
        <v>7.9344895052473747</v>
      </c>
      <c r="Q66" s="123"/>
      <c r="R66" s="123">
        <f>+R47</f>
        <v>1.0238050974512747</v>
      </c>
      <c r="S66" s="123"/>
      <c r="T66" s="123">
        <f>+T47</f>
        <v>4.5502448775612185</v>
      </c>
      <c r="U66" s="123"/>
      <c r="V66" s="123">
        <f>+V47</f>
        <v>2.8439030484757617E-3</v>
      </c>
      <c r="W66" s="123"/>
      <c r="X66" s="123">
        <f>+X47</f>
        <v>2.8439030484757617E-3</v>
      </c>
      <c r="Y66" s="123"/>
      <c r="Z66" s="123">
        <f>+Z47</f>
        <v>1.131873413293353</v>
      </c>
      <c r="AA66" s="123"/>
      <c r="AB66" s="123">
        <f>+AB47</f>
        <v>10.209611944027984</v>
      </c>
      <c r="AC66" s="123"/>
      <c r="AD66" s="123">
        <f>+AD47</f>
        <v>10.2664900049975</v>
      </c>
      <c r="AE66" s="123"/>
      <c r="AF66" s="123">
        <f>+AF47</f>
        <v>2.8439030484757617E-3</v>
      </c>
      <c r="AG66" s="123"/>
      <c r="AH66" s="123">
        <f>+AH47</f>
        <v>2.8439030484757617E-3</v>
      </c>
      <c r="AI66" s="123"/>
      <c r="AJ66" s="123">
        <f>+AJ47</f>
        <v>1.0806831584207893E-2</v>
      </c>
      <c r="AK66" s="123"/>
      <c r="AL66" s="123">
        <f>+AL47</f>
        <v>4.0099032983508236</v>
      </c>
      <c r="AM66" s="123"/>
      <c r="AN66" s="123">
        <f>+AN47</f>
        <v>4.1805374812593694</v>
      </c>
      <c r="AO66" s="123"/>
      <c r="AP66" s="123">
        <f>+AP47</f>
        <v>14.475466516741626</v>
      </c>
      <c r="AQ66" s="123"/>
      <c r="AR66" s="123">
        <f>+AR47</f>
        <v>12.17190504747626</v>
      </c>
      <c r="AS66" s="123"/>
      <c r="AT66" s="123">
        <f>+AT47</f>
        <v>5.3465377311344318</v>
      </c>
      <c r="AU66" s="123"/>
      <c r="AV66" s="123">
        <f>+AV47</f>
        <v>1.4219515242378808E-3</v>
      </c>
      <c r="AW66" s="123"/>
      <c r="AX66" s="123">
        <f>+AX47</f>
        <v>0.16105902732087193</v>
      </c>
      <c r="AY66" s="123"/>
      <c r="AZ66" s="123"/>
      <c r="BA66" s="123">
        <f>+BA47</f>
        <v>2.8439030484757617E-3</v>
      </c>
      <c r="BB66" s="123"/>
      <c r="BC66" s="123">
        <f>+BC47</f>
        <v>20.703614192903544</v>
      </c>
      <c r="BD66" s="123"/>
      <c r="BE66" s="123">
        <f>+BE47</f>
        <v>1.6864345077461265</v>
      </c>
      <c r="BF66" s="123"/>
      <c r="BG66" s="123">
        <f>+BG47</f>
        <v>1.19443928035982E-2</v>
      </c>
      <c r="BH66" s="123"/>
      <c r="BI66" s="123">
        <f>+BI47</f>
        <v>1.9509174912543725</v>
      </c>
      <c r="BJ66" s="123"/>
      <c r="BK66" s="123">
        <f>+BK47</f>
        <v>2.5936395802098944</v>
      </c>
      <c r="BL66" s="123"/>
      <c r="BM66" s="123">
        <f>+BM47</f>
        <v>3.259112893553223</v>
      </c>
      <c r="BN66" s="123"/>
      <c r="BO66" s="123">
        <f>+BO47</f>
        <v>3.2704885057471258</v>
      </c>
      <c r="BP66" s="123"/>
      <c r="BQ66" s="123">
        <f>+BQ47</f>
        <v>5.9721964017991001</v>
      </c>
      <c r="BR66" s="123"/>
      <c r="BS66" s="123">
        <f>+BS47</f>
        <v>15.840539980009993</v>
      </c>
      <c r="BT66" s="123"/>
      <c r="BU66" s="123">
        <f>+BU47</f>
        <v>1.6210247376311843E-2</v>
      </c>
      <c r="BV66" s="123"/>
      <c r="BW66" s="123">
        <f>+BW47</f>
        <v>0.82188798100949512</v>
      </c>
      <c r="BX66" s="123"/>
      <c r="BY66" s="123">
        <f>+BY47</f>
        <v>1.4987369065467262</v>
      </c>
      <c r="BZ66" s="123"/>
      <c r="CA66" s="123">
        <f>+CA47</f>
        <v>0.67684892553723119</v>
      </c>
      <c r="CB66" s="123"/>
      <c r="CC66" s="123">
        <f>+CC47</f>
        <v>4.9768303348325826</v>
      </c>
      <c r="CD66" s="123"/>
      <c r="CE66" s="123">
        <f>+CE47</f>
        <v>1.3394783358320836</v>
      </c>
      <c r="CF66" s="123"/>
      <c r="CG66" s="123">
        <f>+CG47</f>
        <v>0.41805374812593693</v>
      </c>
      <c r="CH66" s="123"/>
      <c r="CI66" s="123">
        <f>+CI47</f>
        <v>2.8439030484757617E-3</v>
      </c>
      <c r="CJ66" s="123"/>
      <c r="CK66" s="123">
        <f>+CK47</f>
        <v>2.8439030484757617E-3</v>
      </c>
      <c r="CL66" s="123"/>
      <c r="CM66" s="123">
        <f>+CM47</f>
        <v>0.4351171664167916</v>
      </c>
      <c r="CN66" s="123"/>
    </row>
    <row r="67" spans="1:92" s="429" customFormat="1" ht="28.5" customHeight="1">
      <c r="A67" s="430" t="s">
        <v>470</v>
      </c>
      <c r="B67" s="123" t="s">
        <v>228</v>
      </c>
      <c r="C67" s="123">
        <f>+C55*32.06/80.05</f>
        <v>6.4360417965627503</v>
      </c>
      <c r="D67" s="123">
        <f>+D55*32.06/80.05</f>
        <v>14.932342226219014</v>
      </c>
      <c r="E67" s="123"/>
      <c r="F67" s="123">
        <f>+F55*32.06/80.05</f>
        <v>9.7743405515587529</v>
      </c>
      <c r="G67" s="123"/>
      <c r="H67" s="123">
        <f>+H55*32.06/80.05</f>
        <v>-0.35060710704184361</v>
      </c>
      <c r="I67" s="123">
        <f>+I55*32.06/80.05</f>
        <v>0</v>
      </c>
      <c r="J67" s="123"/>
      <c r="K67" s="123">
        <f>+K55*32.06/80.05</f>
        <v>17.131357743804958</v>
      </c>
      <c r="L67" s="123">
        <f>+L55*32.06/80.05</f>
        <v>7.5001275479616245</v>
      </c>
      <c r="M67" s="123"/>
      <c r="N67" s="123">
        <f>+N55*32.06/80.05</f>
        <v>27.442389358513203</v>
      </c>
      <c r="O67" s="123"/>
      <c r="P67" s="123">
        <f>+P55*32.06/80.05</f>
        <v>0.50822531974421747</v>
      </c>
      <c r="Q67" s="123"/>
      <c r="R67" s="123">
        <f>+R55*32.06/80.05</f>
        <v>10.30417625899285</v>
      </c>
      <c r="S67" s="123"/>
      <c r="T67" s="123">
        <f>+T55*32.06/80.05</f>
        <v>0.14960051958434353</v>
      </c>
      <c r="U67" s="123"/>
      <c r="V67" s="123">
        <f>+V55*32.06/80.05</f>
        <v>-7.4386856215028097</v>
      </c>
      <c r="W67" s="123"/>
      <c r="X67" s="123">
        <f>+X55*32.06/80.05</f>
        <v>8.6794089028776877</v>
      </c>
      <c r="Y67" s="123"/>
      <c r="Z67" s="123">
        <f>+Z55*32.06/80.05</f>
        <v>25.690894024780171</v>
      </c>
      <c r="AA67" s="123"/>
      <c r="AB67" s="123">
        <f>+AB55*32.06/80.05</f>
        <v>6.7919596922462064</v>
      </c>
      <c r="AC67" s="123"/>
      <c r="AD67" s="123">
        <f>+AD55*32.06/80.05</f>
        <v>6.3465537769784142</v>
      </c>
      <c r="AE67" s="123"/>
      <c r="AF67" s="123">
        <f>+AF55*32.06/80.05</f>
        <v>-3.8344983713029355</v>
      </c>
      <c r="AG67" s="123"/>
      <c r="AH67" s="123">
        <f>+AH55*32.06/80.05</f>
        <v>23.089430685451617</v>
      </c>
      <c r="AI67" s="123"/>
      <c r="AJ67" s="123">
        <f>+AJ55*32.06/80.05</f>
        <v>56.274778970823306</v>
      </c>
      <c r="AK67" s="123"/>
      <c r="AL67" s="123">
        <f>+AL55*32.06/80.05</f>
        <v>27.029802657873709</v>
      </c>
      <c r="AM67" s="123"/>
      <c r="AN67" s="123">
        <f>+AN55*32.06/80.05</f>
        <v>29.877017685851335</v>
      </c>
      <c r="AO67" s="123"/>
      <c r="AP67" s="123">
        <f>+AP55*32.06/80.05</f>
        <v>5.5542796762589894</v>
      </c>
      <c r="AQ67" s="123"/>
      <c r="AR67" s="123">
        <f>+AR55*32.06/80.05</f>
        <v>25.553178257394094</v>
      </c>
      <c r="AS67" s="123"/>
      <c r="AT67" s="123">
        <f>+AT55*32.06/80.05</f>
        <v>5.3196278976818663</v>
      </c>
      <c r="AU67" s="123"/>
      <c r="AV67" s="123">
        <f>+AV55*32.06/80.05</f>
        <v>9.8433698191446819</v>
      </c>
      <c r="AW67" s="123"/>
      <c r="AX67" s="123">
        <f>+AX55*32.06/80.05</f>
        <v>4.3767710435967766</v>
      </c>
      <c r="AY67" s="123"/>
      <c r="AZ67" s="123"/>
      <c r="BA67" s="123">
        <f>+BA55*32.06/80.05</f>
        <v>7.8382921284646203</v>
      </c>
      <c r="BB67" s="123"/>
      <c r="BC67" s="123">
        <f>+BC55*32.06/80.05</f>
        <v>-1.3445426408404837</v>
      </c>
      <c r="BD67" s="123"/>
      <c r="BE67" s="123">
        <f>+BE55*32.06/80.05</f>
        <v>21.143855105915257</v>
      </c>
      <c r="BF67" s="123"/>
      <c r="BG67" s="123">
        <f>+BG55*32.06/80.05</f>
        <v>4.8908189908073538</v>
      </c>
      <c r="BH67" s="123"/>
      <c r="BI67" s="123">
        <f>+BI55*32.06/80.05</f>
        <v>-22.711953657074339</v>
      </c>
      <c r="BJ67" s="123"/>
      <c r="BK67" s="123">
        <f>+BK55*32.06/80.05</f>
        <v>26.234741566746603</v>
      </c>
      <c r="BL67" s="123"/>
      <c r="BM67" s="123">
        <f>+BM55*32.06/80.05</f>
        <v>17.795190027977636</v>
      </c>
      <c r="BN67" s="123"/>
      <c r="BO67" s="123">
        <f>+BO55*32.06/80.05</f>
        <v>2.3523800759392497</v>
      </c>
      <c r="BP67" s="123"/>
      <c r="BQ67" s="123">
        <f>+BQ55*32.06/80.05</f>
        <v>16.491679376498798</v>
      </c>
      <c r="BR67" s="123"/>
      <c r="BS67" s="123">
        <f>+BS55*32.06/80.05</f>
        <v>30.595036111111106</v>
      </c>
      <c r="BT67" s="123"/>
      <c r="BU67" s="123">
        <f>+BU55*32.06/80.05</f>
        <v>0.24082960731414968</v>
      </c>
      <c r="BV67" s="123"/>
      <c r="BW67" s="123">
        <f>+BW55*32.06/80.05</f>
        <v>3.127339598321337</v>
      </c>
      <c r="BX67" s="123"/>
      <c r="BY67" s="123">
        <f>+BY55*32.06/80.05</f>
        <v>27.759177268185457</v>
      </c>
      <c r="BZ67" s="123"/>
      <c r="CA67" s="123">
        <f>+CA55*32.06/80.05</f>
        <v>18.952784112709843</v>
      </c>
      <c r="CB67" s="123"/>
      <c r="CC67" s="123">
        <f>+CC55*32.06/80.05</f>
        <v>8.937942306155076</v>
      </c>
      <c r="CD67" s="123"/>
      <c r="CE67" s="123">
        <f>+CE55*32.06/80.05</f>
        <v>13.397911800559552</v>
      </c>
      <c r="CF67" s="123"/>
      <c r="CG67" s="123">
        <f>+CG55*32.06/80.05</f>
        <v>13.725559362509991</v>
      </c>
      <c r="CH67" s="123"/>
      <c r="CI67" s="123">
        <f>+CI55*32.06/80.05</f>
        <v>4.5261525079936078</v>
      </c>
      <c r="CJ67" s="123"/>
      <c r="CK67" s="123">
        <f>+CK55*32.06/80.05</f>
        <v>2.8565850819344494</v>
      </c>
      <c r="CL67" s="123"/>
      <c r="CM67" s="123">
        <f>+CM55*32.06/80.05</f>
        <v>-5.5196345023980582</v>
      </c>
      <c r="CN67" s="123"/>
    </row>
    <row r="68" spans="1:92" s="456" customFormat="1" ht="28.5" customHeight="1">
      <c r="A68" s="454" t="s">
        <v>471</v>
      </c>
      <c r="B68" s="455" t="s">
        <v>228</v>
      </c>
      <c r="C68" s="485">
        <f>+(C67/40.025)*50.04*2</f>
        <v>16.092918500936918</v>
      </c>
      <c r="D68" s="485">
        <f>+(D67/40.025)*50.04*2</f>
        <v>37.337384384759496</v>
      </c>
      <c r="E68" s="485"/>
      <c r="F68" s="485">
        <f>+(F67/40.025)*50.04*2</f>
        <v>24.440124981886321</v>
      </c>
      <c r="G68" s="455"/>
      <c r="H68" s="455">
        <f>+(H67/40.025)*50.04*2</f>
        <v>-0.87667106240468984</v>
      </c>
      <c r="I68" s="455">
        <f>+(I67/40.025)*50.04*2</f>
        <v>0</v>
      </c>
      <c r="J68" s="455"/>
      <c r="K68" s="485">
        <f>+(K67/40.025)*50.04*2</f>
        <v>42.835884647095568</v>
      </c>
      <c r="L68" s="485">
        <f>+(L67/40.025)*50.04*2</f>
        <v>18.753598126171127</v>
      </c>
      <c r="M68" s="485"/>
      <c r="N68" s="485">
        <f>+(N67/40.025)*50.04*2</f>
        <v>68.617971942535945</v>
      </c>
      <c r="O68" s="455"/>
      <c r="P68" s="455">
        <f>+(P67/40.025)*50.04*2</f>
        <v>1.2707855090568716</v>
      </c>
      <c r="Q68" s="455"/>
      <c r="R68" s="485">
        <f>+(R67/40.025)*50.04*2</f>
        <v>25.764945908807107</v>
      </c>
      <c r="S68" s="455"/>
      <c r="T68" s="455">
        <f>+(T67/40.025)*50.04*2</f>
        <v>0.37406670830733546</v>
      </c>
      <c r="U68" s="455"/>
      <c r="V68" s="486">
        <f>+(V67/40.025)*50.04*2</f>
        <v>-18.599966445971297</v>
      </c>
      <c r="W68" s="455"/>
      <c r="X68" s="485">
        <f>+(X67/40.025)*50.04*2</f>
        <v>21.702317126795727</v>
      </c>
      <c r="Y68" s="485"/>
      <c r="Z68" s="485">
        <f>+(Z67/40.025)*50.04*2</f>
        <v>64.238467807620225</v>
      </c>
      <c r="AA68" s="485"/>
      <c r="AB68" s="485">
        <f>+(AB67/40.025)*50.04*2</f>
        <v>16.982868856964405</v>
      </c>
      <c r="AC68" s="485"/>
      <c r="AD68" s="485">
        <f>+(AD67/40.025)*50.04*2</f>
        <v>15.869159325421604</v>
      </c>
      <c r="AE68" s="455"/>
      <c r="AF68" s="486">
        <f>+(AF67/40.025)*50.04*2</f>
        <v>-9.5879224734540358</v>
      </c>
      <c r="AG68" s="455"/>
      <c r="AH68" s="485">
        <f>+(AH67/40.025)*50.04*2</f>
        <v>57.733672029981214</v>
      </c>
      <c r="AI68" s="485"/>
      <c r="AJ68" s="485">
        <f>+(AJ67/40.025)*50.04*2</f>
        <v>140.71155226483438</v>
      </c>
      <c r="AK68" s="485"/>
      <c r="AL68" s="485">
        <f>+(AL67/40.025)*50.04*2</f>
        <v>67.586324797001893</v>
      </c>
      <c r="AM68" s="485"/>
      <c r="AN68" s="485">
        <f>+(AN67/40.025)*50.04*2</f>
        <v>74.705607245471626</v>
      </c>
      <c r="AO68" s="485"/>
      <c r="AP68" s="485">
        <f>+(AP67/40.025)*50.04*2</f>
        <v>13.888127670206114</v>
      </c>
      <c r="AQ68" s="485"/>
      <c r="AR68" s="485">
        <f>+(AR67/40.025)*50.04*2</f>
        <v>63.894118176139941</v>
      </c>
      <c r="AS68" s="485"/>
      <c r="AT68" s="485">
        <f>+(AT67/40.025)*50.04*2</f>
        <v>13.301395627732695</v>
      </c>
      <c r="AU68" s="485"/>
      <c r="AV68" s="485">
        <f>+(AV67/40.025)*50.04*2</f>
        <v>24.612728332292313</v>
      </c>
      <c r="AW68" s="485"/>
      <c r="AX68" s="485">
        <f>+(AX67/40.025)*50.04*2</f>
        <v>10.9438412502977</v>
      </c>
      <c r="AY68" s="485"/>
      <c r="AZ68" s="485"/>
      <c r="BA68" s="485">
        <f>+(BA67/40.025)*50.04*2</f>
        <v>19.599157432023464</v>
      </c>
      <c r="BB68" s="455"/>
      <c r="BC68" s="455">
        <f>+(BC67/40.025)*50.04*2</f>
        <v>-3.3619444720878353</v>
      </c>
      <c r="BD68" s="455"/>
      <c r="BE68" s="485">
        <f>+(BE67/40.025)*50.04*2</f>
        <v>52.868882423485296</v>
      </c>
      <c r="BF68" s="485"/>
      <c r="BG68" s="485">
        <f>+(BG67/40.025)*50.04*2</f>
        <v>12.229185873828856</v>
      </c>
      <c r="BH68" s="455"/>
      <c r="BI68" s="486">
        <f>+(BI67/40.025)*50.04*2</f>
        <v>-56.789814415990001</v>
      </c>
      <c r="BJ68" s="455"/>
      <c r="BK68" s="485">
        <f>+(BK67/40.025)*50.04*2</f>
        <v>65.598324447220492</v>
      </c>
      <c r="BL68" s="485"/>
      <c r="BM68" s="485">
        <f>+(BM67/40.025)*50.04*2</f>
        <v>44.495755602748325</v>
      </c>
      <c r="BN68" s="455"/>
      <c r="BO68" s="455">
        <f>+(BO67/40.025)*50.04*2</f>
        <v>5.8819787133041874</v>
      </c>
      <c r="BP68" s="455"/>
      <c r="BQ68" s="485">
        <f>+(BQ67/40.025)*50.04*2</f>
        <v>41.236409044347276</v>
      </c>
      <c r="BR68" s="485"/>
      <c r="BS68" s="485">
        <f>+(BS67/40.025)*50.04*2</f>
        <v>76.500967245471571</v>
      </c>
      <c r="BT68" s="455"/>
      <c r="BU68" s="455">
        <f>+(BU67/40.025)*50.04*2</f>
        <v>0.60217931542786018</v>
      </c>
      <c r="BV68" s="455"/>
      <c r="BW68" s="485">
        <f>+(BW67/40.025)*50.04*2</f>
        <v>7.8197163522798103</v>
      </c>
      <c r="BX68" s="485"/>
      <c r="BY68" s="485">
        <f>+(BY67/40.025)*50.04*2</f>
        <v>69.410080224859485</v>
      </c>
      <c r="BZ68" s="485"/>
      <c r="CA68" s="485">
        <f>+(CA67/40.025)*50.04*2</f>
        <v>47.390246945658987</v>
      </c>
      <c r="CB68" s="485"/>
      <c r="CC68" s="485">
        <f>+(CC67/40.025)*50.04*2</f>
        <v>22.34876367270456</v>
      </c>
      <c r="CD68" s="485"/>
      <c r="CE68" s="485">
        <f>+(CE67/40.025)*50.04*2</f>
        <v>33.500637426608364</v>
      </c>
      <c r="CF68" s="485"/>
      <c r="CG68" s="485">
        <f>+(CG67/40.025)*50.04*2</f>
        <v>34.319899587757654</v>
      </c>
      <c r="CH68" s="485"/>
      <c r="CI68" s="485">
        <f>+(CI67/40.025)*50.04*2</f>
        <v>11.31736022485947</v>
      </c>
      <c r="CJ68" s="485"/>
      <c r="CK68" s="485">
        <f>+(CK67/40.025)*50.04*2</f>
        <v>7.1427116801998682</v>
      </c>
      <c r="CL68" s="455"/>
      <c r="CM68" s="486">
        <f>+(CM67/40.025)*50.04*2</f>
        <v>-13.801499587757593</v>
      </c>
      <c r="CN68" s="455"/>
    </row>
    <row r="69" spans="1:92" s="423" customFormat="1" ht="28.5" customHeight="1">
      <c r="A69" s="421" t="s">
        <v>472</v>
      </c>
      <c r="B69" s="110" t="s">
        <v>230</v>
      </c>
      <c r="C69" s="140">
        <f>2.5*C68/C30</f>
        <v>0.11798327346727945</v>
      </c>
      <c r="D69" s="140">
        <f>2.5*D68/D30</f>
        <v>0.41302416354822452</v>
      </c>
      <c r="E69" s="110"/>
      <c r="F69" s="140">
        <f>2.5*F68/F30</f>
        <v>0.49274445527996619</v>
      </c>
      <c r="G69" s="110"/>
      <c r="H69" s="140">
        <f>2.5*H68/H30</f>
        <v>-1.554381316320372E-2</v>
      </c>
      <c r="I69" s="140">
        <f>2.5*I68/I30</f>
        <v>0</v>
      </c>
      <c r="J69" s="203"/>
      <c r="K69" s="140">
        <f>2.5*K68/K30</f>
        <v>0.15610745133781181</v>
      </c>
      <c r="L69" s="140">
        <f>2.5*L68/L30</f>
        <v>6.6126932743903827E-2</v>
      </c>
      <c r="M69" s="110"/>
      <c r="N69" s="140">
        <f>2.5*N68/N30</f>
        <v>0.39894169734032531</v>
      </c>
      <c r="O69" s="110"/>
      <c r="P69" s="140">
        <f>2.5*P68/P30</f>
        <v>9.3166093039360083E-3</v>
      </c>
      <c r="Q69" s="110"/>
      <c r="R69" s="140">
        <f>2.5*R68/R30</f>
        <v>0.66131791347040825</v>
      </c>
      <c r="S69" s="110"/>
      <c r="T69" s="140">
        <f>2.5*T68/T30</f>
        <v>9.5522652785325693E-3</v>
      </c>
      <c r="U69" s="110"/>
      <c r="V69" s="140">
        <f>2.5*V68/V30</f>
        <v>-1.1151059020366483</v>
      </c>
      <c r="W69" s="110"/>
      <c r="X69" s="140">
        <f>2.5*X68/X30</f>
        <v>1.3563948204247329</v>
      </c>
      <c r="Y69" s="110"/>
      <c r="Z69" s="140">
        <f>2.5*Z68/Z30</f>
        <v>0.93369865999447998</v>
      </c>
      <c r="AA69" s="110"/>
      <c r="AB69" s="140">
        <f>2.5*AB68/AB30</f>
        <v>0.37572718710098241</v>
      </c>
      <c r="AC69" s="110"/>
      <c r="AD69" s="140">
        <f>2.5*AD68/AD30</f>
        <v>0.35422230637101793</v>
      </c>
      <c r="AE69" s="110"/>
      <c r="AF69" s="140">
        <f>2.5*AF68/AF30</f>
        <v>-7.514045825590937E-2</v>
      </c>
      <c r="AG69" s="110"/>
      <c r="AH69" s="140">
        <f>2.5*AH68/AH30</f>
        <v>0.28694668006948909</v>
      </c>
      <c r="AI69" s="110"/>
      <c r="AJ69" s="140">
        <f>2.5*AJ68/AJ30</f>
        <v>0.87507184244299985</v>
      </c>
      <c r="AK69" s="110"/>
      <c r="AL69" s="140">
        <f>2.5*AL68/AL30</f>
        <v>0.34272984176978649</v>
      </c>
      <c r="AM69" s="110"/>
      <c r="AN69" s="140">
        <f>2.5*AN68/AN30</f>
        <v>0.38037478230891869</v>
      </c>
      <c r="AO69" s="110"/>
      <c r="AP69" s="140">
        <f>2.5*AP68/AP30</f>
        <v>0.10884112594205418</v>
      </c>
      <c r="AQ69" s="110"/>
      <c r="AR69" s="140">
        <f>2.5*AR68/AR30</f>
        <v>2.6015520430024406</v>
      </c>
      <c r="AS69" s="110"/>
      <c r="AT69" s="140">
        <f>2.5*AT68/AT30</f>
        <v>0.12989644167707709</v>
      </c>
      <c r="AU69" s="110"/>
      <c r="AV69" s="140">
        <f>2.5*AV68/AV30</f>
        <v>0.30612846184443177</v>
      </c>
      <c r="AW69" s="110"/>
      <c r="AX69" s="140">
        <f>2.5*AX68/AX30</f>
        <v>0.32609777265487783</v>
      </c>
      <c r="AY69" s="110"/>
      <c r="AZ69" s="110"/>
      <c r="BA69" s="140">
        <f>2.5*BA68/BA30</f>
        <v>0.18559808174264644</v>
      </c>
      <c r="BB69" s="110"/>
      <c r="BC69" s="140">
        <f>2.5*BC68/BC30</f>
        <v>-4.2024305901097944E-2</v>
      </c>
      <c r="BD69" s="110"/>
      <c r="BE69" s="140">
        <f>2.5*BE68/BE30</f>
        <v>0.44057402019571079</v>
      </c>
      <c r="BF69" s="110"/>
      <c r="BG69" s="140">
        <f>2.5*BG68/BG30</f>
        <v>0.12180464017757824</v>
      </c>
      <c r="BH69" s="110"/>
      <c r="BI69" s="140">
        <f>2.5*BI68/BI30</f>
        <v>-0.56789814415989992</v>
      </c>
      <c r="BJ69" s="110"/>
      <c r="BK69" s="140">
        <f>2.5*BK68/BK30</f>
        <v>0.20891186129688052</v>
      </c>
      <c r="BL69" s="110"/>
      <c r="BM69" s="140">
        <f>2.5*BM68/BM30</f>
        <v>0.14098781876662966</v>
      </c>
      <c r="BN69" s="110"/>
      <c r="BO69" s="140">
        <f>2.5*BO68/BO30</f>
        <v>0.10733537798000341</v>
      </c>
      <c r="BP69" s="110"/>
      <c r="BQ69" s="140">
        <f>2.5*BQ68/BQ30</f>
        <v>1.9978880350943449</v>
      </c>
      <c r="BR69" s="110"/>
      <c r="BS69" s="140">
        <f>2.5*BS68/BS30</f>
        <v>1.5059245520762119</v>
      </c>
      <c r="BT69" s="110"/>
      <c r="BU69" s="140">
        <f>2.5*BU68/BU30</f>
        <v>1.8912666941829782E-2</v>
      </c>
      <c r="BV69" s="110"/>
      <c r="BW69" s="140">
        <f>2.5*BW68/BW30</f>
        <v>8.766498152780057E-2</v>
      </c>
      <c r="BX69" s="110"/>
      <c r="BY69" s="140">
        <f>2.5*BY68/BY30</f>
        <v>1.3556656293917868</v>
      </c>
      <c r="BZ69" s="110"/>
      <c r="CA69" s="140">
        <f>2.5*CA68/CA30</f>
        <v>0.87759716566035162</v>
      </c>
      <c r="CB69" s="110"/>
      <c r="CC69" s="140">
        <f>2.5*CC68/CC30</f>
        <v>2.1824964524125545</v>
      </c>
      <c r="CD69" s="110"/>
      <c r="CE69" s="140">
        <f>2.5*CE68/CE30</f>
        <v>0.43620621649229641</v>
      </c>
      <c r="CF69" s="110"/>
      <c r="CG69" s="140">
        <f>2.5*CG68/CG30</f>
        <v>0.435531720656823</v>
      </c>
      <c r="CH69" s="110"/>
      <c r="CI69" s="140">
        <f>2.5*CI68/CI30</f>
        <v>0.14736146126119101</v>
      </c>
      <c r="CJ69" s="110"/>
      <c r="CK69" s="140">
        <f>2.5*CK68/CK30</f>
        <v>0.13325954627238559</v>
      </c>
      <c r="CL69" s="110"/>
      <c r="CM69" s="140">
        <f>2.5*CM68/CM30</f>
        <v>-0.78239793581392247</v>
      </c>
      <c r="CN69" s="110"/>
    </row>
    <row r="70" spans="1:92" s="399" customFormat="1" ht="28.5" customHeight="1">
      <c r="A70" s="421" t="s">
        <v>457</v>
      </c>
      <c r="B70" s="420" t="s">
        <v>230</v>
      </c>
      <c r="C70" s="140">
        <f>+C66/C33</f>
        <v>1.0938088647983698E-5</v>
      </c>
      <c r="D70" s="140">
        <f>+D66/D33</f>
        <v>3.910366691654172E-2</v>
      </c>
      <c r="E70" s="110"/>
      <c r="F70" s="453">
        <f>+F66/F33</f>
        <v>2.357639832933274E-4</v>
      </c>
      <c r="G70" s="110"/>
      <c r="H70" s="140">
        <f>+H66/I33</f>
        <v>1.3542395468932199E-3</v>
      </c>
      <c r="I70" s="453">
        <f>+I66/I33</f>
        <v>1.3542395468932199E-3</v>
      </c>
      <c r="J70" s="141"/>
      <c r="K70" s="140">
        <f>+K66/K33</f>
        <v>0.33995638883407681</v>
      </c>
      <c r="L70" s="140">
        <f>+L66/L33</f>
        <v>0.29703839118176756</v>
      </c>
      <c r="M70" s="110"/>
      <c r="N70" s="140">
        <f>+N66/N33</f>
        <v>1.7787135554086755E-2</v>
      </c>
      <c r="O70" s="110"/>
      <c r="P70" s="140">
        <f>+P66/P33</f>
        <v>3.3478858671929852E-2</v>
      </c>
      <c r="Q70" s="110"/>
      <c r="R70" s="140">
        <f>+R66/R33</f>
        <v>1.6620212620962252E-3</v>
      </c>
      <c r="S70" s="110"/>
      <c r="T70" s="140">
        <f>+T66/T33</f>
        <v>7.1997545531031935E-3</v>
      </c>
      <c r="U70" s="110"/>
      <c r="V70" s="140">
        <f>+V66/V33</f>
        <v>5.3964004714910091E-6</v>
      </c>
      <c r="W70" s="110"/>
      <c r="X70" s="140">
        <f>+X66/X33</f>
        <v>5.1519982762242063E-6</v>
      </c>
      <c r="Y70" s="110"/>
      <c r="Z70" s="140">
        <f>+Z66/Z33</f>
        <v>4.8787647124713491E-3</v>
      </c>
      <c r="AA70" s="110"/>
      <c r="AB70" s="140">
        <f>+AB66/AB33</f>
        <v>20.419223888055967</v>
      </c>
      <c r="AC70" s="110"/>
      <c r="AD70" s="140">
        <f>+AD66/AD33</f>
        <v>20.130372558818628</v>
      </c>
      <c r="AE70" s="110"/>
      <c r="AF70" s="140">
        <f>+AF66/AF33</f>
        <v>1.1800427587036355E-5</v>
      </c>
      <c r="AG70" s="110"/>
      <c r="AH70" s="140">
        <f>+AH66/AH33</f>
        <v>5.7685660212490095E-6</v>
      </c>
      <c r="AI70" s="110"/>
      <c r="AJ70" s="140">
        <f>+AJ66/AJ33</f>
        <v>2.359570214892553E-5</v>
      </c>
      <c r="AK70" s="110"/>
      <c r="AL70" s="140">
        <f>+AL66/AL33</f>
        <v>1.3639126865138856E-2</v>
      </c>
      <c r="AM70" s="110"/>
      <c r="AN70" s="140">
        <f>+AN66/AN33</f>
        <v>1.3485604778256031E-2</v>
      </c>
      <c r="AO70" s="110"/>
      <c r="AP70" s="140">
        <f>+AP66/AP33</f>
        <v>8.9354731584824848E-2</v>
      </c>
      <c r="AQ70" s="110"/>
      <c r="AR70" s="140">
        <f>+AR66/AR33</f>
        <v>5.6878060969515233E-2</v>
      </c>
      <c r="AS70" s="110"/>
      <c r="AT70" s="140">
        <f>+AT66/AT33</f>
        <v>1.2491910586762691E-2</v>
      </c>
      <c r="AU70" s="110"/>
      <c r="AV70" s="140">
        <f>+AV66/AV33</f>
        <v>1.2153431831092998E-5</v>
      </c>
      <c r="AW70" s="110"/>
      <c r="AX70" s="140">
        <f>+AX66/AX33</f>
        <v>4.9556623791037514E-3</v>
      </c>
      <c r="AY70" s="110"/>
      <c r="AZ70" s="110"/>
      <c r="BA70" s="140">
        <f>+BA66/BA33</f>
        <v>3.3896341459782618E-5</v>
      </c>
      <c r="BB70" s="110"/>
      <c r="BC70" s="140">
        <f>+BC66/BC33</f>
        <v>0.32248620238167514</v>
      </c>
      <c r="BD70" s="110"/>
      <c r="BE70" s="140">
        <f>+BE66/BE33</f>
        <v>1.7296764182011554E-2</v>
      </c>
      <c r="BF70" s="110"/>
      <c r="BG70" s="140">
        <f>+BG66/BG33</f>
        <v>8.7185348931373717E-5</v>
      </c>
      <c r="BH70" s="110"/>
      <c r="BI70" s="140">
        <f>+BI66/BI33</f>
        <v>1.0660751318329904E-2</v>
      </c>
      <c r="BJ70" s="110"/>
      <c r="BK70" s="140">
        <f>+BK66/BK33</f>
        <v>1.5624334820541532</v>
      </c>
      <c r="BL70" s="110"/>
      <c r="BM70" s="140">
        <f>+BM66/BM33</f>
        <v>2.062729679464065</v>
      </c>
      <c r="BN70" s="110"/>
      <c r="BO70" s="140">
        <f>+BO66/BO33</f>
        <v>7.5530912372912845E-2</v>
      </c>
      <c r="BP70" s="110"/>
      <c r="BQ70" s="140">
        <f>+BQ66/BQ33</f>
        <v>7.8478270720093307E-2</v>
      </c>
      <c r="BR70" s="110"/>
      <c r="BS70" s="140">
        <f>+BS66/BS33</f>
        <v>0.15683702950504944</v>
      </c>
      <c r="BT70" s="110"/>
      <c r="BU70" s="140">
        <f>+BU66/BU33</f>
        <v>6.1170744816271111E-4</v>
      </c>
      <c r="BV70" s="110"/>
      <c r="BW70" s="140">
        <f>+BW66/BW33</f>
        <v>6.2739540535075959E-3</v>
      </c>
      <c r="BX70" s="110"/>
      <c r="BY70" s="140">
        <f>+BY66/BY33</f>
        <v>1.1894737353545445E-2</v>
      </c>
      <c r="BZ70" s="110"/>
      <c r="CA70" s="140">
        <f>+CA66/CA33</f>
        <v>5.2468908956374511E-3</v>
      </c>
      <c r="CB70" s="110"/>
      <c r="CC70" s="140">
        <f>+CC66/CC33</f>
        <v>0.14219515242378808</v>
      </c>
      <c r="CD70" s="110"/>
      <c r="CE70" s="140">
        <f>+CE66/CE33</f>
        <v>1.0890067770992549E-2</v>
      </c>
      <c r="CF70" s="110"/>
      <c r="CG70" s="140">
        <f>+CG66/CG33</f>
        <v>3.3988109603734708E-3</v>
      </c>
      <c r="CH70" s="110"/>
      <c r="CI70" s="140">
        <f>+CI66/CI33</f>
        <v>1.682782868920569E-5</v>
      </c>
      <c r="CJ70" s="110"/>
      <c r="CK70" s="140">
        <f>+CK66/CK33</f>
        <v>4.7084487557545726E-5</v>
      </c>
      <c r="CL70" s="110"/>
      <c r="CM70" s="140">
        <f>+CM66/CM33</f>
        <v>9.2185840342540594E-4</v>
      </c>
      <c r="CN70" s="110"/>
    </row>
    <row r="71" spans="1:92" s="470" customFormat="1" ht="28.5" customHeight="1">
      <c r="A71" s="463" t="s">
        <v>473</v>
      </c>
      <c r="B71" s="464" t="s">
        <v>230</v>
      </c>
      <c r="C71" s="465">
        <f>+C67/C33</f>
        <v>2.4754006909856734E-2</v>
      </c>
      <c r="D71" s="465">
        <f>+D67/D33</f>
        <v>3.6598878005438762E-2</v>
      </c>
      <c r="E71" s="466"/>
      <c r="F71" s="467">
        <f>+F67/F33</f>
        <v>0.16881417187493528</v>
      </c>
      <c r="G71" s="466"/>
      <c r="H71" s="465">
        <f>+H67/H33</f>
        <v>-5.5651921752673588E-3</v>
      </c>
      <c r="I71" s="465">
        <f>+I67/I33</f>
        <v>0</v>
      </c>
      <c r="J71" s="468"/>
      <c r="K71" s="465">
        <f>+K67/K33</f>
        <v>2.3244718783995872</v>
      </c>
      <c r="L71" s="465">
        <f>+L67/L33</f>
        <v>1.0107988609112701</v>
      </c>
      <c r="M71" s="466"/>
      <c r="N71" s="467">
        <f>+N67/N33</f>
        <v>0.49179909244647319</v>
      </c>
      <c r="O71" s="466"/>
      <c r="P71" s="465">
        <f>+P67/P33</f>
        <v>2.1444106318321411E-3</v>
      </c>
      <c r="Q71" s="466"/>
      <c r="R71" s="465">
        <f>+R67/R33</f>
        <v>1.672755886200138E-2</v>
      </c>
      <c r="S71" s="466"/>
      <c r="T71" s="465">
        <f>+T67/T33</f>
        <v>2.3670968288661953E-4</v>
      </c>
      <c r="U71" s="466"/>
      <c r="V71" s="465">
        <f>+V67/V33</f>
        <v>-1.4115152981978766E-2</v>
      </c>
      <c r="W71" s="466"/>
      <c r="X71" s="465">
        <f>+X67/X33</f>
        <v>1.572356685303929E-2</v>
      </c>
      <c r="Y71" s="466"/>
      <c r="Z71" s="467">
        <f>+Z67/Z33</f>
        <v>0.1107366121757766</v>
      </c>
      <c r="AA71" s="466"/>
      <c r="AB71" s="465">
        <f>+AB67/AB33</f>
        <v>13.583919384492413</v>
      </c>
      <c r="AC71" s="466"/>
      <c r="AD71" s="465">
        <f>+AD67/AD33</f>
        <v>12.444223092114537</v>
      </c>
      <c r="AE71" s="466"/>
      <c r="AF71" s="465">
        <f>+AF67/AF33</f>
        <v>-1.5910781623663633E-2</v>
      </c>
      <c r="AG71" s="466"/>
      <c r="AH71" s="465">
        <f>+AH67/AH33</f>
        <v>4.6834545000916057E-2</v>
      </c>
      <c r="AI71" s="466"/>
      <c r="AJ71" s="467">
        <f>+AJ67/AJ33</f>
        <v>0.12287069644284565</v>
      </c>
      <c r="AK71" s="469"/>
      <c r="AL71" s="467">
        <f>+AL67/AL33</f>
        <v>9.1938104278482008E-2</v>
      </c>
      <c r="AM71" s="469"/>
      <c r="AN71" s="467">
        <f>+AN67/AN33</f>
        <v>9.6377476405972051E-2</v>
      </c>
      <c r="AO71" s="466"/>
      <c r="AP71" s="465">
        <f>+AP67/AP33</f>
        <v>3.4285677013944381E-2</v>
      </c>
      <c r="AQ71" s="466"/>
      <c r="AR71" s="467">
        <f>+AR67/AR33</f>
        <v>0.11940737503455184</v>
      </c>
      <c r="AS71" s="466"/>
      <c r="AT71" s="465">
        <f>+AT67/AT33</f>
        <v>1.2429037144116511E-2</v>
      </c>
      <c r="AU71" s="466"/>
      <c r="AV71" s="467">
        <f>+AV67/AV33</f>
        <v>8.4131365975595576E-2</v>
      </c>
      <c r="AW71" s="469"/>
      <c r="AX71" s="467">
        <f>+AX67/AX33</f>
        <v>0.13466987826451621</v>
      </c>
      <c r="AY71" s="469"/>
      <c r="AZ71" s="469"/>
      <c r="BA71" s="467">
        <f>+BA67/BA33</f>
        <v>9.3424220839864361E-2</v>
      </c>
      <c r="BB71" s="466"/>
      <c r="BC71" s="465">
        <f>+BC67/BC33</f>
        <v>-2.0943031788792581E-2</v>
      </c>
      <c r="BD71" s="466"/>
      <c r="BE71" s="467">
        <f>+BE67/BE33</f>
        <v>0.21686005236836162</v>
      </c>
      <c r="BF71" s="466"/>
      <c r="BG71" s="465">
        <f>+BG67/BG33</f>
        <v>3.5699408692024481E-2</v>
      </c>
      <c r="BH71" s="466"/>
      <c r="BI71" s="465">
        <f>+BI67/BI33</f>
        <v>-0.12410903637745541</v>
      </c>
      <c r="BJ71" s="466"/>
      <c r="BK71" s="465">
        <f>+BK67/BK33</f>
        <v>15.804061184787111</v>
      </c>
      <c r="BL71" s="466"/>
      <c r="BM71" s="465">
        <f>+BM67/BM33</f>
        <v>11.262778498720023</v>
      </c>
      <c r="BN71" s="466"/>
      <c r="BO71" s="465">
        <f>+BO67/BO33</f>
        <v>5.4327484432777136E-2</v>
      </c>
      <c r="BP71" s="466"/>
      <c r="BQ71" s="467">
        <f>+BQ67/BQ33</f>
        <v>0.21671063569643625</v>
      </c>
      <c r="BR71" s="469"/>
      <c r="BS71" s="467">
        <f>+BS67/BS33</f>
        <v>0.30292114961496147</v>
      </c>
      <c r="BT71" s="466"/>
      <c r="BU71" s="465">
        <f>+BU67/BU33</f>
        <v>9.0879097099679125E-3</v>
      </c>
      <c r="BV71" s="466"/>
      <c r="BW71" s="465">
        <f>+BW67/BW33</f>
        <v>2.3872821361231582E-2</v>
      </c>
      <c r="BX71" s="466"/>
      <c r="BY71" s="467">
        <f>+BY67/BY33</f>
        <v>0.22031093069988458</v>
      </c>
      <c r="BZ71" s="469"/>
      <c r="CA71" s="467">
        <f>+CA67/CA33</f>
        <v>0.14692080707527011</v>
      </c>
      <c r="CB71" s="469"/>
      <c r="CC71" s="467">
        <f>+CC67/CC33</f>
        <v>0.25536978017585932</v>
      </c>
      <c r="CD71" s="469"/>
      <c r="CE71" s="467">
        <f>+CE67/CE33</f>
        <v>0.10892611219967115</v>
      </c>
      <c r="CF71" s="469"/>
      <c r="CG71" s="467">
        <f>+CG67/CG33</f>
        <v>0.11158991351634139</v>
      </c>
      <c r="CH71" s="466"/>
      <c r="CI71" s="465">
        <f>+CI67/CI33</f>
        <v>2.6781967502920757E-2</v>
      </c>
      <c r="CJ71" s="466"/>
      <c r="CK71" s="465">
        <f>+CK67/CK33</f>
        <v>4.7294454998914728E-2</v>
      </c>
      <c r="CL71" s="466"/>
      <c r="CM71" s="465">
        <f>+CM67/CM33</f>
        <v>-1.169414089491114E-2</v>
      </c>
      <c r="CN71" s="466"/>
    </row>
    <row r="72" spans="1:92" s="470" customFormat="1" ht="28.5" customHeight="1">
      <c r="A72" s="463" t="s">
        <v>474</v>
      </c>
      <c r="B72" s="464" t="s">
        <v>230</v>
      </c>
      <c r="C72" s="465">
        <f>+(C62-C67)/C62</f>
        <v>0.97524599309014326</v>
      </c>
      <c r="D72" s="465">
        <f>+(D62-D67)/D62</f>
        <v>0.96340112199456118</v>
      </c>
      <c r="E72" s="466"/>
      <c r="F72" s="467">
        <f>+(F62-F67)/F62</f>
        <v>0.8311858281250647</v>
      </c>
      <c r="G72" s="466"/>
      <c r="H72" s="465">
        <f>+(H62-H67)/H62</f>
        <v>1.0055651921752673</v>
      </c>
      <c r="I72" s="465">
        <f>+(I62-I67)/I62</f>
        <v>1</v>
      </c>
      <c r="J72" s="468"/>
      <c r="K72" s="471">
        <f>+(K62-K67)/K62</f>
        <v>-1.3244718783995872</v>
      </c>
      <c r="L72" s="471">
        <f>+(L62-L67)/L62</f>
        <v>-1.0798860911270159E-2</v>
      </c>
      <c r="M72" s="466"/>
      <c r="N72" s="467">
        <f>+(N62-N67)/N62</f>
        <v>0.50820090755352676</v>
      </c>
      <c r="O72" s="466"/>
      <c r="P72" s="465">
        <f>+(P62-P67)/P62</f>
        <v>0.99785558936816787</v>
      </c>
      <c r="Q72" s="466"/>
      <c r="R72" s="465">
        <f>+(R62-R67)/R62</f>
        <v>0.98327244113799872</v>
      </c>
      <c r="S72" s="466"/>
      <c r="T72" s="465">
        <f>+(T62-T67)/T62</f>
        <v>0.99976329031711331</v>
      </c>
      <c r="U72" s="466"/>
      <c r="V72" s="465">
        <f>+(V62-V67)/V62</f>
        <v>1.0141151529819787</v>
      </c>
      <c r="W72" s="466"/>
      <c r="X72" s="465">
        <f>+(X62-X67)/X62</f>
        <v>0.98427643314696078</v>
      </c>
      <c r="Y72" s="466"/>
      <c r="Z72" s="467">
        <f>+(Z62-Z67)/Z62</f>
        <v>0.88926338782422343</v>
      </c>
      <c r="AA72" s="466"/>
      <c r="AB72" s="471">
        <f>+(AB62-AB67)/AB62</f>
        <v>-12.583919384492413</v>
      </c>
      <c r="AC72" s="472"/>
      <c r="AD72" s="471">
        <f>+(AD62-AD67)/AD62</f>
        <v>-11.444223092114537</v>
      </c>
      <c r="AE72" s="466"/>
      <c r="AF72" s="465">
        <f>+(AF62-AF67)/AF62</f>
        <v>1.0159107816236637</v>
      </c>
      <c r="AG72" s="466"/>
      <c r="AH72" s="465">
        <f>+(AH62-AH67)/AH62</f>
        <v>0.95316545499908401</v>
      </c>
      <c r="AI72" s="466"/>
      <c r="AJ72" s="467">
        <f>+(AJ62-AJ67)/AJ62</f>
        <v>0.87712930355715435</v>
      </c>
      <c r="AK72" s="466"/>
      <c r="AL72" s="467">
        <f>+(AL62-AL67)/AL62</f>
        <v>0.90806189572151808</v>
      </c>
      <c r="AM72" s="466"/>
      <c r="AN72" s="467">
        <f>+(AN62-AN67)/AN62</f>
        <v>0.90362252359402795</v>
      </c>
      <c r="AO72" s="466"/>
      <c r="AP72" s="465">
        <f>+(AP62-AP67)/AP62</f>
        <v>0.96571432298605553</v>
      </c>
      <c r="AQ72" s="466"/>
      <c r="AR72" s="467">
        <f>+(AR62-AR67)/AR62</f>
        <v>0.8805926249654481</v>
      </c>
      <c r="AS72" s="466"/>
      <c r="AT72" s="465">
        <f>+(AT62-AT67)/AT62</f>
        <v>0.98757096285588353</v>
      </c>
      <c r="AU72" s="466"/>
      <c r="AV72" s="467">
        <f>+(AV62-AV67)/AV62</f>
        <v>0.91586863402440444</v>
      </c>
      <c r="AW72" s="466"/>
      <c r="AX72" s="467">
        <f>+(AX62-AX67)/AX62</f>
        <v>0.86533012173548385</v>
      </c>
      <c r="AY72" s="466"/>
      <c r="AZ72" s="466"/>
      <c r="BA72" s="467">
        <f>+(BA62-BA67)/BA62</f>
        <v>0.90657577916013565</v>
      </c>
      <c r="BB72" s="466"/>
      <c r="BC72" s="465">
        <f>+(BC62-BC67)/BC62</f>
        <v>1.0209430317887926</v>
      </c>
      <c r="BD72" s="466"/>
      <c r="BE72" s="467">
        <f>+(BE62-BE67)/BE62</f>
        <v>0.7831399476316383</v>
      </c>
      <c r="BF72" s="466"/>
      <c r="BG72" s="465">
        <f>+(BG62-BG67)/BG62</f>
        <v>0.96430059130797552</v>
      </c>
      <c r="BH72" s="466"/>
      <c r="BI72" s="465">
        <f>+(BI62-BI67)/BI62</f>
        <v>1.1241090363774553</v>
      </c>
      <c r="BJ72" s="466"/>
      <c r="BK72" s="471">
        <f>+(BK62-BK67)/BK62</f>
        <v>-14.804061184787111</v>
      </c>
      <c r="BL72" s="472"/>
      <c r="BM72" s="471">
        <f>+(BM62-BM67)/BM62</f>
        <v>-10.262778498720021</v>
      </c>
      <c r="BN72" s="466"/>
      <c r="BO72" s="465">
        <f>+(BO62-BO67)/BO62</f>
        <v>0.94567251556722287</v>
      </c>
      <c r="BP72" s="466"/>
      <c r="BQ72" s="467">
        <f>+(BQ62-BQ67)/BQ62</f>
        <v>0.78328936430356377</v>
      </c>
      <c r="BR72" s="466"/>
      <c r="BS72" s="467">
        <f>+(BS62-BS67)/BS62</f>
        <v>0.69707885038503847</v>
      </c>
      <c r="BT72" s="466"/>
      <c r="BU72" s="465">
        <f>+(BU62-BU67)/BU62</f>
        <v>0.99091209029003202</v>
      </c>
      <c r="BV72" s="466"/>
      <c r="BW72" s="465">
        <f>+(BW62-BW67)/BW62</f>
        <v>0.97612717863876841</v>
      </c>
      <c r="BX72" s="466"/>
      <c r="BY72" s="467">
        <f>+(BY62-BY67)/BY62</f>
        <v>0.7796890693001155</v>
      </c>
      <c r="BZ72" s="466"/>
      <c r="CA72" s="467">
        <f>+(CA62-CA67)/CA62</f>
        <v>0.85307919292472989</v>
      </c>
      <c r="CB72" s="466"/>
      <c r="CC72" s="467">
        <f>+(CC62-CC67)/CC62</f>
        <v>0.74463021982414068</v>
      </c>
      <c r="CD72" s="466"/>
      <c r="CE72" s="467">
        <f>+(CE62-CE67)/CE62</f>
        <v>0.89107388780032881</v>
      </c>
      <c r="CF72" s="466"/>
      <c r="CG72" s="467">
        <f>+(CG62-CG67)/CG62</f>
        <v>0.88841008648365871</v>
      </c>
      <c r="CH72" s="466"/>
      <c r="CI72" s="465">
        <f>+(CI62-CI67)/CI62</f>
        <v>0.97321803249707928</v>
      </c>
      <c r="CJ72" s="466"/>
      <c r="CK72" s="465">
        <f>+(CK62-CK67)/CK62</f>
        <v>0.95270554500108529</v>
      </c>
      <c r="CL72" s="466"/>
      <c r="CM72" s="465">
        <f>+(CM62-CM67)/CM62</f>
        <v>1.0116941408949112</v>
      </c>
      <c r="CN72" s="466"/>
    </row>
    <row r="73" spans="1:92" s="43" customFormat="1">
      <c r="A73" s="473"/>
      <c r="B73" s="12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  <c r="BX73" s="11"/>
      <c r="BY73" s="11"/>
      <c r="BZ73" s="11"/>
      <c r="CA73" s="11"/>
      <c r="CB73" s="11"/>
      <c r="CC73" s="11"/>
      <c r="CD73" s="11"/>
      <c r="CE73" s="11"/>
      <c r="CF73" s="11"/>
      <c r="CG73" s="11"/>
      <c r="CH73" s="11"/>
      <c r="CI73" s="11"/>
      <c r="CJ73" s="11"/>
      <c r="CK73" s="11"/>
      <c r="CL73" s="11"/>
      <c r="CM73" s="11"/>
      <c r="CN73" s="11"/>
    </row>
    <row r="74" spans="1:92" s="399" customFormat="1" ht="18.75" customHeight="1">
      <c r="A74" s="474"/>
      <c r="C74" s="475"/>
      <c r="D74" s="476" t="s">
        <v>475</v>
      </c>
      <c r="E74" s="72"/>
      <c r="F74" s="72"/>
      <c r="G74" s="72"/>
      <c r="H74" s="72"/>
      <c r="I74" s="72"/>
      <c r="J74" s="72"/>
      <c r="K74" s="72"/>
      <c r="L74" s="477"/>
      <c r="M74" s="72"/>
      <c r="N74" s="478" t="s">
        <v>476</v>
      </c>
      <c r="R74" s="72"/>
      <c r="S74" s="72"/>
      <c r="T74" s="72"/>
      <c r="U74" s="72"/>
      <c r="V74" s="72"/>
      <c r="W74" s="72"/>
      <c r="X74" s="72"/>
      <c r="Y74" s="72"/>
      <c r="Z74" s="72"/>
      <c r="AA74" s="72"/>
      <c r="AB74" s="72"/>
      <c r="AC74" s="72"/>
      <c r="AD74" s="72"/>
      <c r="AE74" s="72"/>
      <c r="AF74" s="72"/>
      <c r="AG74" s="72"/>
      <c r="AH74" s="72"/>
      <c r="AI74" s="72"/>
      <c r="AJ74" s="72"/>
      <c r="AK74" s="72"/>
      <c r="AM74" s="72"/>
      <c r="AO74" s="72"/>
      <c r="AP74" s="72"/>
      <c r="AQ74" s="72"/>
      <c r="AR74" s="475"/>
      <c r="AS74" s="72"/>
      <c r="AT74" s="476" t="s">
        <v>475</v>
      </c>
      <c r="AU74" s="72"/>
      <c r="AV74" s="72"/>
      <c r="AW74" s="72"/>
      <c r="AY74" s="72"/>
      <c r="AZ74" s="72"/>
      <c r="BB74" s="72"/>
      <c r="BC74" s="72"/>
      <c r="BD74" s="72"/>
      <c r="BE74" s="477"/>
      <c r="BF74" s="479"/>
      <c r="BG74" s="478" t="s">
        <v>476</v>
      </c>
      <c r="BH74" s="479"/>
      <c r="BI74" s="479"/>
      <c r="BJ74" s="479"/>
      <c r="BK74" s="479"/>
      <c r="BL74" s="479"/>
      <c r="BM74" s="479"/>
      <c r="BN74" s="479"/>
      <c r="BO74" s="479"/>
      <c r="BP74" s="479"/>
      <c r="BQ74" s="479"/>
      <c r="BR74" s="479"/>
      <c r="BS74" s="479"/>
      <c r="BT74" s="479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 s="479"/>
    </row>
    <row r="75" spans="1:92" s="399" customFormat="1" ht="18.75" customHeight="1">
      <c r="A75" s="474"/>
      <c r="C75" s="480"/>
      <c r="D75" s="476" t="s">
        <v>477</v>
      </c>
      <c r="E75" s="72"/>
      <c r="F75" s="72"/>
      <c r="G75" s="72"/>
      <c r="H75" s="72"/>
      <c r="I75" s="72"/>
      <c r="J75" s="72"/>
      <c r="K75" s="72"/>
      <c r="L75" s="481"/>
      <c r="M75" s="72"/>
      <c r="N75" s="478" t="s">
        <v>478</v>
      </c>
      <c r="R75" s="72"/>
      <c r="S75" s="72"/>
      <c r="T75" s="72"/>
      <c r="U75" s="72"/>
      <c r="V75" s="72"/>
      <c r="W75" s="72"/>
      <c r="X75" s="72"/>
      <c r="Y75" s="72"/>
      <c r="Z75" s="72"/>
      <c r="AA75" s="72"/>
      <c r="AB75" s="72"/>
      <c r="AC75" s="72"/>
      <c r="AD75" s="72"/>
      <c r="AE75" s="72"/>
      <c r="AF75" s="72"/>
      <c r="AG75" s="72"/>
      <c r="AH75" s="72"/>
      <c r="AI75" s="72"/>
      <c r="AJ75" s="72"/>
      <c r="AK75" s="72"/>
      <c r="AM75" s="72"/>
      <c r="AO75" s="72"/>
      <c r="AP75" s="72"/>
      <c r="AQ75" s="72"/>
      <c r="AR75" s="480"/>
      <c r="AS75" s="72"/>
      <c r="AT75" s="476" t="s">
        <v>477</v>
      </c>
      <c r="AU75" s="72"/>
      <c r="AV75" s="72"/>
      <c r="AW75" s="72"/>
      <c r="AY75" s="72"/>
      <c r="AZ75" s="72"/>
      <c r="BB75" s="72"/>
      <c r="BC75" s="72"/>
      <c r="BD75" s="72"/>
      <c r="BE75" s="481"/>
      <c r="BF75" s="479"/>
      <c r="BG75" s="478" t="s">
        <v>478</v>
      </c>
      <c r="BH75" s="479"/>
      <c r="BI75" s="479"/>
      <c r="BJ75" s="479"/>
      <c r="BK75" s="479"/>
      <c r="BL75" s="479"/>
      <c r="BM75" s="479"/>
      <c r="BN75" s="479"/>
      <c r="BO75" s="479"/>
      <c r="BP75" s="479"/>
      <c r="BQ75" s="479"/>
      <c r="BR75" s="479"/>
      <c r="BS75" s="479"/>
      <c r="BT75" s="479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 s="479"/>
    </row>
    <row r="76" spans="1:92" s="399" customFormat="1" ht="18.75" customHeight="1">
      <c r="A76" s="474"/>
      <c r="C76" s="482"/>
      <c r="D76" s="476" t="s">
        <v>479</v>
      </c>
      <c r="E76" s="72"/>
      <c r="F76" s="72"/>
      <c r="G76" s="72"/>
      <c r="H76" s="72"/>
      <c r="I76" s="72"/>
      <c r="J76" s="72"/>
      <c r="K76" s="72"/>
      <c r="L76" s="72"/>
      <c r="M76" s="72"/>
      <c r="N76" s="72"/>
      <c r="R76" s="72"/>
      <c r="S76" s="72"/>
      <c r="T76" s="72"/>
      <c r="U76" s="72"/>
      <c r="V76" s="72"/>
      <c r="W76" s="72"/>
      <c r="X76" s="72"/>
      <c r="Y76" s="72"/>
      <c r="Z76" s="72"/>
      <c r="AA76" s="72"/>
      <c r="AB76" s="72"/>
      <c r="AC76" s="72"/>
      <c r="AD76" s="72"/>
      <c r="AE76" s="72"/>
      <c r="AF76" s="72"/>
      <c r="AG76" s="72"/>
      <c r="AH76" s="72"/>
      <c r="AI76" s="72"/>
      <c r="AJ76" s="72"/>
      <c r="AK76" s="72"/>
      <c r="AM76" s="72"/>
      <c r="AO76" s="72"/>
      <c r="AP76" s="72"/>
      <c r="AQ76" s="72"/>
      <c r="AR76" s="482"/>
      <c r="AS76" s="72"/>
      <c r="AT76" s="476" t="s">
        <v>479</v>
      </c>
      <c r="AU76" s="72"/>
      <c r="AV76" s="72"/>
      <c r="AW76" s="72"/>
      <c r="AX76" s="72"/>
      <c r="AY76" s="72"/>
      <c r="AZ76" s="72"/>
      <c r="BA76" s="72"/>
      <c r="BB76" s="72"/>
      <c r="BC76" s="72"/>
      <c r="BD76" s="72"/>
      <c r="BE76" s="479"/>
      <c r="BF76" s="479"/>
      <c r="BG76" s="479"/>
      <c r="BH76" s="479"/>
      <c r="BI76" s="479"/>
      <c r="BJ76" s="479"/>
      <c r="BK76" s="479"/>
      <c r="BL76" s="479"/>
      <c r="BM76" s="479"/>
      <c r="BN76" s="479"/>
      <c r="BO76" s="479"/>
      <c r="BP76" s="479"/>
      <c r="BQ76" s="479"/>
      <c r="BR76" s="479"/>
      <c r="BS76" s="479"/>
      <c r="BT76" s="479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 s="479"/>
    </row>
    <row r="77" spans="1:92" s="399" customFormat="1" ht="18.75" customHeight="1">
      <c r="A77" s="474"/>
      <c r="E77" s="72"/>
      <c r="F77" s="72"/>
      <c r="G77" s="72"/>
      <c r="H77" s="72"/>
      <c r="I77" s="72"/>
      <c r="J77" s="72"/>
      <c r="K77" s="72"/>
      <c r="L77" s="72"/>
      <c r="M77" s="72"/>
      <c r="N77" s="72"/>
      <c r="O77" s="72"/>
      <c r="P77" s="72"/>
      <c r="Q77" s="72"/>
      <c r="R77" s="72"/>
      <c r="S77" s="72"/>
      <c r="T77" s="72"/>
      <c r="U77" s="72"/>
      <c r="V77" s="72"/>
      <c r="W77" s="72"/>
      <c r="X77" s="72"/>
      <c r="Y77" s="72"/>
      <c r="Z77" s="72"/>
      <c r="AA77" s="72"/>
      <c r="AB77" s="72"/>
      <c r="AC77" s="72"/>
      <c r="AD77" s="72"/>
      <c r="AE77" s="72"/>
      <c r="AF77" s="72"/>
      <c r="AG77" s="72"/>
      <c r="AH77" s="72"/>
      <c r="AI77" s="72"/>
      <c r="AJ77" s="72"/>
      <c r="AK77" s="72"/>
      <c r="AM77" s="72"/>
      <c r="AO77" s="72"/>
      <c r="AP77" s="72"/>
      <c r="AQ77" s="72"/>
      <c r="AR77" s="72"/>
      <c r="AS77" s="72"/>
      <c r="AT77" s="72"/>
      <c r="AU77" s="72"/>
      <c r="AV77" s="72"/>
      <c r="AW77" s="72"/>
      <c r="AX77" s="72"/>
      <c r="AY77" s="72"/>
      <c r="AZ77" s="72"/>
      <c r="BA77" s="72"/>
      <c r="BB77" s="72"/>
      <c r="BC77" s="72"/>
      <c r="BD77" s="72"/>
      <c r="BE77" s="479"/>
      <c r="BF77" s="479"/>
      <c r="BG77" s="479"/>
      <c r="BH77" s="479"/>
      <c r="BI77" s="479"/>
      <c r="BJ77" s="479"/>
      <c r="BK77" s="479"/>
      <c r="BL77" s="479"/>
      <c r="BM77" s="479"/>
      <c r="BN77" s="479"/>
      <c r="BO77" s="479"/>
      <c r="BP77" s="479"/>
      <c r="BQ77" s="479"/>
      <c r="BR77" s="479"/>
      <c r="BS77" s="479"/>
      <c r="BT77" s="479"/>
      <c r="BU77" s="479"/>
      <c r="BV77" s="479"/>
      <c r="BW77" s="479"/>
      <c r="BX77" s="479"/>
      <c r="BZ77" s="479"/>
      <c r="CB77" s="479"/>
      <c r="CD77" s="479"/>
      <c r="CE77" s="479"/>
      <c r="CF77" s="479"/>
      <c r="CG77" s="479"/>
      <c r="CH77" s="479"/>
      <c r="CI77" s="479"/>
      <c r="CJ77" s="479"/>
      <c r="CK77" s="479"/>
      <c r="CL77" s="479"/>
      <c r="CM77" s="479"/>
      <c r="CN77" s="479"/>
    </row>
    <row r="78" spans="1:92" s="399" customFormat="1" ht="18.75" customHeight="1">
      <c r="A78" s="474"/>
      <c r="E78" s="72"/>
      <c r="F78" s="72"/>
      <c r="G78" s="72"/>
      <c r="H78" s="72"/>
      <c r="I78" s="72"/>
      <c r="J78" s="72"/>
      <c r="K78" s="72"/>
      <c r="L78" s="72"/>
      <c r="M78" s="72"/>
      <c r="N78" s="72"/>
      <c r="O78" s="72"/>
      <c r="P78" s="72"/>
      <c r="Q78" s="72"/>
      <c r="R78" s="72"/>
      <c r="S78" s="72"/>
      <c r="T78" s="72"/>
      <c r="U78" s="72"/>
      <c r="V78" s="72"/>
      <c r="W78" s="72"/>
      <c r="X78" s="72"/>
      <c r="Y78" s="72"/>
      <c r="Z78" s="72"/>
      <c r="AA78" s="72"/>
      <c r="AB78" s="72"/>
      <c r="AC78" s="72"/>
      <c r="AD78" s="72"/>
      <c r="AE78" s="72"/>
      <c r="AF78" s="72"/>
      <c r="AG78" s="72"/>
      <c r="AH78" s="72"/>
      <c r="AI78" s="72"/>
      <c r="AJ78" s="72"/>
      <c r="AK78" s="72"/>
      <c r="AM78" s="72"/>
      <c r="AO78" s="72"/>
      <c r="AP78" s="72"/>
      <c r="AQ78" s="72"/>
      <c r="AR78" s="72"/>
      <c r="AS78" s="72"/>
      <c r="AT78" s="72"/>
      <c r="AU78" s="72"/>
      <c r="AV78" s="72"/>
      <c r="AW78" s="72"/>
      <c r="AX78" s="72"/>
      <c r="AY78" s="72"/>
      <c r="AZ78" s="72"/>
      <c r="BA78" s="72"/>
      <c r="BB78" s="72"/>
      <c r="BC78" s="72"/>
      <c r="BD78" s="72"/>
      <c r="BE78" s="479"/>
      <c r="BF78" s="479"/>
      <c r="BG78" s="479"/>
      <c r="BH78" s="479"/>
      <c r="BI78" s="479"/>
      <c r="BJ78" s="479"/>
      <c r="BK78" s="479"/>
      <c r="BL78" s="479"/>
      <c r="BM78" s="479"/>
      <c r="BN78" s="479"/>
      <c r="BO78" s="479"/>
      <c r="BP78" s="479"/>
      <c r="BQ78" s="479"/>
      <c r="BR78" s="479"/>
      <c r="BS78" s="479"/>
      <c r="BT78" s="479"/>
      <c r="BU78" s="479"/>
      <c r="BV78" s="479"/>
      <c r="BW78" s="479"/>
      <c r="BX78" s="479"/>
      <c r="BZ78" s="479"/>
      <c r="CB78" s="479"/>
      <c r="CD78" s="479"/>
      <c r="CE78" s="479"/>
      <c r="CF78" s="479"/>
      <c r="CG78" s="479"/>
      <c r="CH78" s="479"/>
      <c r="CI78" s="479"/>
      <c r="CJ78" s="479"/>
      <c r="CK78" s="479"/>
      <c r="CL78" s="479"/>
      <c r="CM78" s="479"/>
      <c r="CN78" s="479"/>
    </row>
    <row r="79" spans="1:92" s="43" customFormat="1">
      <c r="A79" s="483"/>
      <c r="C79" s="12"/>
      <c r="D79" s="12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  <c r="BQ79" s="11"/>
      <c r="BR79" s="11"/>
      <c r="BS79" s="11"/>
      <c r="BT79" s="11"/>
      <c r="BU79" s="11"/>
      <c r="BV79" s="11"/>
      <c r="BW79" s="11"/>
      <c r="BX79" s="11"/>
      <c r="BY79" s="11"/>
      <c r="BZ79" s="11"/>
      <c r="CA79" s="11"/>
      <c r="CB79" s="11"/>
      <c r="CC79" s="11"/>
      <c r="CD79" s="11"/>
      <c r="CE79" s="11"/>
      <c r="CF79" s="11"/>
      <c r="CG79" s="11"/>
      <c r="CH79" s="11"/>
      <c r="CI79" s="11"/>
      <c r="CJ79" s="11"/>
      <c r="CK79" s="11"/>
      <c r="CL79" s="11"/>
      <c r="CM79" s="11"/>
      <c r="CN79" s="11"/>
    </row>
    <row r="80" spans="1:92" s="43" customFormat="1">
      <c r="A80" s="473"/>
      <c r="B80" s="12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  <c r="BS80" s="11"/>
      <c r="BT80" s="11"/>
      <c r="BU80" s="11"/>
      <c r="BV80" s="11"/>
      <c r="BW80" s="11"/>
      <c r="BX80" s="11"/>
      <c r="BY80" s="11"/>
      <c r="BZ80" s="11"/>
      <c r="CA80" s="11"/>
      <c r="CB80" s="11"/>
      <c r="CC80" s="11"/>
      <c r="CD80" s="11"/>
      <c r="CE80" s="11"/>
      <c r="CF80" s="11"/>
      <c r="CG80" s="11"/>
      <c r="CH80" s="11"/>
      <c r="CI80" s="11"/>
      <c r="CJ80" s="11"/>
      <c r="CK80" s="11"/>
      <c r="CL80" s="11"/>
      <c r="CM80" s="11"/>
      <c r="CN80" s="11"/>
    </row>
    <row r="81" spans="1:92" s="43" customFormat="1">
      <c r="A81" s="473"/>
      <c r="B81" s="12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  <c r="BY81" s="11"/>
      <c r="BZ81" s="11"/>
      <c r="CA81" s="11"/>
      <c r="CB81" s="11"/>
      <c r="CC81" s="11"/>
      <c r="CD81" s="11"/>
      <c r="CE81" s="11"/>
      <c r="CF81" s="11"/>
      <c r="CG81" s="11"/>
      <c r="CH81" s="11"/>
      <c r="CI81" s="11"/>
      <c r="CJ81" s="11"/>
      <c r="CK81" s="11"/>
      <c r="CL81" s="11"/>
      <c r="CM81" s="11"/>
      <c r="CN81" s="11"/>
    </row>
    <row r="82" spans="1:92" s="43" customFormat="1">
      <c r="A82" s="473"/>
      <c r="B82" s="12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  <c r="BY82" s="11"/>
      <c r="BZ82" s="11"/>
      <c r="CA82" s="11"/>
      <c r="CB82" s="11"/>
      <c r="CC82" s="11"/>
      <c r="CD82" s="11"/>
      <c r="CE82" s="11"/>
      <c r="CF82" s="11"/>
      <c r="CG82" s="11"/>
      <c r="CH82" s="11"/>
      <c r="CI82" s="11"/>
      <c r="CJ82" s="11"/>
      <c r="CK82" s="11"/>
      <c r="CL82" s="11"/>
      <c r="CM82" s="11"/>
      <c r="CN82" s="11"/>
    </row>
    <row r="83" spans="1:92" s="43" customFormat="1">
      <c r="A83" s="473"/>
      <c r="B83" s="12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  <c r="BS83" s="11"/>
      <c r="BT83" s="11"/>
      <c r="BU83" s="11"/>
      <c r="BV83" s="11"/>
      <c r="BW83" s="11"/>
      <c r="BX83" s="11"/>
      <c r="BY83" s="11"/>
      <c r="BZ83" s="11"/>
      <c r="CA83" s="11"/>
      <c r="CB83" s="11"/>
      <c r="CC83" s="11"/>
      <c r="CD83" s="11"/>
      <c r="CE83" s="11"/>
      <c r="CF83" s="11"/>
      <c r="CG83" s="11"/>
      <c r="CH83" s="11"/>
      <c r="CI83" s="11"/>
      <c r="CJ83" s="11"/>
      <c r="CK83" s="11"/>
      <c r="CL83" s="11"/>
      <c r="CM83" s="11"/>
      <c r="CN83" s="11"/>
    </row>
    <row r="84" spans="1:92" s="43" customFormat="1">
      <c r="A84" s="473"/>
      <c r="B84" s="12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11"/>
      <c r="BF84" s="11"/>
      <c r="BG84" s="11"/>
      <c r="BH84" s="11"/>
      <c r="BI84" s="11"/>
      <c r="BJ84" s="11"/>
      <c r="BK84" s="11"/>
      <c r="BL84" s="11"/>
      <c r="BM84" s="11"/>
      <c r="BN84" s="11"/>
      <c r="BO84" s="11"/>
      <c r="BP84" s="11"/>
      <c r="BQ84" s="11"/>
      <c r="BR84" s="11"/>
      <c r="BS84" s="11"/>
      <c r="BT84" s="11"/>
      <c r="BU84" s="11"/>
      <c r="BV84" s="11"/>
      <c r="BW84" s="11"/>
      <c r="BX84" s="11"/>
      <c r="BY84" s="11"/>
      <c r="BZ84" s="11"/>
      <c r="CA84" s="11"/>
      <c r="CB84" s="11"/>
      <c r="CC84" s="11"/>
      <c r="CD84" s="11"/>
      <c r="CE84" s="11"/>
      <c r="CF84" s="11"/>
      <c r="CG84" s="11"/>
      <c r="CH84" s="11"/>
      <c r="CI84" s="11"/>
      <c r="CJ84" s="11"/>
      <c r="CK84" s="11"/>
      <c r="CL84" s="11"/>
      <c r="CM84" s="11"/>
      <c r="CN84" s="11"/>
    </row>
    <row r="85" spans="1:92" s="43" customFormat="1">
      <c r="A85" s="473"/>
      <c r="B85" s="12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  <c r="BW85" s="11"/>
      <c r="BX85" s="11"/>
      <c r="BY85" s="11"/>
      <c r="BZ85" s="11"/>
      <c r="CA85" s="11"/>
      <c r="CB85" s="11"/>
      <c r="CC85" s="11"/>
      <c r="CD85" s="11"/>
      <c r="CE85" s="11"/>
      <c r="CF85" s="11"/>
      <c r="CG85" s="11"/>
      <c r="CH85" s="11"/>
      <c r="CI85" s="11"/>
      <c r="CJ85" s="11"/>
      <c r="CK85" s="11"/>
      <c r="CL85" s="11"/>
      <c r="CM85" s="11"/>
      <c r="CN85" s="11"/>
    </row>
    <row r="86" spans="1:92" s="43" customFormat="1">
      <c r="A86" s="473"/>
      <c r="B86" s="12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</row>
    <row r="87" spans="1:92" s="43" customFormat="1">
      <c r="A87" s="473"/>
      <c r="B87" s="12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  <c r="BS87" s="11"/>
      <c r="BT87" s="11"/>
      <c r="BU87" s="11"/>
      <c r="BV87" s="11"/>
      <c r="BW87" s="11"/>
      <c r="BX87" s="11"/>
      <c r="BY87" s="11"/>
      <c r="BZ87" s="11"/>
      <c r="CA87" s="11"/>
      <c r="CB87" s="11"/>
      <c r="CC87" s="11"/>
      <c r="CD87" s="11"/>
      <c r="CE87" s="11"/>
      <c r="CF87" s="11"/>
      <c r="CG87" s="11"/>
      <c r="CH87" s="11"/>
      <c r="CI87" s="11"/>
      <c r="CJ87" s="11"/>
      <c r="CK87" s="11"/>
      <c r="CL87" s="11"/>
      <c r="CM87" s="11"/>
      <c r="CN87" s="11"/>
    </row>
    <row r="88" spans="1:92" s="43" customFormat="1">
      <c r="A88" s="473"/>
      <c r="B88" s="12"/>
      <c r="C88" s="12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  <c r="BY88" s="11"/>
      <c r="BZ88" s="11"/>
      <c r="CA88" s="11"/>
      <c r="CB88" s="11"/>
      <c r="CC88" s="11"/>
      <c r="CD88" s="11"/>
      <c r="CE88" s="11"/>
      <c r="CF88" s="11"/>
      <c r="CG88" s="11"/>
      <c r="CH88" s="11"/>
      <c r="CI88" s="11"/>
      <c r="CJ88" s="11"/>
      <c r="CK88" s="11"/>
      <c r="CL88" s="11"/>
      <c r="CM88" s="11"/>
      <c r="CN88" s="11"/>
    </row>
    <row r="89" spans="1:92" s="43" customFormat="1">
      <c r="A89" s="473"/>
      <c r="B89" s="12"/>
      <c r="C89" s="12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11"/>
      <c r="BF89" s="11"/>
      <c r="BG89" s="11"/>
      <c r="BH89" s="11"/>
      <c r="BI89" s="11"/>
      <c r="BJ89" s="11"/>
      <c r="BK89" s="11"/>
      <c r="BL89" s="11"/>
      <c r="BM89" s="11"/>
      <c r="BN89" s="11"/>
      <c r="BO89" s="11"/>
      <c r="BP89" s="11"/>
      <c r="BQ89" s="11"/>
      <c r="BR89" s="11"/>
      <c r="BS89" s="11"/>
      <c r="BT89" s="11"/>
      <c r="BU89" s="11"/>
      <c r="BV89" s="11"/>
      <c r="BW89" s="11"/>
      <c r="BX89" s="11"/>
      <c r="BY89" s="11"/>
      <c r="BZ89" s="11"/>
      <c r="CA89" s="11"/>
      <c r="CB89" s="11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</row>
    <row r="90" spans="1:92" s="43" customFormat="1">
      <c r="A90" s="473"/>
      <c r="B90" s="12"/>
      <c r="C90" s="12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9"/>
      <c r="AM90" s="9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11"/>
      <c r="BF90" s="11"/>
      <c r="BG90" s="11"/>
      <c r="BH90" s="11"/>
      <c r="BI90" s="11"/>
      <c r="BJ90" s="11"/>
      <c r="BK90" s="11"/>
      <c r="BL90" s="11"/>
      <c r="BM90" s="11"/>
      <c r="BN90" s="11"/>
      <c r="BO90" s="11"/>
      <c r="BP90" s="11"/>
      <c r="BQ90" s="11"/>
      <c r="BR90" s="11"/>
      <c r="BS90" s="11"/>
      <c r="BT90" s="11"/>
      <c r="BU90" s="11"/>
      <c r="BV90" s="11"/>
      <c r="BW90" s="11"/>
      <c r="BX90" s="11"/>
      <c r="BY90" s="11"/>
      <c r="BZ90" s="11"/>
      <c r="CA90" s="11"/>
      <c r="CB90" s="11"/>
      <c r="CC90" s="11"/>
      <c r="CD90" s="11"/>
      <c r="CE90" s="11"/>
      <c r="CF90" s="11"/>
      <c r="CG90" s="11"/>
      <c r="CH90" s="11"/>
      <c r="CI90" s="11"/>
      <c r="CJ90" s="11"/>
      <c r="CK90" s="11"/>
      <c r="CL90" s="11"/>
      <c r="CM90" s="11"/>
      <c r="CN90" s="11"/>
    </row>
    <row r="91" spans="1:92" s="43" customFormat="1">
      <c r="A91" s="473"/>
      <c r="B91" s="12"/>
      <c r="C91" s="12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9"/>
      <c r="AM91" s="9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  <c r="BY91" s="11"/>
      <c r="BZ91" s="11"/>
      <c r="CA91" s="11"/>
      <c r="CB91" s="11"/>
      <c r="CC91" s="11"/>
      <c r="CD91" s="11"/>
      <c r="CE91" s="11"/>
      <c r="CF91" s="11"/>
      <c r="CG91" s="11"/>
      <c r="CH91" s="11"/>
      <c r="CI91" s="11"/>
      <c r="CJ91" s="11"/>
      <c r="CK91" s="11"/>
      <c r="CL91" s="11"/>
      <c r="CM91" s="11"/>
      <c r="CN91" s="11"/>
    </row>
    <row r="92" spans="1:92" s="43" customFormat="1">
      <c r="A92" s="473"/>
      <c r="B92" s="12"/>
      <c r="C92" s="12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9"/>
      <c r="AM92" s="9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  <c r="BY92" s="11"/>
      <c r="BZ92" s="11"/>
      <c r="CA92" s="11"/>
      <c r="CB92" s="11"/>
      <c r="CC92" s="11"/>
      <c r="CD92" s="11"/>
      <c r="CE92" s="11"/>
      <c r="CF92" s="11"/>
      <c r="CG92" s="11"/>
      <c r="CH92" s="11"/>
      <c r="CI92" s="11"/>
      <c r="CJ92" s="11"/>
      <c r="CK92" s="11"/>
      <c r="CL92" s="11"/>
      <c r="CM92" s="11"/>
      <c r="CN92" s="11"/>
    </row>
    <row r="93" spans="1:92" s="43" customFormat="1">
      <c r="A93" s="473"/>
      <c r="B93" s="12"/>
      <c r="C93" s="12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9"/>
      <c r="AE93" s="9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  <c r="BY93" s="11"/>
      <c r="BZ93" s="11"/>
      <c r="CA93" s="11"/>
      <c r="CB93" s="11"/>
      <c r="CC93" s="11"/>
      <c r="CD93" s="11"/>
      <c r="CE93" s="11"/>
      <c r="CF93" s="11"/>
      <c r="CG93" s="11"/>
      <c r="CH93" s="11"/>
      <c r="CI93" s="11"/>
      <c r="CJ93" s="11"/>
      <c r="CK93" s="11"/>
      <c r="CL93" s="11"/>
      <c r="CM93" s="11"/>
      <c r="CN93" s="11"/>
    </row>
    <row r="94" spans="1:92" s="43" customFormat="1">
      <c r="A94" s="473"/>
      <c r="B94" s="12"/>
      <c r="C94" s="12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9"/>
      <c r="AE94" s="9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  <c r="BY94" s="11"/>
      <c r="BZ94" s="11"/>
      <c r="CA94" s="11"/>
      <c r="CB94" s="11"/>
      <c r="CC94" s="11"/>
      <c r="CD94" s="11"/>
      <c r="CE94" s="11"/>
      <c r="CF94" s="11"/>
      <c r="CG94" s="11"/>
      <c r="CH94" s="11"/>
      <c r="CI94" s="11"/>
      <c r="CJ94" s="11"/>
      <c r="CK94" s="11"/>
      <c r="CL94" s="11"/>
      <c r="CM94" s="11"/>
      <c r="CN94" s="11"/>
    </row>
    <row r="95" spans="1:92" s="43" customFormat="1">
      <c r="A95" s="473"/>
      <c r="B95" s="12"/>
      <c r="C95" s="12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9"/>
      <c r="AE95" s="9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  <c r="BY95" s="11"/>
      <c r="BZ95" s="11"/>
      <c r="CA95" s="11"/>
      <c r="CB95" s="11"/>
      <c r="CC95" s="11"/>
      <c r="CD95" s="11"/>
      <c r="CE95" s="11"/>
      <c r="CF95" s="11"/>
      <c r="CG95" s="11"/>
      <c r="CH95" s="11"/>
      <c r="CI95" s="11"/>
      <c r="CJ95" s="11"/>
      <c r="CK95" s="11"/>
      <c r="CL95" s="11"/>
      <c r="CM95" s="11"/>
      <c r="CN95" s="11"/>
    </row>
    <row r="96" spans="1:92" s="43" customFormat="1">
      <c r="A96" s="473"/>
      <c r="B96" s="12"/>
      <c r="C96" s="12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  <c r="BY96" s="11"/>
      <c r="BZ96" s="11"/>
      <c r="CA96" s="11"/>
      <c r="CB96" s="11"/>
      <c r="CC96" s="11"/>
      <c r="CD96" s="11"/>
      <c r="CE96" s="11"/>
      <c r="CF96" s="11"/>
      <c r="CG96" s="11"/>
      <c r="CH96" s="11"/>
      <c r="CI96" s="11"/>
      <c r="CJ96" s="11"/>
      <c r="CK96" s="11"/>
      <c r="CL96" s="11"/>
      <c r="CM96" s="11"/>
      <c r="CN96" s="11"/>
    </row>
    <row r="97" spans="1:92" s="43" customFormat="1">
      <c r="A97" s="473"/>
      <c r="B97" s="12"/>
      <c r="C97" s="12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  <c r="BY97" s="11"/>
      <c r="BZ97" s="11"/>
      <c r="CA97" s="11"/>
      <c r="CB97" s="11"/>
      <c r="CC97" s="11"/>
      <c r="CD97" s="11"/>
      <c r="CE97" s="11"/>
      <c r="CF97" s="11"/>
      <c r="CG97" s="11"/>
      <c r="CH97" s="11"/>
      <c r="CI97" s="11"/>
      <c r="CJ97" s="11"/>
      <c r="CK97" s="11"/>
      <c r="CL97" s="11"/>
      <c r="CM97" s="11"/>
      <c r="CN97" s="11"/>
    </row>
    <row r="98" spans="1:92" s="43" customFormat="1">
      <c r="A98" s="473"/>
      <c r="B98" s="12"/>
      <c r="C98" s="12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11"/>
      <c r="BF98" s="11"/>
      <c r="BG98" s="11"/>
      <c r="BH98" s="11"/>
      <c r="BI98" s="11"/>
      <c r="BJ98" s="11"/>
      <c r="BK98" s="11"/>
      <c r="BL98" s="11"/>
      <c r="BM98" s="11"/>
      <c r="BN98" s="11"/>
      <c r="BO98" s="11"/>
      <c r="BP98" s="11"/>
      <c r="BQ98" s="11"/>
      <c r="BR98" s="11"/>
      <c r="BS98" s="11"/>
      <c r="BT98" s="11"/>
      <c r="BU98" s="11"/>
      <c r="BV98" s="11"/>
      <c r="BW98" s="11"/>
      <c r="BX98" s="11"/>
      <c r="BY98" s="11"/>
      <c r="BZ98" s="11"/>
      <c r="CA98" s="11"/>
      <c r="CB98" s="11"/>
      <c r="CC98" s="11"/>
      <c r="CD98" s="11"/>
      <c r="CE98" s="11"/>
      <c r="CF98" s="11"/>
      <c r="CG98" s="11"/>
      <c r="CH98" s="11"/>
      <c r="CI98" s="11"/>
      <c r="CJ98" s="11"/>
      <c r="CK98" s="11"/>
      <c r="CL98" s="11"/>
      <c r="CM98" s="11"/>
      <c r="CN98" s="11"/>
    </row>
    <row r="99" spans="1:92" s="43" customFormat="1">
      <c r="A99" s="473"/>
      <c r="B99" s="12"/>
      <c r="C99" s="12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  <c r="BS99" s="11"/>
      <c r="BT99" s="11"/>
      <c r="BU99" s="11"/>
      <c r="BV99" s="11"/>
      <c r="BW99" s="11"/>
      <c r="BX99" s="11"/>
      <c r="BY99" s="11"/>
      <c r="BZ99" s="11"/>
      <c r="CA99" s="11"/>
      <c r="CB99" s="11"/>
      <c r="CC99" s="11"/>
      <c r="CD99" s="11"/>
      <c r="CE99" s="11"/>
      <c r="CF99" s="11"/>
      <c r="CG99" s="11"/>
      <c r="CH99" s="11"/>
      <c r="CI99" s="11"/>
      <c r="CJ99" s="11"/>
      <c r="CK99" s="11"/>
      <c r="CL99" s="11"/>
      <c r="CM99" s="11"/>
      <c r="CN99" s="11"/>
    </row>
    <row r="100" spans="1:92" s="43" customFormat="1">
      <c r="A100" s="473"/>
      <c r="B100" s="12"/>
      <c r="C100" s="12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  <c r="BO100" s="11"/>
      <c r="BP100" s="11"/>
      <c r="BQ100" s="11"/>
      <c r="BR100" s="11"/>
      <c r="BS100" s="11"/>
      <c r="BT100" s="11"/>
      <c r="BU100" s="11"/>
      <c r="BV100" s="11"/>
      <c r="BW100" s="11"/>
      <c r="BX100" s="11"/>
      <c r="BY100" s="11"/>
      <c r="BZ100" s="11"/>
      <c r="CA100" s="11"/>
      <c r="CB100" s="11"/>
      <c r="CC100" s="11"/>
      <c r="CD100" s="11"/>
      <c r="CE100" s="11"/>
      <c r="CF100" s="11"/>
      <c r="CG100" s="11"/>
      <c r="CH100" s="11"/>
      <c r="CI100" s="11"/>
      <c r="CJ100" s="11"/>
      <c r="CK100" s="11"/>
      <c r="CL100" s="11"/>
      <c r="CM100" s="11"/>
      <c r="CN100" s="11"/>
    </row>
    <row r="101" spans="1:92" s="43" customFormat="1">
      <c r="A101" s="473"/>
      <c r="B101" s="12"/>
      <c r="C101" s="12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11"/>
      <c r="BF101" s="11"/>
      <c r="BG101" s="11"/>
      <c r="BH101" s="11"/>
      <c r="BI101" s="11"/>
      <c r="BJ101" s="11"/>
      <c r="BK101" s="11"/>
      <c r="BL101" s="11"/>
      <c r="BM101" s="11"/>
      <c r="BN101" s="11"/>
      <c r="BO101" s="11"/>
      <c r="BP101" s="11"/>
      <c r="BQ101" s="11"/>
      <c r="BR101" s="11"/>
      <c r="BS101" s="11"/>
      <c r="BT101" s="11"/>
      <c r="BU101" s="11"/>
      <c r="BV101" s="11"/>
      <c r="BW101" s="11"/>
      <c r="BX101" s="11"/>
      <c r="BY101" s="11"/>
      <c r="BZ101" s="11"/>
      <c r="CA101" s="11"/>
      <c r="CB101" s="11"/>
      <c r="CC101" s="11"/>
      <c r="CD101" s="11"/>
      <c r="CE101" s="11"/>
      <c r="CF101" s="11"/>
      <c r="CG101" s="11"/>
      <c r="CH101" s="11"/>
      <c r="CI101" s="11"/>
      <c r="CJ101" s="11"/>
      <c r="CK101" s="11"/>
      <c r="CL101" s="11"/>
      <c r="CM101" s="11"/>
      <c r="CN101" s="11"/>
    </row>
    <row r="102" spans="1:92" s="43" customFormat="1">
      <c r="A102" s="473"/>
      <c r="B102" s="12"/>
      <c r="C102" s="12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11"/>
      <c r="BF102" s="11"/>
      <c r="BG102" s="11"/>
      <c r="BH102" s="11"/>
      <c r="BI102" s="11"/>
      <c r="BJ102" s="11"/>
      <c r="BK102" s="11"/>
      <c r="BL102" s="11"/>
      <c r="BM102" s="11"/>
      <c r="BN102" s="11"/>
      <c r="BO102" s="11"/>
      <c r="BP102" s="11"/>
      <c r="BQ102" s="11"/>
      <c r="BR102" s="11"/>
      <c r="BS102" s="11"/>
      <c r="BT102" s="11"/>
      <c r="BU102" s="11"/>
      <c r="BV102" s="11"/>
      <c r="BW102" s="11"/>
      <c r="BX102" s="11"/>
      <c r="BY102" s="11"/>
      <c r="BZ102" s="11"/>
      <c r="CA102" s="11"/>
      <c r="CB102" s="11"/>
      <c r="CC102" s="11"/>
      <c r="CD102" s="11"/>
      <c r="CE102" s="11"/>
      <c r="CF102" s="11"/>
      <c r="CG102" s="11"/>
      <c r="CH102" s="11"/>
      <c r="CI102" s="11"/>
      <c r="CJ102" s="11"/>
      <c r="CK102" s="11"/>
      <c r="CL102" s="11"/>
      <c r="CM102" s="11"/>
      <c r="CN102" s="11"/>
    </row>
    <row r="103" spans="1:92" s="43" customFormat="1">
      <c r="A103" s="473"/>
      <c r="B103" s="12"/>
      <c r="C103" s="12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  <c r="BS103" s="11"/>
      <c r="BT103" s="11"/>
      <c r="BU103" s="11"/>
      <c r="BV103" s="11"/>
      <c r="BW103" s="11"/>
      <c r="BX103" s="11"/>
      <c r="BY103" s="11"/>
      <c r="BZ103" s="11"/>
      <c r="CA103" s="11"/>
      <c r="CB103" s="11"/>
      <c r="CC103" s="11"/>
      <c r="CD103" s="11"/>
      <c r="CE103" s="11"/>
      <c r="CF103" s="11"/>
      <c r="CG103" s="11"/>
      <c r="CH103" s="11"/>
      <c r="CI103" s="11"/>
      <c r="CJ103" s="11"/>
      <c r="CK103" s="11"/>
      <c r="CL103" s="11"/>
      <c r="CM103" s="11"/>
      <c r="CN103" s="11"/>
    </row>
    <row r="104" spans="1:92" s="43" customFormat="1">
      <c r="A104" s="473"/>
      <c r="B104" s="12"/>
      <c r="C104" s="12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11"/>
      <c r="BQ104" s="11"/>
      <c r="BR104" s="11"/>
      <c r="BS104" s="11"/>
      <c r="BT104" s="11"/>
      <c r="BU104" s="11"/>
      <c r="BV104" s="11"/>
      <c r="BW104" s="11"/>
      <c r="BX104" s="11"/>
      <c r="BY104" s="11"/>
      <c r="BZ104" s="11"/>
      <c r="CA104" s="11"/>
      <c r="CB104" s="11"/>
      <c r="CC104" s="11"/>
      <c r="CD104" s="11"/>
      <c r="CE104" s="11"/>
      <c r="CF104" s="11"/>
      <c r="CG104" s="11"/>
      <c r="CH104" s="11"/>
      <c r="CI104" s="11"/>
      <c r="CJ104" s="11"/>
      <c r="CK104" s="11"/>
      <c r="CL104" s="11"/>
      <c r="CM104" s="11"/>
      <c r="CN104" s="11"/>
    </row>
    <row r="105" spans="1:92" s="43" customFormat="1">
      <c r="A105" s="473"/>
      <c r="B105" s="12"/>
      <c r="C105" s="12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  <c r="BO105" s="11"/>
      <c r="BP105" s="11"/>
      <c r="BQ105" s="11"/>
      <c r="BR105" s="11"/>
      <c r="BS105" s="11"/>
      <c r="BT105" s="11"/>
      <c r="BU105" s="11"/>
      <c r="BV105" s="11"/>
      <c r="BW105" s="11"/>
      <c r="BX105" s="11"/>
      <c r="BY105" s="11"/>
      <c r="BZ105" s="11"/>
      <c r="CA105" s="11"/>
      <c r="CB105" s="11"/>
      <c r="CC105" s="11"/>
      <c r="CD105" s="11"/>
      <c r="CE105" s="11"/>
      <c r="CF105" s="11"/>
      <c r="CG105" s="11"/>
      <c r="CH105" s="11"/>
      <c r="CI105" s="11"/>
      <c r="CJ105" s="11"/>
      <c r="CK105" s="11"/>
      <c r="CL105" s="11"/>
      <c r="CM105" s="11"/>
      <c r="CN105" s="11"/>
    </row>
    <row r="106" spans="1:92" s="43" customFormat="1">
      <c r="A106" s="473"/>
      <c r="B106" s="12"/>
      <c r="C106" s="12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11"/>
      <c r="BF106" s="11"/>
      <c r="BG106" s="11"/>
      <c r="BH106" s="11"/>
      <c r="BI106" s="11"/>
      <c r="BJ106" s="11"/>
      <c r="BK106" s="11"/>
      <c r="BL106" s="11"/>
      <c r="BM106" s="11"/>
      <c r="BN106" s="11"/>
      <c r="BO106" s="11"/>
      <c r="BP106" s="11"/>
      <c r="BQ106" s="11"/>
      <c r="BR106" s="11"/>
      <c r="BS106" s="11"/>
      <c r="BT106" s="11"/>
      <c r="BU106" s="11"/>
      <c r="BV106" s="11"/>
      <c r="BW106" s="11"/>
      <c r="BX106" s="11"/>
      <c r="BY106" s="11"/>
      <c r="BZ106" s="11"/>
      <c r="CA106" s="11"/>
      <c r="CB106" s="11"/>
      <c r="CC106" s="11"/>
      <c r="CD106" s="11"/>
      <c r="CE106" s="11"/>
      <c r="CF106" s="11"/>
      <c r="CG106" s="11"/>
      <c r="CH106" s="11"/>
      <c r="CI106" s="11"/>
      <c r="CJ106" s="11"/>
      <c r="CK106" s="11"/>
      <c r="CL106" s="11"/>
      <c r="CM106" s="11"/>
      <c r="CN106" s="11"/>
    </row>
    <row r="107" spans="1:92" s="43" customFormat="1">
      <c r="A107" s="473"/>
      <c r="B107" s="12"/>
      <c r="C107" s="12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11"/>
      <c r="BF107" s="11"/>
      <c r="BG107" s="11"/>
      <c r="BH107" s="11"/>
      <c r="BI107" s="11"/>
      <c r="BJ107" s="11"/>
      <c r="BK107" s="11"/>
      <c r="BL107" s="11"/>
      <c r="BM107" s="11"/>
      <c r="BN107" s="11"/>
      <c r="BO107" s="11"/>
      <c r="BP107" s="11"/>
      <c r="BQ107" s="11"/>
      <c r="BR107" s="11"/>
      <c r="BS107" s="11"/>
      <c r="BT107" s="11"/>
      <c r="BU107" s="11"/>
      <c r="BV107" s="11"/>
      <c r="BW107" s="11"/>
      <c r="BX107" s="11"/>
      <c r="BY107" s="11"/>
      <c r="BZ107" s="11"/>
      <c r="CA107" s="11"/>
      <c r="CB107" s="11"/>
      <c r="CC107" s="11"/>
      <c r="CD107" s="11"/>
      <c r="CE107" s="11"/>
      <c r="CF107" s="11"/>
      <c r="CG107" s="11"/>
      <c r="CH107" s="11"/>
      <c r="CI107" s="11"/>
      <c r="CJ107" s="11"/>
      <c r="CK107" s="11"/>
      <c r="CL107" s="11"/>
      <c r="CM107" s="11"/>
      <c r="CN107" s="11"/>
    </row>
    <row r="108" spans="1:92" s="43" customFormat="1">
      <c r="A108" s="473"/>
      <c r="B108" s="12"/>
      <c r="C108" s="12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  <c r="BS108" s="11"/>
      <c r="BT108" s="11"/>
      <c r="BU108" s="11"/>
      <c r="BV108" s="11"/>
      <c r="BW108" s="11"/>
      <c r="BX108" s="11"/>
      <c r="BY108" s="11"/>
      <c r="BZ108" s="11"/>
      <c r="CA108" s="11"/>
      <c r="CB108" s="11"/>
      <c r="CC108" s="11"/>
      <c r="CD108" s="11"/>
      <c r="CE108" s="11"/>
      <c r="CF108" s="11"/>
      <c r="CG108" s="11"/>
      <c r="CH108" s="11"/>
      <c r="CI108" s="11"/>
      <c r="CJ108" s="11"/>
      <c r="CK108" s="11"/>
      <c r="CL108" s="11"/>
      <c r="CM108" s="11"/>
      <c r="CN108" s="11"/>
    </row>
    <row r="109" spans="1:92" s="43" customFormat="1">
      <c r="A109" s="473"/>
      <c r="B109" s="12"/>
      <c r="C109" s="12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  <c r="BD109" s="5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  <c r="BW109" s="11"/>
      <c r="BX109" s="11"/>
      <c r="BY109" s="11"/>
      <c r="BZ109" s="11"/>
      <c r="CA109" s="11"/>
      <c r="CB109" s="11"/>
      <c r="CC109" s="11"/>
      <c r="CD109" s="11"/>
      <c r="CE109" s="11"/>
      <c r="CF109" s="11"/>
      <c r="CG109" s="11"/>
      <c r="CH109" s="11"/>
      <c r="CI109" s="11"/>
      <c r="CJ109" s="11"/>
      <c r="CK109" s="11"/>
      <c r="CL109" s="11"/>
      <c r="CM109" s="11"/>
      <c r="CN109" s="11"/>
    </row>
    <row r="110" spans="1:92" s="43" customFormat="1">
      <c r="A110" s="473"/>
      <c r="B110" s="12"/>
      <c r="C110" s="12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  <c r="CD110" s="11"/>
      <c r="CE110" s="11"/>
      <c r="CF110" s="11"/>
      <c r="CG110" s="11"/>
      <c r="CH110" s="11"/>
      <c r="CI110" s="11"/>
      <c r="CJ110" s="11"/>
      <c r="CK110" s="11"/>
      <c r="CL110" s="11"/>
      <c r="CM110" s="11"/>
      <c r="CN110" s="11"/>
    </row>
    <row r="111" spans="1:92" s="43" customFormat="1">
      <c r="A111" s="473"/>
      <c r="B111" s="12"/>
      <c r="C111" s="12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  <c r="BB111" s="5"/>
      <c r="BC111" s="5"/>
      <c r="BD111" s="5"/>
      <c r="BE111" s="11"/>
      <c r="BF111" s="11"/>
      <c r="BG111" s="11"/>
      <c r="BH111" s="11"/>
      <c r="BI111" s="11"/>
      <c r="BJ111" s="11"/>
      <c r="BK111" s="11"/>
      <c r="BL111" s="11"/>
      <c r="BM111" s="11"/>
      <c r="BN111" s="11"/>
      <c r="BO111" s="11"/>
      <c r="BP111" s="11"/>
      <c r="BQ111" s="11"/>
      <c r="BR111" s="11"/>
      <c r="BS111" s="11"/>
      <c r="BT111" s="11"/>
      <c r="BU111" s="11"/>
      <c r="BV111" s="11"/>
      <c r="BW111" s="11"/>
      <c r="BX111" s="11"/>
      <c r="BY111" s="11"/>
      <c r="BZ111" s="11"/>
      <c r="CA111" s="11"/>
      <c r="CB111" s="11"/>
      <c r="CC111" s="11"/>
      <c r="CD111" s="11"/>
      <c r="CE111" s="11"/>
      <c r="CF111" s="11"/>
      <c r="CG111" s="11"/>
      <c r="CH111" s="11"/>
      <c r="CI111" s="11"/>
      <c r="CJ111" s="11"/>
      <c r="CK111" s="11"/>
      <c r="CL111" s="11"/>
      <c r="CM111" s="11"/>
      <c r="CN111" s="11"/>
    </row>
    <row r="112" spans="1:92" s="43" customFormat="1">
      <c r="A112" s="473"/>
      <c r="B112" s="12"/>
      <c r="C112" s="12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11"/>
      <c r="BF112" s="11"/>
      <c r="BG112" s="11"/>
      <c r="BH112" s="11"/>
      <c r="BI112" s="11"/>
      <c r="BJ112" s="11"/>
      <c r="BK112" s="11"/>
      <c r="BL112" s="11"/>
      <c r="BM112" s="11"/>
      <c r="BN112" s="11"/>
      <c r="BO112" s="11"/>
      <c r="BP112" s="11"/>
      <c r="BQ112" s="11"/>
      <c r="BR112" s="11"/>
      <c r="BS112" s="11"/>
      <c r="BT112" s="11"/>
      <c r="BU112" s="11"/>
      <c r="BV112" s="11"/>
      <c r="BW112" s="11"/>
      <c r="BX112" s="11"/>
      <c r="BY112" s="11"/>
      <c r="BZ112" s="11"/>
      <c r="CA112" s="11"/>
      <c r="CB112" s="11"/>
      <c r="CC112" s="11"/>
      <c r="CD112" s="11"/>
      <c r="CE112" s="11"/>
      <c r="CF112" s="11"/>
      <c r="CG112" s="11"/>
      <c r="CH112" s="11"/>
      <c r="CI112" s="11"/>
      <c r="CJ112" s="11"/>
      <c r="CK112" s="11"/>
      <c r="CL112" s="11"/>
      <c r="CM112" s="11"/>
      <c r="CN112" s="11"/>
    </row>
    <row r="113" spans="1:92" s="43" customFormat="1">
      <c r="A113" s="473"/>
      <c r="B113" s="12"/>
      <c r="C113" s="12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11"/>
      <c r="BF113" s="11"/>
      <c r="BG113" s="11"/>
      <c r="BH113" s="11"/>
      <c r="BI113" s="11"/>
      <c r="BJ113" s="11"/>
      <c r="BK113" s="11"/>
      <c r="BL113" s="11"/>
      <c r="BM113" s="11"/>
      <c r="BN113" s="11"/>
      <c r="BO113" s="11"/>
      <c r="BP113" s="11"/>
      <c r="BQ113" s="11"/>
      <c r="BR113" s="11"/>
      <c r="BS113" s="11"/>
      <c r="BT113" s="11"/>
      <c r="BU113" s="11"/>
      <c r="BV113" s="11"/>
      <c r="BW113" s="11"/>
      <c r="BX113" s="11"/>
      <c r="BY113" s="11"/>
      <c r="BZ113" s="11"/>
      <c r="CA113" s="11"/>
      <c r="CB113" s="11"/>
      <c r="CC113" s="11"/>
      <c r="CD113" s="11"/>
      <c r="CE113" s="11"/>
      <c r="CF113" s="11"/>
      <c r="CG113" s="11"/>
      <c r="CH113" s="11"/>
      <c r="CI113" s="11"/>
      <c r="CJ113" s="11"/>
      <c r="CK113" s="11"/>
      <c r="CL113" s="11"/>
      <c r="CM113" s="11"/>
      <c r="CN113" s="11"/>
    </row>
    <row r="114" spans="1:92" s="43" customFormat="1">
      <c r="A114" s="473"/>
      <c r="B114" s="12"/>
      <c r="C114" s="12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  <c r="BO114" s="11"/>
      <c r="BP114" s="11"/>
      <c r="BQ114" s="11"/>
      <c r="BR114" s="11"/>
      <c r="BS114" s="11"/>
      <c r="BT114" s="11"/>
      <c r="BU114" s="11"/>
      <c r="BV114" s="11"/>
      <c r="BW114" s="11"/>
      <c r="BX114" s="11"/>
      <c r="BY114" s="11"/>
      <c r="BZ114" s="11"/>
      <c r="CA114" s="11"/>
      <c r="CB114" s="11"/>
      <c r="CC114" s="11"/>
      <c r="CD114" s="11"/>
      <c r="CE114" s="11"/>
      <c r="CF114" s="11"/>
      <c r="CG114" s="11"/>
      <c r="CH114" s="11"/>
      <c r="CI114" s="11"/>
      <c r="CJ114" s="11"/>
      <c r="CK114" s="11"/>
      <c r="CL114" s="11"/>
      <c r="CM114" s="11"/>
      <c r="CN114" s="11"/>
    </row>
    <row r="115" spans="1:92" s="43" customFormat="1">
      <c r="A115" s="473"/>
      <c r="B115" s="12"/>
      <c r="C115" s="12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  <c r="BO115" s="11"/>
      <c r="BP115" s="11"/>
      <c r="BQ115" s="11"/>
      <c r="BR115" s="11"/>
      <c r="BS115" s="11"/>
      <c r="BT115" s="11"/>
      <c r="BU115" s="11"/>
      <c r="BV115" s="11"/>
      <c r="BW115" s="11"/>
      <c r="BX115" s="11"/>
      <c r="BY115" s="11"/>
      <c r="BZ115" s="11"/>
      <c r="CA115" s="11"/>
      <c r="CB115" s="11"/>
      <c r="CC115" s="11"/>
      <c r="CD115" s="11"/>
      <c r="CE115" s="11"/>
      <c r="CF115" s="11"/>
      <c r="CG115" s="11"/>
      <c r="CH115" s="11"/>
      <c r="CI115" s="11"/>
      <c r="CJ115" s="11"/>
      <c r="CK115" s="11"/>
      <c r="CL115" s="11"/>
      <c r="CM115" s="11"/>
      <c r="CN115" s="11"/>
    </row>
    <row r="116" spans="1:92" s="43" customFormat="1">
      <c r="A116" s="473"/>
      <c r="B116" s="12"/>
      <c r="C116" s="12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  <c r="BO116" s="11"/>
      <c r="BP116" s="11"/>
      <c r="BQ116" s="11"/>
      <c r="BR116" s="11"/>
      <c r="BS116" s="11"/>
      <c r="BT116" s="11"/>
      <c r="BU116" s="11"/>
      <c r="BV116" s="11"/>
      <c r="BW116" s="11"/>
      <c r="BX116" s="11"/>
      <c r="BY116" s="11"/>
      <c r="BZ116" s="11"/>
      <c r="CA116" s="11"/>
      <c r="CB116" s="11"/>
      <c r="CC116" s="11"/>
      <c r="CD116" s="11"/>
      <c r="CE116" s="11"/>
      <c r="CF116" s="11"/>
      <c r="CG116" s="11"/>
      <c r="CH116" s="11"/>
      <c r="CI116" s="11"/>
      <c r="CJ116" s="11"/>
      <c r="CK116" s="11"/>
      <c r="CL116" s="11"/>
      <c r="CM116" s="11"/>
      <c r="CN116" s="11"/>
    </row>
    <row r="117" spans="1:92" s="43" customFormat="1">
      <c r="A117" s="473"/>
      <c r="B117" s="12"/>
      <c r="C117" s="10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  <c r="BO117" s="11"/>
      <c r="BP117" s="11"/>
      <c r="BQ117" s="11"/>
      <c r="BR117" s="11"/>
      <c r="BS117" s="11"/>
      <c r="BT117" s="11"/>
      <c r="BU117" s="11"/>
      <c r="BV117" s="11"/>
      <c r="BW117" s="11"/>
      <c r="BX117" s="11"/>
      <c r="BY117" s="11"/>
      <c r="BZ117" s="11"/>
      <c r="CA117" s="11"/>
      <c r="CB117" s="11"/>
      <c r="CC117" s="11"/>
      <c r="CD117" s="11"/>
      <c r="CE117" s="11"/>
      <c r="CF117" s="11"/>
      <c r="CG117" s="11"/>
      <c r="CH117" s="11"/>
      <c r="CI117" s="11"/>
      <c r="CJ117" s="11"/>
      <c r="CK117" s="11"/>
      <c r="CL117" s="11"/>
      <c r="CM117" s="11"/>
      <c r="CN117" s="11"/>
    </row>
    <row r="118" spans="1:92" s="43" customFormat="1">
      <c r="A118" s="473"/>
      <c r="B118" s="12"/>
      <c r="C118" s="10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  <c r="BO118" s="11"/>
      <c r="BP118" s="11"/>
      <c r="BQ118" s="11"/>
      <c r="BR118" s="11"/>
      <c r="BS118" s="11"/>
      <c r="BT118" s="11"/>
      <c r="BU118" s="11"/>
      <c r="BV118" s="11"/>
      <c r="BW118" s="11"/>
      <c r="BX118" s="11"/>
      <c r="BY118" s="11"/>
      <c r="BZ118" s="11"/>
      <c r="CA118" s="11"/>
      <c r="CB118" s="11"/>
      <c r="CC118" s="11"/>
      <c r="CD118" s="11"/>
      <c r="CE118" s="11"/>
      <c r="CF118" s="11"/>
      <c r="CG118" s="11"/>
      <c r="CH118" s="11"/>
      <c r="CI118" s="11"/>
      <c r="CJ118" s="11"/>
      <c r="CK118" s="11"/>
      <c r="CL118" s="11"/>
      <c r="CM118" s="11"/>
      <c r="CN118" s="11"/>
    </row>
    <row r="119" spans="1:92" s="43" customFormat="1">
      <c r="A119" s="473"/>
      <c r="B119" s="12"/>
      <c r="C119" s="10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11"/>
      <c r="BF119" s="11"/>
      <c r="BG119" s="11"/>
      <c r="BH119" s="11"/>
      <c r="BI119" s="11"/>
      <c r="BJ119" s="11"/>
      <c r="BK119" s="11"/>
      <c r="BL119" s="11"/>
      <c r="BM119" s="11"/>
      <c r="BN119" s="11"/>
      <c r="BO119" s="11"/>
      <c r="BP119" s="11"/>
      <c r="BQ119" s="11"/>
      <c r="BR119" s="11"/>
      <c r="BS119" s="11"/>
      <c r="BT119" s="11"/>
      <c r="BU119" s="11"/>
      <c r="BV119" s="11"/>
      <c r="BW119" s="11"/>
      <c r="BX119" s="11"/>
      <c r="BY119" s="11"/>
      <c r="BZ119" s="11"/>
      <c r="CA119" s="11"/>
      <c r="CB119" s="11"/>
      <c r="CC119" s="11"/>
      <c r="CD119" s="11"/>
      <c r="CE119" s="11"/>
      <c r="CF119" s="11"/>
      <c r="CG119" s="11"/>
      <c r="CH119" s="11"/>
      <c r="CI119" s="11"/>
      <c r="CJ119" s="11"/>
      <c r="CK119" s="11"/>
      <c r="CL119" s="11"/>
      <c r="CM119" s="11"/>
      <c r="CN119" s="11"/>
    </row>
    <row r="120" spans="1:92" s="43" customFormat="1">
      <c r="A120" s="473"/>
      <c r="B120" s="12"/>
      <c r="C120" s="12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11"/>
      <c r="BF120" s="11"/>
      <c r="BG120" s="11"/>
      <c r="BH120" s="11"/>
      <c r="BI120" s="11"/>
      <c r="BJ120" s="11"/>
      <c r="BK120" s="11"/>
      <c r="BL120" s="11"/>
      <c r="BM120" s="11"/>
      <c r="BN120" s="11"/>
      <c r="BO120" s="11"/>
      <c r="BP120" s="11"/>
      <c r="BQ120" s="11"/>
      <c r="BR120" s="11"/>
      <c r="BS120" s="11"/>
      <c r="BT120" s="11"/>
      <c r="BU120" s="11"/>
      <c r="BV120" s="11"/>
      <c r="BW120" s="11"/>
      <c r="BX120" s="11"/>
      <c r="BY120" s="11"/>
      <c r="BZ120" s="11"/>
      <c r="CA120" s="11"/>
      <c r="CB120" s="11"/>
      <c r="CC120" s="11"/>
      <c r="CD120" s="11"/>
      <c r="CE120" s="11"/>
      <c r="CF120" s="11"/>
      <c r="CG120" s="11"/>
      <c r="CH120" s="11"/>
      <c r="CI120" s="11"/>
      <c r="CJ120" s="11"/>
      <c r="CK120" s="11"/>
      <c r="CL120" s="11"/>
      <c r="CM120" s="11"/>
      <c r="CN120" s="11"/>
    </row>
    <row r="121" spans="1:92" s="43" customFormat="1">
      <c r="A121" s="473"/>
      <c r="B121" s="12"/>
      <c r="C121" s="12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11"/>
      <c r="BF121" s="11"/>
      <c r="BG121" s="11"/>
      <c r="BH121" s="11"/>
      <c r="BI121" s="11"/>
      <c r="BJ121" s="11"/>
      <c r="BK121" s="11"/>
      <c r="BL121" s="11"/>
      <c r="BM121" s="11"/>
      <c r="BN121" s="11"/>
      <c r="BO121" s="11"/>
      <c r="BP121" s="11"/>
      <c r="BQ121" s="11"/>
      <c r="BR121" s="11"/>
      <c r="BS121" s="11"/>
      <c r="BT121" s="11"/>
      <c r="BU121" s="11"/>
      <c r="BV121" s="11"/>
      <c r="BW121" s="11"/>
      <c r="BX121" s="11"/>
      <c r="BY121" s="11"/>
      <c r="BZ121" s="11"/>
      <c r="CA121" s="11"/>
      <c r="CB121" s="11"/>
      <c r="CC121" s="11"/>
      <c r="CD121" s="11"/>
      <c r="CE121" s="11"/>
      <c r="CF121" s="11"/>
      <c r="CG121" s="11"/>
      <c r="CH121" s="11"/>
      <c r="CI121" s="11"/>
      <c r="CJ121" s="11"/>
      <c r="CK121" s="11"/>
      <c r="CL121" s="11"/>
      <c r="CM121" s="11"/>
      <c r="CN121" s="11"/>
    </row>
    <row r="122" spans="1:92" s="43" customFormat="1">
      <c r="A122" s="473"/>
      <c r="B122" s="12"/>
      <c r="C122" s="12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11"/>
      <c r="BF122" s="11"/>
      <c r="BG122" s="11"/>
      <c r="BH122" s="11"/>
      <c r="BI122" s="11"/>
      <c r="BJ122" s="11"/>
      <c r="BK122" s="11"/>
      <c r="BL122" s="11"/>
      <c r="BM122" s="11"/>
      <c r="BN122" s="11"/>
      <c r="BO122" s="11"/>
      <c r="BP122" s="11"/>
      <c r="BQ122" s="11"/>
      <c r="BR122" s="11"/>
      <c r="BS122" s="11"/>
      <c r="BT122" s="11"/>
      <c r="BU122" s="11"/>
      <c r="BV122" s="11"/>
      <c r="BW122" s="11"/>
      <c r="BX122" s="11"/>
      <c r="BY122" s="11"/>
      <c r="BZ122" s="11"/>
      <c r="CA122" s="11"/>
      <c r="CB122" s="11"/>
      <c r="CC122" s="11"/>
      <c r="CD122" s="11"/>
      <c r="CE122" s="11"/>
      <c r="CF122" s="11"/>
      <c r="CG122" s="11"/>
      <c r="CH122" s="11"/>
      <c r="CI122" s="11"/>
      <c r="CJ122" s="11"/>
      <c r="CK122" s="11"/>
      <c r="CL122" s="11"/>
      <c r="CM122" s="11"/>
      <c r="CN122" s="11"/>
    </row>
    <row r="123" spans="1:92" s="43" customFormat="1">
      <c r="A123" s="473"/>
      <c r="B123" s="12"/>
      <c r="C123" s="12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11"/>
      <c r="BF123" s="11"/>
      <c r="BG123" s="11"/>
      <c r="BH123" s="11"/>
      <c r="BI123" s="11"/>
      <c r="BJ123" s="11"/>
      <c r="BK123" s="11"/>
      <c r="BL123" s="11"/>
      <c r="BM123" s="11"/>
      <c r="BN123" s="11"/>
      <c r="BO123" s="11"/>
      <c r="BP123" s="11"/>
      <c r="BQ123" s="11"/>
      <c r="BR123" s="11"/>
      <c r="BS123" s="11"/>
      <c r="BT123" s="11"/>
      <c r="BU123" s="11"/>
      <c r="BV123" s="11"/>
      <c r="BW123" s="11"/>
      <c r="BX123" s="11"/>
      <c r="BY123" s="11"/>
      <c r="BZ123" s="11"/>
      <c r="CA123" s="11"/>
      <c r="CB123" s="11"/>
      <c r="CC123" s="11"/>
      <c r="CD123" s="11"/>
      <c r="CE123" s="11"/>
      <c r="CF123" s="11"/>
      <c r="CG123" s="11"/>
      <c r="CH123" s="11"/>
      <c r="CI123" s="11"/>
      <c r="CJ123" s="11"/>
      <c r="CK123" s="11"/>
      <c r="CL123" s="11"/>
      <c r="CM123" s="11"/>
      <c r="CN123" s="11"/>
    </row>
    <row r="124" spans="1:92" s="43" customFormat="1">
      <c r="A124" s="473"/>
      <c r="B124" s="12"/>
      <c r="C124" s="12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  <c r="BB124" s="5"/>
      <c r="BC124" s="5"/>
      <c r="BD124" s="5"/>
      <c r="BE124" s="11"/>
      <c r="BF124" s="11"/>
      <c r="BG124" s="11"/>
      <c r="BH124" s="11"/>
      <c r="BI124" s="11"/>
      <c r="BJ124" s="11"/>
      <c r="BK124" s="11"/>
      <c r="BL124" s="11"/>
      <c r="BM124" s="11"/>
      <c r="BN124" s="11"/>
      <c r="BO124" s="11"/>
      <c r="BP124" s="11"/>
      <c r="BQ124" s="11"/>
      <c r="BR124" s="11"/>
      <c r="BS124" s="11"/>
      <c r="BT124" s="11"/>
      <c r="BU124" s="11"/>
      <c r="BV124" s="11"/>
      <c r="BW124" s="11"/>
      <c r="BX124" s="11"/>
      <c r="BY124" s="11"/>
      <c r="BZ124" s="11"/>
      <c r="CA124" s="11"/>
      <c r="CB124" s="11"/>
      <c r="CC124" s="11"/>
      <c r="CD124" s="11"/>
      <c r="CE124" s="11"/>
      <c r="CF124" s="11"/>
      <c r="CG124" s="11"/>
      <c r="CH124" s="11"/>
      <c r="CI124" s="11"/>
      <c r="CJ124" s="11"/>
      <c r="CK124" s="11"/>
      <c r="CL124" s="11"/>
      <c r="CM124" s="11"/>
      <c r="CN124" s="11"/>
    </row>
    <row r="125" spans="1:92" s="43" customFormat="1">
      <c r="A125" s="473"/>
      <c r="B125" s="12"/>
      <c r="C125" s="12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5"/>
      <c r="BD125" s="5"/>
      <c r="BE125" s="11"/>
      <c r="BF125" s="11"/>
      <c r="BG125" s="11"/>
      <c r="BH125" s="11"/>
      <c r="BI125" s="11"/>
      <c r="BJ125" s="11"/>
      <c r="BK125" s="11"/>
      <c r="BL125" s="11"/>
      <c r="BM125" s="11"/>
      <c r="BN125" s="11"/>
      <c r="BO125" s="11"/>
      <c r="BP125" s="11"/>
      <c r="BQ125" s="11"/>
      <c r="BR125" s="11"/>
      <c r="BS125" s="11"/>
      <c r="BT125" s="11"/>
      <c r="BU125" s="11"/>
      <c r="BV125" s="11"/>
      <c r="BW125" s="11"/>
      <c r="BX125" s="11"/>
      <c r="BY125" s="11"/>
      <c r="BZ125" s="11"/>
      <c r="CA125" s="11"/>
      <c r="CB125" s="11"/>
      <c r="CC125" s="11"/>
      <c r="CD125" s="11"/>
      <c r="CE125" s="11"/>
      <c r="CF125" s="11"/>
      <c r="CG125" s="11"/>
      <c r="CH125" s="11"/>
      <c r="CI125" s="11"/>
      <c r="CJ125" s="11"/>
      <c r="CK125" s="11"/>
      <c r="CL125" s="11"/>
      <c r="CM125" s="11"/>
      <c r="CN125" s="11"/>
    </row>
    <row r="126" spans="1:92" s="43" customFormat="1">
      <c r="A126" s="473"/>
      <c r="B126" s="12"/>
      <c r="C126" s="12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11"/>
      <c r="BF126" s="11"/>
      <c r="BG126" s="11"/>
      <c r="BH126" s="11"/>
      <c r="BI126" s="11"/>
      <c r="BJ126" s="11"/>
      <c r="BK126" s="11"/>
      <c r="BL126" s="11"/>
      <c r="BM126" s="11"/>
      <c r="BN126" s="11"/>
      <c r="BO126" s="11"/>
      <c r="BP126" s="11"/>
      <c r="BQ126" s="11"/>
      <c r="BR126" s="11"/>
      <c r="BS126" s="11"/>
      <c r="BT126" s="11"/>
      <c r="BU126" s="11"/>
      <c r="BV126" s="11"/>
      <c r="BW126" s="11"/>
      <c r="BX126" s="11"/>
      <c r="BY126" s="11"/>
      <c r="BZ126" s="11"/>
      <c r="CA126" s="11"/>
      <c r="CB126" s="11"/>
      <c r="CC126" s="11"/>
      <c r="CD126" s="11"/>
      <c r="CE126" s="11"/>
      <c r="CF126" s="11"/>
      <c r="CG126" s="11"/>
      <c r="CH126" s="11"/>
      <c r="CI126" s="11"/>
      <c r="CJ126" s="11"/>
      <c r="CK126" s="11"/>
      <c r="CL126" s="11"/>
      <c r="CM126" s="11"/>
      <c r="CN126" s="11"/>
    </row>
    <row r="127" spans="1:92" s="43" customFormat="1">
      <c r="A127" s="473"/>
      <c r="B127" s="12"/>
      <c r="C127" s="12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  <c r="BB127" s="5"/>
      <c r="BC127" s="5"/>
      <c r="BD127" s="5"/>
      <c r="BE127" s="11"/>
      <c r="BF127" s="11"/>
      <c r="BG127" s="11"/>
      <c r="BH127" s="11"/>
      <c r="BI127" s="11"/>
      <c r="BJ127" s="11"/>
      <c r="BK127" s="11"/>
      <c r="BL127" s="11"/>
      <c r="BM127" s="11"/>
      <c r="BN127" s="11"/>
      <c r="BO127" s="11"/>
      <c r="BP127" s="11"/>
      <c r="BQ127" s="11"/>
      <c r="BR127" s="11"/>
      <c r="BS127" s="11"/>
      <c r="BT127" s="11"/>
      <c r="BU127" s="11"/>
      <c r="BV127" s="11"/>
      <c r="BW127" s="11"/>
      <c r="BX127" s="11"/>
      <c r="BY127" s="11"/>
      <c r="BZ127" s="11"/>
      <c r="CA127" s="11"/>
      <c r="CB127" s="11"/>
      <c r="CC127" s="11"/>
      <c r="CD127" s="11"/>
      <c r="CE127" s="11"/>
      <c r="CF127" s="11"/>
      <c r="CG127" s="11"/>
      <c r="CH127" s="11"/>
      <c r="CI127" s="11"/>
      <c r="CJ127" s="11"/>
      <c r="CK127" s="11"/>
      <c r="CL127" s="11"/>
      <c r="CM127" s="11"/>
      <c r="CN127" s="11"/>
    </row>
    <row r="128" spans="1:92" s="43" customFormat="1">
      <c r="A128" s="473"/>
      <c r="B128" s="12"/>
      <c r="C128" s="12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  <c r="BA128" s="5"/>
      <c r="BB128" s="5"/>
      <c r="BC128" s="5"/>
      <c r="BD128" s="5"/>
      <c r="BE128" s="11"/>
      <c r="BF128" s="11"/>
      <c r="BG128" s="11"/>
      <c r="BH128" s="11"/>
      <c r="BI128" s="11"/>
      <c r="BJ128" s="11"/>
      <c r="BK128" s="11"/>
      <c r="BL128" s="11"/>
      <c r="BM128" s="11"/>
      <c r="BN128" s="11"/>
      <c r="BO128" s="11"/>
      <c r="BP128" s="11"/>
      <c r="BQ128" s="11"/>
      <c r="BR128" s="11"/>
      <c r="BS128" s="11"/>
      <c r="BT128" s="11"/>
      <c r="BU128" s="11"/>
      <c r="BV128" s="11"/>
      <c r="BW128" s="11"/>
      <c r="BX128" s="11"/>
      <c r="BY128" s="11"/>
      <c r="BZ128" s="11"/>
      <c r="CA128" s="11"/>
      <c r="CB128" s="11"/>
      <c r="CC128" s="11"/>
      <c r="CD128" s="11"/>
      <c r="CE128" s="11"/>
      <c r="CF128" s="11"/>
      <c r="CG128" s="11"/>
      <c r="CH128" s="11"/>
      <c r="CI128" s="11"/>
      <c r="CJ128" s="11"/>
      <c r="CK128" s="11"/>
      <c r="CL128" s="11"/>
      <c r="CM128" s="11"/>
      <c r="CN128" s="11"/>
    </row>
    <row r="129" spans="1:92" s="43" customFormat="1">
      <c r="A129" s="473"/>
      <c r="B129" s="12"/>
      <c r="C129" s="12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  <c r="BA129" s="5"/>
      <c r="BB129" s="5"/>
      <c r="BC129" s="5"/>
      <c r="BD129" s="5"/>
      <c r="BE129" s="11"/>
      <c r="BF129" s="11"/>
      <c r="BG129" s="11"/>
      <c r="BH129" s="11"/>
      <c r="BI129" s="11"/>
      <c r="BJ129" s="11"/>
      <c r="BK129" s="11"/>
      <c r="BL129" s="11"/>
      <c r="BM129" s="11"/>
      <c r="BN129" s="11"/>
      <c r="BO129" s="11"/>
      <c r="BP129" s="11"/>
      <c r="BQ129" s="11"/>
      <c r="BR129" s="11"/>
      <c r="BS129" s="11"/>
      <c r="BT129" s="11"/>
      <c r="BU129" s="11"/>
      <c r="BV129" s="11"/>
      <c r="BW129" s="11"/>
      <c r="BX129" s="11"/>
      <c r="BY129" s="11"/>
      <c r="BZ129" s="11"/>
      <c r="CA129" s="11"/>
      <c r="CB129" s="11"/>
      <c r="CC129" s="11"/>
      <c r="CD129" s="11"/>
      <c r="CE129" s="11"/>
      <c r="CF129" s="11"/>
      <c r="CG129" s="11"/>
      <c r="CH129" s="11"/>
      <c r="CI129" s="11"/>
      <c r="CJ129" s="11"/>
      <c r="CK129" s="11"/>
      <c r="CL129" s="11"/>
      <c r="CM129" s="11"/>
      <c r="CN129" s="11"/>
    </row>
    <row r="130" spans="1:92" s="43" customFormat="1">
      <c r="A130" s="473"/>
      <c r="B130" s="12"/>
      <c r="C130" s="12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11"/>
      <c r="BF130" s="11"/>
      <c r="BG130" s="11"/>
      <c r="BH130" s="11"/>
      <c r="BI130" s="11"/>
      <c r="BJ130" s="11"/>
      <c r="BK130" s="11"/>
      <c r="BL130" s="11"/>
      <c r="BM130" s="11"/>
      <c r="BN130" s="11"/>
      <c r="BO130" s="11"/>
      <c r="BP130" s="11"/>
      <c r="BQ130" s="11"/>
      <c r="BR130" s="11"/>
      <c r="BS130" s="11"/>
      <c r="BT130" s="11"/>
      <c r="BU130" s="11"/>
      <c r="BV130" s="11"/>
      <c r="BW130" s="11"/>
      <c r="BX130" s="11"/>
      <c r="BY130" s="11"/>
      <c r="BZ130" s="11"/>
      <c r="CA130" s="11"/>
      <c r="CB130" s="11"/>
      <c r="CC130" s="11"/>
      <c r="CD130" s="11"/>
      <c r="CE130" s="11"/>
      <c r="CF130" s="11"/>
      <c r="CG130" s="11"/>
      <c r="CH130" s="11"/>
      <c r="CI130" s="11"/>
      <c r="CJ130" s="11"/>
      <c r="CK130" s="11"/>
      <c r="CL130" s="11"/>
      <c r="CM130" s="11"/>
      <c r="CN130" s="11"/>
    </row>
    <row r="131" spans="1:92" s="43" customFormat="1">
      <c r="A131" s="473"/>
      <c r="B131" s="12"/>
      <c r="C131" s="12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  <c r="BA131" s="5"/>
      <c r="BB131" s="5"/>
      <c r="BC131" s="5"/>
      <c r="BD131" s="5"/>
      <c r="BE131" s="11"/>
      <c r="BF131" s="11"/>
      <c r="BG131" s="11"/>
      <c r="BH131" s="11"/>
      <c r="BI131" s="11"/>
      <c r="BJ131" s="11"/>
      <c r="BK131" s="11"/>
      <c r="BL131" s="11"/>
      <c r="BM131" s="11"/>
      <c r="BN131" s="11"/>
      <c r="BO131" s="11"/>
      <c r="BP131" s="11"/>
      <c r="BQ131" s="11"/>
      <c r="BR131" s="11"/>
      <c r="BS131" s="11"/>
      <c r="BT131" s="11"/>
      <c r="BU131" s="11"/>
      <c r="BV131" s="11"/>
      <c r="BW131" s="11"/>
      <c r="BX131" s="11"/>
      <c r="BY131" s="11"/>
      <c r="BZ131" s="11"/>
      <c r="CA131" s="11"/>
      <c r="CB131" s="11"/>
      <c r="CC131" s="11"/>
      <c r="CD131" s="11"/>
      <c r="CE131" s="11"/>
      <c r="CF131" s="11"/>
      <c r="CG131" s="11"/>
      <c r="CH131" s="11"/>
      <c r="CI131" s="11"/>
      <c r="CJ131" s="11"/>
      <c r="CK131" s="11"/>
      <c r="CL131" s="11"/>
      <c r="CM131" s="11"/>
      <c r="CN131" s="11"/>
    </row>
    <row r="132" spans="1:92" s="43" customFormat="1">
      <c r="A132" s="473"/>
      <c r="B132" s="12"/>
      <c r="C132" s="12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  <c r="BB132" s="5"/>
      <c r="BC132" s="5"/>
      <c r="BD132" s="5"/>
      <c r="BE132" s="11"/>
      <c r="BF132" s="11"/>
      <c r="BG132" s="11"/>
      <c r="BH132" s="11"/>
      <c r="BI132" s="11"/>
      <c r="BJ132" s="11"/>
      <c r="BK132" s="11"/>
      <c r="BL132" s="11"/>
      <c r="BM132" s="11"/>
      <c r="BN132" s="11"/>
      <c r="BO132" s="11"/>
      <c r="BP132" s="11"/>
      <c r="BQ132" s="11"/>
      <c r="BR132" s="11"/>
      <c r="BS132" s="11"/>
      <c r="BT132" s="11"/>
      <c r="BU132" s="11"/>
      <c r="BV132" s="11"/>
      <c r="BW132" s="11"/>
      <c r="BX132" s="11"/>
      <c r="BY132" s="11"/>
      <c r="BZ132" s="11"/>
      <c r="CA132" s="11"/>
      <c r="CB132" s="11"/>
      <c r="CC132" s="11"/>
      <c r="CD132" s="11"/>
      <c r="CE132" s="11"/>
      <c r="CF132" s="11"/>
      <c r="CG132" s="11"/>
      <c r="CH132" s="11"/>
      <c r="CI132" s="11"/>
      <c r="CJ132" s="11"/>
      <c r="CK132" s="11"/>
      <c r="CL132" s="11"/>
      <c r="CM132" s="11"/>
      <c r="CN132" s="11"/>
    </row>
    <row r="133" spans="1:92" s="43" customFormat="1">
      <c r="A133" s="473"/>
      <c r="B133" s="12"/>
      <c r="C133" s="12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11"/>
      <c r="AS133" s="11"/>
      <c r="AT133" s="5"/>
      <c r="AU133" s="5"/>
      <c r="AV133" s="5"/>
      <c r="AW133" s="5"/>
      <c r="AX133" s="5"/>
      <c r="AY133" s="5"/>
      <c r="AZ133" s="5"/>
      <c r="BA133" s="5"/>
      <c r="BB133" s="5"/>
      <c r="BC133" s="5"/>
      <c r="BD133" s="5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  <c r="BO133" s="11"/>
      <c r="BP133" s="11"/>
      <c r="BQ133" s="11"/>
      <c r="BR133" s="11"/>
      <c r="BS133" s="11"/>
      <c r="BT133" s="11"/>
      <c r="BU133" s="11"/>
      <c r="BV133" s="11"/>
      <c r="BW133" s="11"/>
      <c r="BX133" s="11"/>
      <c r="BY133" s="11"/>
      <c r="BZ133" s="11"/>
      <c r="CA133" s="11"/>
      <c r="CB133" s="11"/>
      <c r="CC133" s="11"/>
      <c r="CD133" s="11"/>
      <c r="CE133" s="11"/>
      <c r="CF133" s="11"/>
      <c r="CG133" s="11"/>
      <c r="CH133" s="11"/>
      <c r="CI133" s="11"/>
      <c r="CJ133" s="11"/>
      <c r="CK133" s="11"/>
      <c r="CL133" s="11"/>
      <c r="CM133" s="11"/>
      <c r="CN133" s="11"/>
    </row>
    <row r="134" spans="1:92" s="43" customFormat="1">
      <c r="A134" s="473"/>
      <c r="B134" s="12"/>
      <c r="C134" s="12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11"/>
      <c r="AS134" s="11"/>
      <c r="AT134" s="11"/>
      <c r="AU134" s="11"/>
      <c r="AV134" s="11"/>
      <c r="AW134" s="11"/>
      <c r="AX134" s="11"/>
      <c r="AY134" s="11"/>
      <c r="AZ134" s="11"/>
      <c r="BA134" s="5"/>
      <c r="BB134" s="5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  <c r="BO134" s="11"/>
      <c r="BP134" s="11"/>
      <c r="BQ134" s="11"/>
      <c r="BR134" s="11"/>
      <c r="BS134" s="11"/>
      <c r="BT134" s="11"/>
      <c r="BU134" s="11"/>
      <c r="BV134" s="11"/>
      <c r="BW134" s="11"/>
      <c r="BX134" s="11"/>
      <c r="BY134" s="11"/>
      <c r="BZ134" s="11"/>
      <c r="CA134" s="11"/>
      <c r="CB134" s="11"/>
      <c r="CC134" s="11"/>
      <c r="CD134" s="11"/>
      <c r="CE134" s="11"/>
      <c r="CF134" s="11"/>
      <c r="CG134" s="11"/>
      <c r="CH134" s="11"/>
      <c r="CI134" s="11"/>
      <c r="CJ134" s="11"/>
      <c r="CK134" s="11"/>
      <c r="CL134" s="11"/>
      <c r="CM134" s="11"/>
      <c r="CN134" s="11"/>
    </row>
    <row r="135" spans="1:92" s="43" customFormat="1">
      <c r="A135" s="473"/>
      <c r="B135" s="12"/>
      <c r="C135" s="12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11"/>
      <c r="AS135" s="11"/>
      <c r="AT135" s="11"/>
      <c r="AU135" s="11"/>
      <c r="AV135" s="11"/>
      <c r="AW135" s="11"/>
      <c r="AX135" s="11"/>
      <c r="AY135" s="11"/>
      <c r="AZ135" s="11"/>
      <c r="BA135" s="5"/>
      <c r="BB135" s="5"/>
      <c r="BC135" s="11"/>
      <c r="BD135" s="11"/>
      <c r="BE135" s="11"/>
      <c r="BF135" s="11"/>
      <c r="BG135" s="11"/>
      <c r="BH135" s="11"/>
      <c r="BI135" s="11"/>
      <c r="BJ135" s="11"/>
      <c r="BK135" s="11"/>
      <c r="BL135" s="11"/>
      <c r="BM135" s="11"/>
      <c r="BN135" s="11"/>
      <c r="BO135" s="11"/>
      <c r="BP135" s="11"/>
      <c r="BQ135" s="11"/>
      <c r="BR135" s="11"/>
      <c r="BS135" s="11"/>
      <c r="BT135" s="11"/>
      <c r="BU135" s="11"/>
      <c r="BV135" s="11"/>
      <c r="BW135" s="11"/>
      <c r="BX135" s="11"/>
      <c r="BY135" s="11"/>
      <c r="BZ135" s="11"/>
      <c r="CA135" s="11"/>
      <c r="CB135" s="11"/>
      <c r="CC135" s="11"/>
      <c r="CD135" s="11"/>
      <c r="CE135" s="11"/>
      <c r="CF135" s="11"/>
      <c r="CG135" s="11"/>
      <c r="CH135" s="11"/>
      <c r="CI135" s="11"/>
      <c r="CJ135" s="11"/>
      <c r="CK135" s="11"/>
      <c r="CL135" s="11"/>
      <c r="CM135" s="11"/>
      <c r="CN135" s="11"/>
    </row>
    <row r="136" spans="1:92" s="43" customFormat="1">
      <c r="A136" s="473"/>
      <c r="B136" s="12"/>
      <c r="C136" s="12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11"/>
      <c r="AS136" s="11"/>
      <c r="AT136" s="11"/>
      <c r="AU136" s="11"/>
      <c r="AV136" s="11"/>
      <c r="AW136" s="11"/>
      <c r="AX136" s="11"/>
      <c r="AY136" s="11"/>
      <c r="AZ136" s="11"/>
      <c r="BA136" s="5"/>
      <c r="BB136" s="5"/>
      <c r="BC136" s="11"/>
      <c r="BD136" s="11"/>
      <c r="BE136" s="11"/>
      <c r="BF136" s="11"/>
      <c r="BG136" s="11"/>
      <c r="BH136" s="11"/>
      <c r="BI136" s="11"/>
      <c r="BJ136" s="11"/>
      <c r="BK136" s="11"/>
      <c r="BL136" s="11"/>
      <c r="BM136" s="11"/>
      <c r="BN136" s="11"/>
      <c r="BO136" s="11"/>
      <c r="BP136" s="11"/>
      <c r="BQ136" s="11"/>
      <c r="BR136" s="11"/>
      <c r="BS136" s="11"/>
      <c r="BT136" s="11"/>
      <c r="BU136" s="11"/>
      <c r="BV136" s="11"/>
      <c r="BW136" s="11"/>
      <c r="BX136" s="11"/>
      <c r="BY136" s="11"/>
      <c r="BZ136" s="11"/>
      <c r="CA136" s="11"/>
      <c r="CB136" s="11"/>
      <c r="CC136" s="11"/>
      <c r="CD136" s="11"/>
      <c r="CE136" s="11"/>
      <c r="CF136" s="11"/>
      <c r="CG136" s="11"/>
      <c r="CH136" s="11"/>
      <c r="CI136" s="11"/>
      <c r="CJ136" s="11"/>
      <c r="CK136" s="11"/>
      <c r="CL136" s="11"/>
      <c r="CM136" s="11"/>
      <c r="CN136" s="11"/>
    </row>
    <row r="137" spans="1:92" s="43" customFormat="1">
      <c r="A137" s="473"/>
      <c r="B137" s="12"/>
      <c r="C137" s="12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11"/>
      <c r="AS137" s="11"/>
      <c r="AT137" s="11"/>
      <c r="AU137" s="11"/>
      <c r="AV137" s="11"/>
      <c r="AW137" s="11"/>
      <c r="AX137" s="11"/>
      <c r="AY137" s="11"/>
      <c r="AZ137" s="11"/>
      <c r="BA137" s="5"/>
      <c r="BB137" s="5"/>
      <c r="BC137" s="11"/>
      <c r="BD137" s="11"/>
      <c r="BE137" s="11"/>
      <c r="BF137" s="11"/>
      <c r="BG137" s="11"/>
      <c r="BH137" s="11"/>
      <c r="BI137" s="11"/>
      <c r="BJ137" s="11"/>
      <c r="BK137" s="11"/>
      <c r="BL137" s="11"/>
      <c r="BM137" s="11"/>
      <c r="BN137" s="11"/>
      <c r="BO137" s="11"/>
      <c r="BP137" s="11"/>
      <c r="BQ137" s="11"/>
      <c r="BR137" s="11"/>
      <c r="BS137" s="11"/>
      <c r="BT137" s="11"/>
      <c r="BU137" s="11"/>
      <c r="BV137" s="11"/>
      <c r="BW137" s="11"/>
      <c r="BX137" s="11"/>
      <c r="BY137" s="11"/>
      <c r="BZ137" s="11"/>
      <c r="CA137" s="11"/>
      <c r="CB137" s="11"/>
      <c r="CC137" s="11"/>
      <c r="CD137" s="11"/>
      <c r="CE137" s="11"/>
      <c r="CF137" s="11"/>
      <c r="CG137" s="11"/>
      <c r="CH137" s="11"/>
      <c r="CI137" s="11"/>
      <c r="CJ137" s="11"/>
      <c r="CK137" s="11"/>
      <c r="CL137" s="11"/>
      <c r="CM137" s="11"/>
      <c r="CN137" s="11"/>
    </row>
    <row r="138" spans="1:92" s="43" customFormat="1">
      <c r="A138" s="473"/>
      <c r="B138" s="12"/>
      <c r="C138" s="12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9"/>
      <c r="AK138" s="9"/>
      <c r="AL138" s="5"/>
      <c r="AM138" s="5"/>
      <c r="AN138" s="5"/>
      <c r="AO138" s="5"/>
      <c r="AP138" s="5"/>
      <c r="AQ138" s="5"/>
      <c r="AR138" s="11"/>
      <c r="AS138" s="11"/>
      <c r="AT138" s="11"/>
      <c r="AU138" s="11"/>
      <c r="AV138" s="11"/>
      <c r="AW138" s="11"/>
      <c r="AX138" s="11"/>
      <c r="AY138" s="11"/>
      <c r="AZ138" s="11"/>
      <c r="BA138" s="5"/>
      <c r="BB138" s="5"/>
      <c r="BC138" s="11"/>
      <c r="BD138" s="11"/>
      <c r="BE138" s="11"/>
      <c r="BF138" s="11"/>
      <c r="BG138" s="11"/>
      <c r="BH138" s="11"/>
      <c r="BI138" s="11"/>
      <c r="BJ138" s="11"/>
      <c r="BK138" s="11"/>
      <c r="BL138" s="11"/>
      <c r="BM138" s="11"/>
      <c r="BN138" s="11"/>
      <c r="BO138" s="11"/>
      <c r="BP138" s="11"/>
      <c r="BQ138" s="11"/>
      <c r="BR138" s="11"/>
      <c r="BS138" s="11"/>
      <c r="BT138" s="11"/>
      <c r="BU138" s="11"/>
      <c r="BV138" s="11"/>
      <c r="BW138" s="11"/>
      <c r="BX138" s="11"/>
      <c r="BY138" s="11"/>
      <c r="BZ138" s="11"/>
      <c r="CA138" s="11"/>
      <c r="CB138" s="11"/>
      <c r="CC138" s="11"/>
      <c r="CD138" s="11"/>
      <c r="CE138" s="11"/>
      <c r="CF138" s="11"/>
      <c r="CG138" s="11"/>
      <c r="CH138" s="11"/>
      <c r="CI138" s="11"/>
      <c r="CJ138" s="11"/>
      <c r="CK138" s="11"/>
      <c r="CL138" s="11"/>
      <c r="CM138" s="11"/>
      <c r="CN138" s="11"/>
    </row>
    <row r="139" spans="1:92" s="43" customFormat="1">
      <c r="A139" s="473"/>
      <c r="B139" s="12"/>
      <c r="C139" s="12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9"/>
      <c r="AK139" s="9"/>
      <c r="AL139" s="5"/>
      <c r="AM139" s="5"/>
      <c r="AN139" s="5"/>
      <c r="AO139" s="5"/>
      <c r="AP139" s="5"/>
      <c r="AQ139" s="5"/>
      <c r="AR139" s="11"/>
      <c r="AS139" s="11"/>
      <c r="AT139" s="11"/>
      <c r="AU139" s="11"/>
      <c r="AV139" s="11"/>
      <c r="AW139" s="11"/>
      <c r="AX139" s="11"/>
      <c r="AY139" s="11"/>
      <c r="AZ139" s="11"/>
      <c r="BA139" s="5"/>
      <c r="BB139" s="5"/>
      <c r="BC139" s="11"/>
      <c r="BD139" s="11"/>
      <c r="BE139" s="11"/>
      <c r="BF139" s="11"/>
      <c r="BG139" s="11"/>
      <c r="BH139" s="11"/>
      <c r="BI139" s="11"/>
      <c r="BJ139" s="11"/>
      <c r="BK139" s="11"/>
      <c r="BL139" s="11"/>
      <c r="BM139" s="11"/>
      <c r="BN139" s="11"/>
      <c r="BO139" s="11"/>
      <c r="BP139" s="11"/>
      <c r="BQ139" s="11"/>
      <c r="BR139" s="11"/>
      <c r="BS139" s="11"/>
      <c r="BT139" s="11"/>
      <c r="BU139" s="11"/>
      <c r="BV139" s="11"/>
      <c r="BW139" s="11"/>
      <c r="BX139" s="11"/>
      <c r="BY139" s="11"/>
      <c r="BZ139" s="11"/>
      <c r="CA139" s="11"/>
      <c r="CB139" s="11"/>
      <c r="CC139" s="11"/>
      <c r="CD139" s="11"/>
      <c r="CE139" s="11"/>
      <c r="CF139" s="11"/>
      <c r="CG139" s="11"/>
      <c r="CH139" s="11"/>
      <c r="CI139" s="11"/>
      <c r="CJ139" s="11"/>
      <c r="CK139" s="11"/>
      <c r="CL139" s="11"/>
      <c r="CM139" s="11"/>
      <c r="CN139" s="11"/>
    </row>
    <row r="140" spans="1:92" s="43" customFormat="1">
      <c r="A140" s="473"/>
      <c r="B140" s="12"/>
      <c r="C140" s="12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9"/>
      <c r="AK140" s="9"/>
      <c r="AL140" s="5"/>
      <c r="AM140" s="5"/>
      <c r="AN140" s="5"/>
      <c r="AO140" s="5"/>
      <c r="AP140" s="5"/>
      <c r="AQ140" s="5"/>
      <c r="AR140" s="11"/>
      <c r="AS140" s="11"/>
      <c r="AT140" s="11"/>
      <c r="AU140" s="11"/>
      <c r="AV140" s="11"/>
      <c r="AW140" s="11"/>
      <c r="AX140" s="11"/>
      <c r="AY140" s="11"/>
      <c r="AZ140" s="11"/>
      <c r="BA140" s="5"/>
      <c r="BB140" s="5"/>
      <c r="BC140" s="11"/>
      <c r="BD140" s="11"/>
      <c r="BE140" s="11"/>
      <c r="BF140" s="11"/>
      <c r="BG140" s="11"/>
      <c r="BH140" s="11"/>
      <c r="BI140" s="11"/>
      <c r="BJ140" s="11"/>
      <c r="BK140" s="11"/>
      <c r="BL140" s="11"/>
      <c r="BM140" s="11"/>
      <c r="BN140" s="11"/>
      <c r="BO140" s="11"/>
      <c r="BP140" s="11"/>
      <c r="BQ140" s="11"/>
      <c r="BR140" s="11"/>
      <c r="BS140" s="11"/>
      <c r="BT140" s="11"/>
      <c r="BU140" s="11"/>
      <c r="BV140" s="11"/>
      <c r="BW140" s="11"/>
      <c r="BX140" s="11"/>
      <c r="BY140" s="11"/>
      <c r="BZ140" s="11"/>
      <c r="CA140" s="11"/>
      <c r="CB140" s="11"/>
      <c r="CC140" s="11"/>
      <c r="CD140" s="11"/>
      <c r="CE140" s="11"/>
      <c r="CF140" s="11"/>
      <c r="CG140" s="11"/>
      <c r="CH140" s="11"/>
      <c r="CI140" s="11"/>
      <c r="CJ140" s="11"/>
      <c r="CK140" s="11"/>
      <c r="CL140" s="11"/>
      <c r="CM140" s="11"/>
      <c r="CN140" s="11"/>
    </row>
    <row r="141" spans="1:92" s="43" customFormat="1">
      <c r="A141" s="473"/>
      <c r="B141" s="12"/>
      <c r="C141" s="12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11"/>
      <c r="AS141" s="11"/>
      <c r="AT141" s="11"/>
      <c r="AU141" s="11"/>
      <c r="AV141" s="11"/>
      <c r="AW141" s="11"/>
      <c r="AX141" s="11"/>
      <c r="AY141" s="11"/>
      <c r="AZ141" s="11"/>
      <c r="BA141" s="5"/>
      <c r="BB141" s="5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/>
      <c r="BM141" s="11"/>
      <c r="BN141" s="11"/>
      <c r="BO141" s="11"/>
      <c r="BP141" s="11"/>
      <c r="BQ141" s="11"/>
      <c r="BR141" s="11"/>
      <c r="BS141" s="11"/>
      <c r="BT141" s="11"/>
      <c r="BU141" s="11"/>
      <c r="BV141" s="11"/>
      <c r="BW141" s="11"/>
      <c r="BX141" s="11"/>
      <c r="BY141" s="11"/>
      <c r="BZ141" s="11"/>
      <c r="CA141" s="11"/>
      <c r="CB141" s="11"/>
      <c r="CC141" s="11"/>
      <c r="CD141" s="11"/>
      <c r="CE141" s="11"/>
      <c r="CF141" s="11"/>
      <c r="CG141" s="11"/>
      <c r="CH141" s="11"/>
      <c r="CI141" s="11"/>
      <c r="CJ141" s="11"/>
      <c r="CK141" s="11"/>
      <c r="CL141" s="11"/>
      <c r="CM141" s="11"/>
      <c r="CN141" s="11"/>
    </row>
    <row r="142" spans="1:92" s="43" customFormat="1">
      <c r="A142" s="473"/>
      <c r="B142" s="12"/>
      <c r="C142" s="12"/>
      <c r="D142" s="10"/>
      <c r="E142" s="10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9"/>
      <c r="AI142" s="9"/>
      <c r="AJ142" s="5"/>
      <c r="AK142" s="5"/>
      <c r="AL142" s="5"/>
      <c r="AM142" s="5"/>
      <c r="AN142" s="5"/>
      <c r="AO142" s="5"/>
      <c r="AP142" s="5"/>
      <c r="AQ142" s="5"/>
      <c r="AR142" s="11"/>
      <c r="AS142" s="11"/>
      <c r="AT142" s="11"/>
      <c r="AU142" s="11"/>
      <c r="AV142" s="11"/>
      <c r="AW142" s="11"/>
      <c r="AX142" s="11"/>
      <c r="AY142" s="11"/>
      <c r="AZ142" s="11"/>
      <c r="BA142" s="5"/>
      <c r="BB142" s="5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  <c r="BO142" s="11"/>
      <c r="BP142" s="11"/>
      <c r="BQ142" s="11"/>
      <c r="BR142" s="11"/>
      <c r="BS142" s="11"/>
      <c r="BT142" s="11"/>
      <c r="BU142" s="11"/>
      <c r="BV142" s="11"/>
      <c r="BW142" s="11"/>
      <c r="BX142" s="11"/>
      <c r="BY142" s="11"/>
      <c r="BZ142" s="11"/>
      <c r="CA142" s="11"/>
      <c r="CB142" s="11"/>
      <c r="CC142" s="11"/>
      <c r="CD142" s="11"/>
      <c r="CE142" s="11"/>
      <c r="CF142" s="11"/>
      <c r="CG142" s="11"/>
      <c r="CH142" s="11"/>
      <c r="CI142" s="11"/>
      <c r="CJ142" s="11"/>
      <c r="CK142" s="11"/>
      <c r="CL142" s="11"/>
      <c r="CM142" s="11"/>
      <c r="CN142" s="11"/>
    </row>
    <row r="143" spans="1:92" s="43" customFormat="1">
      <c r="A143" s="473"/>
      <c r="B143" s="12"/>
      <c r="C143" s="12"/>
      <c r="D143" s="10"/>
      <c r="E143" s="10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9"/>
      <c r="AI143" s="9"/>
      <c r="AJ143" s="5"/>
      <c r="AK143" s="5"/>
      <c r="AL143" s="5"/>
      <c r="AM143" s="5"/>
      <c r="AN143" s="5"/>
      <c r="AO143" s="5"/>
      <c r="AP143" s="5"/>
      <c r="AQ143" s="5"/>
      <c r="AR143" s="11"/>
      <c r="AS143" s="11"/>
      <c r="AT143" s="11"/>
      <c r="AU143" s="11"/>
      <c r="AV143" s="11"/>
      <c r="AW143" s="11"/>
      <c r="AX143" s="11"/>
      <c r="AY143" s="11"/>
      <c r="AZ143" s="11"/>
      <c r="BA143" s="5"/>
      <c r="BB143" s="5"/>
      <c r="BC143" s="11"/>
      <c r="BD143" s="11"/>
      <c r="BE143" s="11"/>
      <c r="BF143" s="11"/>
      <c r="BG143" s="11"/>
      <c r="BH143" s="11"/>
      <c r="BI143" s="11"/>
      <c r="BJ143" s="11"/>
      <c r="BK143" s="11"/>
      <c r="BL143" s="11"/>
      <c r="BM143" s="11"/>
      <c r="BN143" s="11"/>
      <c r="BO143" s="11"/>
      <c r="BP143" s="11"/>
      <c r="BQ143" s="11"/>
      <c r="BR143" s="11"/>
      <c r="BS143" s="11"/>
      <c r="BT143" s="11"/>
      <c r="BU143" s="11"/>
      <c r="BV143" s="11"/>
      <c r="BW143" s="11"/>
      <c r="BX143" s="11"/>
      <c r="BY143" s="11"/>
      <c r="BZ143" s="11"/>
      <c r="CA143" s="11"/>
      <c r="CB143" s="11"/>
      <c r="CC143" s="11"/>
      <c r="CD143" s="11"/>
      <c r="CE143" s="11"/>
      <c r="CF143" s="11"/>
      <c r="CG143" s="11"/>
      <c r="CH143" s="11"/>
      <c r="CI143" s="11"/>
      <c r="CJ143" s="11"/>
      <c r="CK143" s="11"/>
      <c r="CL143" s="11"/>
      <c r="CM143" s="11"/>
      <c r="CN143" s="11"/>
    </row>
    <row r="144" spans="1:92" s="43" customFormat="1">
      <c r="A144" s="473"/>
      <c r="B144" s="12"/>
      <c r="C144" s="12"/>
      <c r="D144" s="10"/>
      <c r="E144" s="10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9"/>
      <c r="AI144" s="9"/>
      <c r="AJ144" s="5"/>
      <c r="AK144" s="5"/>
      <c r="AL144" s="5"/>
      <c r="AM144" s="5"/>
      <c r="AN144" s="9"/>
      <c r="AO144" s="9"/>
      <c r="AP144" s="5"/>
      <c r="AQ144" s="5"/>
      <c r="AR144" s="11"/>
      <c r="AS144" s="11"/>
      <c r="AT144" s="11"/>
      <c r="AU144" s="11"/>
      <c r="AV144" s="11"/>
      <c r="AW144" s="11"/>
      <c r="AX144" s="11"/>
      <c r="AY144" s="11"/>
      <c r="AZ144" s="11"/>
      <c r="BA144" s="5"/>
      <c r="BB144" s="5"/>
      <c r="BC144" s="11"/>
      <c r="BD144" s="11"/>
      <c r="BE144" s="11"/>
      <c r="BF144" s="11"/>
      <c r="BG144" s="11"/>
      <c r="BH144" s="11"/>
      <c r="BI144" s="11"/>
      <c r="BJ144" s="11"/>
      <c r="BK144" s="11"/>
      <c r="BL144" s="11"/>
      <c r="BM144" s="11"/>
      <c r="BN144" s="11"/>
      <c r="BO144" s="11"/>
      <c r="BP144" s="11"/>
      <c r="BQ144" s="11"/>
      <c r="BR144" s="11"/>
      <c r="BS144" s="11"/>
      <c r="BT144" s="11"/>
      <c r="BU144" s="11"/>
      <c r="BV144" s="11"/>
      <c r="BW144" s="11"/>
      <c r="BX144" s="11"/>
      <c r="BY144" s="11"/>
      <c r="BZ144" s="11"/>
      <c r="CA144" s="11"/>
      <c r="CB144" s="11"/>
      <c r="CC144" s="11"/>
      <c r="CD144" s="11"/>
      <c r="CE144" s="11"/>
      <c r="CF144" s="11"/>
      <c r="CG144" s="11"/>
      <c r="CH144" s="11"/>
      <c r="CI144" s="11"/>
      <c r="CJ144" s="11"/>
      <c r="CK144" s="11"/>
      <c r="CL144" s="11"/>
      <c r="CM144" s="11"/>
      <c r="CN144" s="11"/>
    </row>
    <row r="145" spans="1:92" s="43" customFormat="1">
      <c r="A145" s="473"/>
      <c r="B145" s="12"/>
      <c r="C145" s="12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9"/>
      <c r="AO145" s="9"/>
      <c r="AP145" s="5"/>
      <c r="AQ145" s="5"/>
      <c r="AR145" s="11"/>
      <c r="AS145" s="11"/>
      <c r="AT145" s="11"/>
      <c r="AU145" s="11"/>
      <c r="AV145" s="11"/>
      <c r="AW145" s="11"/>
      <c r="AX145" s="11"/>
      <c r="AY145" s="11"/>
      <c r="AZ145" s="11"/>
      <c r="BA145" s="5"/>
      <c r="BB145" s="5"/>
      <c r="BC145" s="11"/>
      <c r="BD145" s="11"/>
      <c r="BE145" s="11"/>
      <c r="BF145" s="11"/>
      <c r="BG145" s="11"/>
      <c r="BH145" s="11"/>
      <c r="BI145" s="11"/>
      <c r="BJ145" s="11"/>
      <c r="BK145" s="11"/>
      <c r="BL145" s="11"/>
      <c r="BM145" s="11"/>
      <c r="BN145" s="11"/>
      <c r="BO145" s="11"/>
      <c r="BP145" s="11"/>
      <c r="BQ145" s="11"/>
      <c r="BR145" s="11"/>
      <c r="BS145" s="11"/>
      <c r="BT145" s="11"/>
      <c r="BU145" s="11"/>
      <c r="BV145" s="11"/>
      <c r="BW145" s="11"/>
      <c r="BX145" s="11"/>
      <c r="BY145" s="11"/>
      <c r="BZ145" s="11"/>
      <c r="CA145" s="11"/>
      <c r="CB145" s="11"/>
      <c r="CC145" s="11"/>
      <c r="CD145" s="11"/>
      <c r="CE145" s="11"/>
      <c r="CF145" s="11"/>
      <c r="CG145" s="11"/>
      <c r="CH145" s="11"/>
      <c r="CI145" s="11"/>
      <c r="CJ145" s="11"/>
      <c r="CK145" s="11"/>
      <c r="CL145" s="11"/>
      <c r="CM145" s="11"/>
      <c r="CN145" s="11"/>
    </row>
    <row r="146" spans="1:92" s="43" customFormat="1">
      <c r="A146" s="473"/>
      <c r="B146" s="12"/>
      <c r="C146" s="12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9"/>
      <c r="AO146" s="9"/>
      <c r="AP146" s="5"/>
      <c r="AQ146" s="5"/>
      <c r="AR146" s="11"/>
      <c r="AS146" s="11"/>
      <c r="AT146" s="11"/>
      <c r="AU146" s="11"/>
      <c r="AV146" s="11"/>
      <c r="AW146" s="11"/>
      <c r="AX146" s="11"/>
      <c r="AY146" s="11"/>
      <c r="AZ146" s="11"/>
      <c r="BA146" s="5"/>
      <c r="BB146" s="5"/>
      <c r="BC146" s="11"/>
      <c r="BD146" s="11"/>
      <c r="BE146" s="11"/>
      <c r="BF146" s="11"/>
      <c r="BG146" s="11"/>
      <c r="BH146" s="11"/>
      <c r="BI146" s="11"/>
      <c r="BJ146" s="11"/>
      <c r="BK146" s="11"/>
      <c r="BL146" s="11"/>
      <c r="BM146" s="11"/>
      <c r="BN146" s="11"/>
      <c r="BO146" s="11"/>
      <c r="BP146" s="11"/>
      <c r="BQ146" s="11"/>
      <c r="BR146" s="11"/>
      <c r="BS146" s="11"/>
      <c r="BT146" s="11"/>
      <c r="BU146" s="11"/>
      <c r="BV146" s="11"/>
      <c r="BW146" s="11"/>
      <c r="BX146" s="11"/>
      <c r="BY146" s="11"/>
      <c r="BZ146" s="11"/>
      <c r="CA146" s="11"/>
      <c r="CB146" s="11"/>
      <c r="CC146" s="11"/>
      <c r="CD146" s="11"/>
      <c r="CE146" s="11"/>
      <c r="CF146" s="11"/>
      <c r="CG146" s="11"/>
      <c r="CH146" s="11"/>
      <c r="CI146" s="11"/>
      <c r="CJ146" s="11"/>
      <c r="CK146" s="11"/>
      <c r="CL146" s="11"/>
      <c r="CM146" s="11"/>
      <c r="CN146" s="11"/>
    </row>
    <row r="147" spans="1:92" s="43" customFormat="1">
      <c r="A147" s="473"/>
      <c r="B147" s="12"/>
      <c r="C147" s="12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9"/>
      <c r="AM147" s="9"/>
      <c r="AN147" s="5"/>
      <c r="AO147" s="5"/>
      <c r="AP147" s="5"/>
      <c r="AQ147" s="5"/>
      <c r="AR147" s="11"/>
      <c r="AS147" s="11"/>
      <c r="AT147" s="11"/>
      <c r="AU147" s="11"/>
      <c r="AV147" s="11"/>
      <c r="AW147" s="11"/>
      <c r="AX147" s="11"/>
      <c r="AY147" s="11"/>
      <c r="AZ147" s="11"/>
      <c r="BA147" s="5"/>
      <c r="BB147" s="5"/>
      <c r="BC147" s="11"/>
      <c r="BD147" s="11"/>
      <c r="BE147" s="11"/>
      <c r="BF147" s="11"/>
      <c r="BG147" s="11"/>
      <c r="BH147" s="11"/>
      <c r="BI147" s="11"/>
      <c r="BJ147" s="11"/>
      <c r="BK147" s="11"/>
      <c r="BL147" s="11"/>
      <c r="BM147" s="11"/>
      <c r="BN147" s="11"/>
      <c r="BO147" s="11"/>
      <c r="BP147" s="11"/>
      <c r="BQ147" s="11"/>
      <c r="BR147" s="11"/>
      <c r="BS147" s="11"/>
      <c r="BT147" s="11"/>
      <c r="BU147" s="11"/>
      <c r="BV147" s="11"/>
      <c r="BW147" s="11"/>
      <c r="BX147" s="11"/>
      <c r="BY147" s="11"/>
      <c r="BZ147" s="11"/>
      <c r="CA147" s="11"/>
      <c r="CB147" s="11"/>
      <c r="CC147" s="11"/>
      <c r="CD147" s="11"/>
      <c r="CE147" s="11"/>
      <c r="CF147" s="11"/>
      <c r="CG147" s="11"/>
      <c r="CH147" s="11"/>
      <c r="CI147" s="11"/>
      <c r="CJ147" s="11"/>
      <c r="CK147" s="11"/>
      <c r="CL147" s="11"/>
      <c r="CM147" s="11"/>
      <c r="CN147" s="11"/>
    </row>
    <row r="148" spans="1:92" s="43" customFormat="1">
      <c r="A148" s="473"/>
      <c r="B148" s="12"/>
      <c r="C148" s="12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9"/>
      <c r="AM148" s="9"/>
      <c r="AN148" s="5"/>
      <c r="AO148" s="5"/>
      <c r="AP148" s="5"/>
      <c r="AQ148" s="5"/>
      <c r="AR148" s="11"/>
      <c r="AS148" s="11"/>
      <c r="AT148" s="11"/>
      <c r="AU148" s="11"/>
      <c r="AV148" s="11"/>
      <c r="AW148" s="11"/>
      <c r="AX148" s="11"/>
      <c r="AY148" s="11"/>
      <c r="AZ148" s="11"/>
      <c r="BA148" s="5"/>
      <c r="BB148" s="5"/>
      <c r="BC148" s="11"/>
      <c r="BD148" s="11"/>
      <c r="BE148" s="11"/>
      <c r="BF148" s="11"/>
      <c r="BG148" s="11"/>
      <c r="BH148" s="11"/>
      <c r="BI148" s="11"/>
      <c r="BJ148" s="11"/>
      <c r="BK148" s="11"/>
      <c r="BL148" s="11"/>
      <c r="BM148" s="11"/>
      <c r="BN148" s="11"/>
      <c r="BO148" s="11"/>
      <c r="BP148" s="11"/>
      <c r="BQ148" s="11"/>
      <c r="BR148" s="11"/>
      <c r="BS148" s="11"/>
      <c r="BT148" s="11"/>
      <c r="BU148" s="11"/>
      <c r="BV148" s="11"/>
      <c r="BW148" s="11"/>
      <c r="BX148" s="11"/>
      <c r="BY148" s="11"/>
      <c r="BZ148" s="11"/>
      <c r="CA148" s="11"/>
      <c r="CB148" s="11"/>
      <c r="CC148" s="11"/>
      <c r="CD148" s="11"/>
      <c r="CE148" s="11"/>
      <c r="CF148" s="11"/>
      <c r="CG148" s="11"/>
      <c r="CH148" s="11"/>
      <c r="CI148" s="11"/>
      <c r="CJ148" s="11"/>
      <c r="CK148" s="11"/>
      <c r="CL148" s="11"/>
      <c r="CM148" s="11"/>
      <c r="CN148" s="11"/>
    </row>
    <row r="149" spans="1:92" s="43" customFormat="1">
      <c r="A149" s="473"/>
      <c r="B149" s="12"/>
      <c r="C149" s="12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9"/>
      <c r="AM149" s="9"/>
      <c r="AN149" s="5"/>
      <c r="AO149" s="5"/>
      <c r="AP149" s="5"/>
      <c r="AQ149" s="5"/>
      <c r="AR149" s="11"/>
      <c r="AS149" s="11"/>
      <c r="AT149" s="11"/>
      <c r="AU149" s="11"/>
      <c r="AV149" s="11"/>
      <c r="AW149" s="11"/>
      <c r="AX149" s="11"/>
      <c r="AY149" s="11"/>
      <c r="AZ149" s="11"/>
      <c r="BA149" s="5"/>
      <c r="BB149" s="5"/>
      <c r="BC149" s="11"/>
      <c r="BD149" s="11"/>
      <c r="BE149" s="11"/>
      <c r="BF149" s="11"/>
      <c r="BG149" s="11"/>
      <c r="BH149" s="11"/>
      <c r="BI149" s="11"/>
      <c r="BJ149" s="11"/>
      <c r="BK149" s="11"/>
      <c r="BL149" s="11"/>
      <c r="BM149" s="11"/>
      <c r="BN149" s="11"/>
      <c r="BO149" s="11"/>
      <c r="BP149" s="11"/>
      <c r="BQ149" s="11"/>
      <c r="BR149" s="11"/>
      <c r="BS149" s="11"/>
      <c r="BT149" s="11"/>
      <c r="BU149" s="11"/>
      <c r="BV149" s="11"/>
      <c r="BW149" s="11"/>
      <c r="BX149" s="11"/>
      <c r="BY149" s="11"/>
      <c r="BZ149" s="11"/>
      <c r="CA149" s="11"/>
      <c r="CB149" s="11"/>
      <c r="CC149" s="11"/>
      <c r="CD149" s="11"/>
      <c r="CE149" s="11"/>
      <c r="CF149" s="11"/>
      <c r="CG149" s="11"/>
      <c r="CH149" s="11"/>
      <c r="CI149" s="11"/>
      <c r="CJ149" s="11"/>
      <c r="CK149" s="11"/>
      <c r="CL149" s="11"/>
      <c r="CM149" s="11"/>
      <c r="CN149" s="11"/>
    </row>
    <row r="150" spans="1:92" s="43" customFormat="1">
      <c r="A150" s="473"/>
      <c r="B150" s="12"/>
      <c r="C150" s="12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11"/>
      <c r="AS150" s="11"/>
      <c r="AT150" s="11"/>
      <c r="AU150" s="11"/>
      <c r="AV150" s="11"/>
      <c r="AW150" s="11"/>
      <c r="AX150" s="11"/>
      <c r="AY150" s="11"/>
      <c r="AZ150" s="11"/>
      <c r="BA150" s="5"/>
      <c r="BB150" s="5"/>
      <c r="BC150" s="11"/>
      <c r="BD150" s="11"/>
      <c r="BE150" s="11"/>
      <c r="BF150" s="11"/>
      <c r="BG150" s="11"/>
      <c r="BH150" s="11"/>
      <c r="BI150" s="11"/>
      <c r="BJ150" s="11"/>
      <c r="BK150" s="11"/>
      <c r="BL150" s="11"/>
      <c r="BM150" s="11"/>
      <c r="BN150" s="11"/>
      <c r="BO150" s="11"/>
      <c r="BP150" s="11"/>
      <c r="BQ150" s="11"/>
      <c r="BR150" s="11"/>
      <c r="BS150" s="11"/>
      <c r="BT150" s="11"/>
      <c r="BU150" s="11"/>
      <c r="BV150" s="11"/>
      <c r="BW150" s="11"/>
      <c r="BX150" s="11"/>
      <c r="BY150" s="11"/>
      <c r="BZ150" s="11"/>
      <c r="CA150" s="11"/>
      <c r="CB150" s="11"/>
      <c r="CC150" s="11"/>
      <c r="CD150" s="11"/>
      <c r="CE150" s="11"/>
      <c r="CF150" s="11"/>
      <c r="CG150" s="11"/>
      <c r="CH150" s="11"/>
      <c r="CI150" s="11"/>
      <c r="CJ150" s="11"/>
      <c r="CK150" s="11"/>
      <c r="CL150" s="11"/>
      <c r="CM150" s="11"/>
      <c r="CN150" s="11"/>
    </row>
    <row r="151" spans="1:92" s="43" customFormat="1">
      <c r="A151" s="473"/>
      <c r="B151" s="12"/>
      <c r="C151" s="12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11"/>
      <c r="AS151" s="11"/>
      <c r="AT151" s="11"/>
      <c r="AU151" s="11"/>
      <c r="AV151" s="11"/>
      <c r="AW151" s="11"/>
      <c r="AX151" s="11"/>
      <c r="AY151" s="11"/>
      <c r="AZ151" s="11"/>
      <c r="BA151" s="5"/>
      <c r="BB151" s="5"/>
      <c r="BC151" s="11"/>
      <c r="BD151" s="11"/>
      <c r="BE151" s="11"/>
      <c r="BF151" s="11"/>
      <c r="BG151" s="11"/>
      <c r="BH151" s="11"/>
      <c r="BI151" s="11"/>
      <c r="BJ151" s="11"/>
      <c r="BK151" s="11"/>
      <c r="BL151" s="11"/>
      <c r="BM151" s="11"/>
      <c r="BN151" s="11"/>
      <c r="BO151" s="11"/>
      <c r="BP151" s="11"/>
      <c r="BQ151" s="11"/>
      <c r="BR151" s="11"/>
      <c r="BS151" s="11"/>
      <c r="BT151" s="11"/>
      <c r="BU151" s="11"/>
      <c r="BV151" s="11"/>
      <c r="BW151" s="11"/>
      <c r="BX151" s="11"/>
      <c r="BY151" s="11"/>
      <c r="BZ151" s="11"/>
      <c r="CA151" s="11"/>
      <c r="CB151" s="11"/>
      <c r="CC151" s="11"/>
      <c r="CD151" s="11"/>
      <c r="CE151" s="11"/>
      <c r="CF151" s="11"/>
      <c r="CG151" s="11"/>
      <c r="CH151" s="11"/>
      <c r="CI151" s="11"/>
      <c r="CJ151" s="11"/>
      <c r="CK151" s="11"/>
      <c r="CL151" s="11"/>
      <c r="CM151" s="11"/>
      <c r="CN151" s="11"/>
    </row>
    <row r="152" spans="1:92" s="43" customFormat="1">
      <c r="A152" s="473"/>
      <c r="B152" s="12"/>
      <c r="C152" s="12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11"/>
      <c r="AQ152" s="11"/>
      <c r="AR152" s="11"/>
      <c r="AS152" s="11"/>
      <c r="AT152" s="11"/>
      <c r="AU152" s="11"/>
      <c r="AV152" s="11"/>
      <c r="AW152" s="11"/>
      <c r="AX152" s="11"/>
      <c r="AY152" s="11"/>
      <c r="AZ152" s="11"/>
      <c r="BA152" s="5"/>
      <c r="BB152" s="5"/>
      <c r="BC152" s="11"/>
      <c r="BD152" s="11"/>
      <c r="BE152" s="11"/>
      <c r="BF152" s="11"/>
      <c r="BG152" s="11"/>
      <c r="BH152" s="11"/>
      <c r="BI152" s="11"/>
      <c r="BJ152" s="11"/>
      <c r="BK152" s="11"/>
      <c r="BL152" s="11"/>
      <c r="BM152" s="11"/>
      <c r="BN152" s="11"/>
      <c r="BO152" s="11"/>
      <c r="BP152" s="11"/>
      <c r="BQ152" s="11"/>
      <c r="BR152" s="11"/>
      <c r="BS152" s="11"/>
      <c r="BT152" s="11"/>
      <c r="BU152" s="11"/>
      <c r="BV152" s="11"/>
      <c r="BW152" s="11"/>
      <c r="BX152" s="11"/>
      <c r="BY152" s="11"/>
      <c r="BZ152" s="11"/>
      <c r="CA152" s="11"/>
      <c r="CB152" s="11"/>
      <c r="CC152" s="11"/>
      <c r="CD152" s="11"/>
      <c r="CE152" s="11"/>
      <c r="CF152" s="11"/>
      <c r="CG152" s="11"/>
      <c r="CH152" s="11"/>
      <c r="CI152" s="11"/>
      <c r="CJ152" s="11"/>
      <c r="CK152" s="11"/>
      <c r="CL152" s="11"/>
      <c r="CM152" s="11"/>
      <c r="CN152" s="11"/>
    </row>
    <row r="153" spans="1:92" s="43" customFormat="1">
      <c r="A153" s="473"/>
      <c r="B153" s="12"/>
      <c r="C153" s="12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11"/>
      <c r="AQ153" s="11"/>
      <c r="AR153" s="11"/>
      <c r="AS153" s="11"/>
      <c r="AT153" s="11"/>
      <c r="AU153" s="11"/>
      <c r="AV153" s="11"/>
      <c r="AW153" s="11"/>
      <c r="AX153" s="11"/>
      <c r="AY153" s="11"/>
      <c r="AZ153" s="11"/>
      <c r="BA153" s="5"/>
      <c r="BB153" s="5"/>
      <c r="BC153" s="11"/>
      <c r="BD153" s="11"/>
      <c r="BE153" s="11"/>
      <c r="BF153" s="11"/>
      <c r="BG153" s="11"/>
      <c r="BH153" s="11"/>
      <c r="BI153" s="11"/>
      <c r="BJ153" s="11"/>
      <c r="BK153" s="11"/>
      <c r="BL153" s="11"/>
      <c r="BM153" s="11"/>
      <c r="BN153" s="11"/>
      <c r="BO153" s="11"/>
      <c r="BP153" s="11"/>
      <c r="BQ153" s="11"/>
      <c r="BR153" s="11"/>
      <c r="BS153" s="11"/>
      <c r="BT153" s="11"/>
      <c r="BU153" s="11"/>
      <c r="BV153" s="11"/>
      <c r="BW153" s="11"/>
      <c r="BX153" s="11"/>
      <c r="BY153" s="11"/>
      <c r="BZ153" s="11"/>
      <c r="CA153" s="11"/>
      <c r="CB153" s="11"/>
      <c r="CC153" s="11"/>
      <c r="CD153" s="11"/>
      <c r="CE153" s="11"/>
      <c r="CF153" s="11"/>
      <c r="CG153" s="11"/>
      <c r="CH153" s="11"/>
      <c r="CI153" s="11"/>
      <c r="CJ153" s="11"/>
      <c r="CK153" s="11"/>
      <c r="CL153" s="11"/>
      <c r="CM153" s="11"/>
      <c r="CN153" s="11"/>
    </row>
    <row r="154" spans="1:92" s="43" customFormat="1">
      <c r="A154" s="473"/>
      <c r="B154" s="12"/>
      <c r="C154" s="12"/>
      <c r="D154" s="12"/>
      <c r="E154" s="12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11"/>
      <c r="AQ154" s="11"/>
      <c r="AR154" s="11"/>
      <c r="AS154" s="11"/>
      <c r="AT154" s="11"/>
      <c r="AU154" s="11"/>
      <c r="AV154" s="11"/>
      <c r="AW154" s="11"/>
      <c r="AX154" s="11"/>
      <c r="AY154" s="11"/>
      <c r="AZ154" s="11"/>
      <c r="BA154" s="5"/>
      <c r="BB154" s="5"/>
      <c r="BC154" s="11"/>
      <c r="BD154" s="11"/>
      <c r="BE154" s="11"/>
      <c r="BF154" s="11"/>
      <c r="BG154" s="11"/>
      <c r="BH154" s="11"/>
      <c r="BI154" s="11"/>
      <c r="BJ154" s="11"/>
      <c r="BK154" s="11"/>
      <c r="BL154" s="11"/>
      <c r="BM154" s="11"/>
      <c r="BN154" s="11"/>
      <c r="BO154" s="11"/>
      <c r="BP154" s="11"/>
      <c r="BQ154" s="11"/>
      <c r="BR154" s="11"/>
      <c r="BS154" s="11"/>
      <c r="BT154" s="11"/>
      <c r="BU154" s="11"/>
      <c r="BV154" s="11"/>
      <c r="BW154" s="11"/>
      <c r="BX154" s="11"/>
      <c r="BY154" s="11"/>
      <c r="BZ154" s="11"/>
      <c r="CA154" s="11"/>
      <c r="CB154" s="11"/>
      <c r="CC154" s="11"/>
      <c r="CD154" s="11"/>
      <c r="CE154" s="11"/>
      <c r="CF154" s="11"/>
      <c r="CG154" s="11"/>
      <c r="CH154" s="11"/>
      <c r="CI154" s="11"/>
      <c r="CJ154" s="11"/>
      <c r="CK154" s="11"/>
      <c r="CL154" s="11"/>
      <c r="CM154" s="11"/>
      <c r="CN154" s="11"/>
    </row>
    <row r="155" spans="1:92" s="43" customFormat="1">
      <c r="A155" s="473"/>
      <c r="B155" s="12"/>
      <c r="C155" s="12"/>
      <c r="D155" s="12"/>
      <c r="E155" s="12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11"/>
      <c r="AQ155" s="11"/>
      <c r="AR155" s="11"/>
      <c r="AS155" s="11"/>
      <c r="AT155" s="11"/>
      <c r="AU155" s="11"/>
      <c r="AV155" s="11"/>
      <c r="AW155" s="11"/>
      <c r="AX155" s="11"/>
      <c r="AY155" s="11"/>
      <c r="AZ155" s="11"/>
      <c r="BA155" s="5"/>
      <c r="BB155" s="5"/>
      <c r="BC155" s="11"/>
      <c r="BD155" s="11"/>
      <c r="BE155" s="11"/>
      <c r="BF155" s="11"/>
      <c r="BG155" s="11"/>
      <c r="BH155" s="11"/>
      <c r="BI155" s="11"/>
      <c r="BJ155" s="11"/>
      <c r="BK155" s="11"/>
      <c r="BL155" s="11"/>
      <c r="BM155" s="11"/>
      <c r="BN155" s="11"/>
      <c r="BO155" s="11"/>
      <c r="BP155" s="11"/>
      <c r="BQ155" s="11"/>
      <c r="BR155" s="11"/>
      <c r="BS155" s="11"/>
      <c r="BT155" s="11"/>
      <c r="BU155" s="11"/>
      <c r="BV155" s="11"/>
      <c r="BW155" s="11"/>
      <c r="BX155" s="11"/>
      <c r="BY155" s="11"/>
      <c r="BZ155" s="11"/>
      <c r="CA155" s="11"/>
      <c r="CB155" s="11"/>
      <c r="CC155" s="11"/>
      <c r="CD155" s="11"/>
      <c r="CE155" s="11"/>
      <c r="CF155" s="11"/>
      <c r="CG155" s="11"/>
      <c r="CH155" s="11"/>
      <c r="CI155" s="11"/>
      <c r="CJ155" s="11"/>
      <c r="CK155" s="11"/>
      <c r="CL155" s="11"/>
      <c r="CM155" s="11"/>
      <c r="CN155" s="11"/>
    </row>
    <row r="156" spans="1:92" s="43" customFormat="1">
      <c r="A156" s="473"/>
      <c r="B156" s="12"/>
      <c r="C156" s="12"/>
      <c r="D156" s="12"/>
      <c r="E156" s="12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11"/>
      <c r="AQ156" s="11"/>
      <c r="AR156" s="11"/>
      <c r="AS156" s="11"/>
      <c r="AT156" s="11"/>
      <c r="AU156" s="11"/>
      <c r="AV156" s="11"/>
      <c r="AW156" s="11"/>
      <c r="AX156" s="11"/>
      <c r="AY156" s="11"/>
      <c r="AZ156" s="11"/>
      <c r="BA156" s="5"/>
      <c r="BB156" s="5"/>
      <c r="BC156" s="11"/>
      <c r="BD156" s="11"/>
      <c r="BE156" s="11"/>
      <c r="BF156" s="11"/>
      <c r="BG156" s="11"/>
      <c r="BH156" s="11"/>
      <c r="BI156" s="11"/>
      <c r="BJ156" s="11"/>
      <c r="BK156" s="11"/>
      <c r="BL156" s="11"/>
      <c r="BM156" s="11"/>
      <c r="BN156" s="11"/>
      <c r="BO156" s="11"/>
      <c r="BP156" s="11"/>
      <c r="BQ156" s="11"/>
      <c r="BR156" s="11"/>
      <c r="BS156" s="11"/>
      <c r="BT156" s="11"/>
      <c r="BU156" s="11"/>
      <c r="BV156" s="11"/>
      <c r="BW156" s="11"/>
      <c r="BX156" s="11"/>
      <c r="BY156" s="11"/>
      <c r="BZ156" s="11"/>
      <c r="CA156" s="11"/>
      <c r="CB156" s="11"/>
      <c r="CC156" s="11"/>
      <c r="CD156" s="11"/>
      <c r="CE156" s="11"/>
      <c r="CF156" s="11"/>
      <c r="CG156" s="11"/>
      <c r="CH156" s="11"/>
      <c r="CI156" s="11"/>
      <c r="CJ156" s="11"/>
      <c r="CK156" s="11"/>
      <c r="CL156" s="11"/>
      <c r="CM156" s="11"/>
      <c r="CN156" s="11"/>
    </row>
    <row r="157" spans="1:92" s="43" customFormat="1">
      <c r="A157" s="473"/>
      <c r="B157" s="12"/>
      <c r="C157" s="12"/>
      <c r="D157" s="12"/>
      <c r="E157" s="12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11"/>
      <c r="AQ157" s="11"/>
      <c r="AR157" s="11"/>
      <c r="AS157" s="11"/>
      <c r="AT157" s="11"/>
      <c r="AU157" s="11"/>
      <c r="AV157" s="11"/>
      <c r="AW157" s="11"/>
      <c r="AX157" s="11"/>
      <c r="AY157" s="11"/>
      <c r="AZ157" s="11"/>
      <c r="BA157" s="5"/>
      <c r="BB157" s="5"/>
      <c r="BC157" s="11"/>
      <c r="BD157" s="11"/>
      <c r="BE157" s="11"/>
      <c r="BF157" s="11"/>
      <c r="BG157" s="11"/>
      <c r="BH157" s="11"/>
      <c r="BI157" s="11"/>
      <c r="BJ157" s="11"/>
      <c r="BK157" s="11"/>
      <c r="BL157" s="11"/>
      <c r="BM157" s="11"/>
      <c r="BN157" s="11"/>
      <c r="BO157" s="11"/>
      <c r="BP157" s="11"/>
      <c r="BQ157" s="11"/>
      <c r="BR157" s="11"/>
      <c r="BS157" s="11"/>
      <c r="BT157" s="11"/>
      <c r="BU157" s="11"/>
      <c r="BV157" s="11"/>
      <c r="BW157" s="11"/>
      <c r="BX157" s="11"/>
      <c r="BY157" s="11"/>
      <c r="BZ157" s="11"/>
      <c r="CA157" s="11"/>
      <c r="CB157" s="11"/>
      <c r="CC157" s="11"/>
      <c r="CD157" s="11"/>
      <c r="CE157" s="11"/>
      <c r="CF157" s="11"/>
      <c r="CG157" s="11"/>
      <c r="CH157" s="11"/>
      <c r="CI157" s="11"/>
      <c r="CJ157" s="11"/>
      <c r="CK157" s="11"/>
      <c r="CL157" s="11"/>
      <c r="CM157" s="11"/>
      <c r="CN157" s="11"/>
    </row>
    <row r="158" spans="1:92" s="43" customFormat="1">
      <c r="A158" s="473"/>
      <c r="B158" s="12"/>
      <c r="C158" s="12"/>
      <c r="D158" s="12"/>
      <c r="E158" s="12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11"/>
      <c r="AQ158" s="11"/>
      <c r="AR158" s="11"/>
      <c r="AS158" s="11"/>
      <c r="AT158" s="11"/>
      <c r="AU158" s="11"/>
      <c r="AV158" s="11"/>
      <c r="AW158" s="11"/>
      <c r="AX158" s="11"/>
      <c r="AY158" s="11"/>
      <c r="AZ158" s="11"/>
      <c r="BA158" s="5"/>
      <c r="BB158" s="5"/>
      <c r="BC158" s="11"/>
      <c r="BD158" s="11"/>
      <c r="BE158" s="11"/>
      <c r="BF158" s="11"/>
      <c r="BG158" s="11"/>
      <c r="BH158" s="11"/>
      <c r="BI158" s="11"/>
      <c r="BJ158" s="11"/>
      <c r="BK158" s="11"/>
      <c r="BL158" s="11"/>
      <c r="BM158" s="11"/>
      <c r="BN158" s="11"/>
      <c r="BO158" s="11"/>
      <c r="BP158" s="11"/>
      <c r="BQ158" s="11"/>
      <c r="BR158" s="11"/>
      <c r="BS158" s="11"/>
      <c r="BT158" s="11"/>
      <c r="BU158" s="11"/>
      <c r="BV158" s="11"/>
      <c r="BW158" s="11"/>
      <c r="BX158" s="11"/>
      <c r="BY158" s="11"/>
      <c r="BZ158" s="11"/>
      <c r="CA158" s="11"/>
      <c r="CB158" s="11"/>
      <c r="CC158" s="11"/>
      <c r="CD158" s="11"/>
      <c r="CE158" s="11"/>
      <c r="CF158" s="11"/>
      <c r="CG158" s="11"/>
      <c r="CH158" s="11"/>
      <c r="CI158" s="11"/>
      <c r="CJ158" s="11"/>
      <c r="CK158" s="11"/>
      <c r="CL158" s="11"/>
      <c r="CM158" s="11"/>
      <c r="CN158" s="11"/>
    </row>
    <row r="159" spans="1:92" s="43" customFormat="1">
      <c r="A159" s="473"/>
      <c r="B159" s="12"/>
      <c r="C159" s="12"/>
      <c r="D159" s="12"/>
      <c r="E159" s="12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11"/>
      <c r="AQ159" s="11"/>
      <c r="AR159" s="11"/>
      <c r="AS159" s="11"/>
      <c r="AT159" s="11"/>
      <c r="AU159" s="11"/>
      <c r="AV159" s="11"/>
      <c r="AW159" s="11"/>
      <c r="AX159" s="11"/>
      <c r="AY159" s="11"/>
      <c r="AZ159" s="11"/>
      <c r="BA159" s="5"/>
      <c r="BB159" s="5"/>
      <c r="BC159" s="11"/>
      <c r="BD159" s="11"/>
      <c r="BE159" s="11"/>
      <c r="BF159" s="11"/>
      <c r="BG159" s="11"/>
      <c r="BH159" s="11"/>
      <c r="BI159" s="11"/>
      <c r="BJ159" s="11"/>
      <c r="BK159" s="11"/>
      <c r="BL159" s="11"/>
      <c r="BM159" s="11"/>
      <c r="BN159" s="11"/>
      <c r="BO159" s="11"/>
      <c r="BP159" s="11"/>
      <c r="BQ159" s="11"/>
      <c r="BR159" s="11"/>
      <c r="BS159" s="11"/>
      <c r="BT159" s="11"/>
      <c r="BU159" s="11"/>
      <c r="BV159" s="11"/>
      <c r="BW159" s="11"/>
      <c r="BX159" s="11"/>
      <c r="BY159" s="11"/>
      <c r="BZ159" s="11"/>
      <c r="CA159" s="11"/>
      <c r="CB159" s="11"/>
      <c r="CC159" s="11"/>
      <c r="CD159" s="11"/>
      <c r="CE159" s="11"/>
      <c r="CF159" s="11"/>
      <c r="CG159" s="11"/>
      <c r="CH159" s="11"/>
      <c r="CI159" s="11"/>
      <c r="CJ159" s="11"/>
      <c r="CK159" s="11"/>
      <c r="CL159" s="11"/>
      <c r="CM159" s="11"/>
      <c r="CN159" s="11"/>
    </row>
    <row r="160" spans="1:92" s="43" customFormat="1">
      <c r="A160" s="473"/>
      <c r="B160" s="12"/>
      <c r="C160" s="12"/>
      <c r="D160" s="12"/>
      <c r="E160" s="12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9"/>
      <c r="AO160" s="9"/>
      <c r="AP160" s="11"/>
      <c r="AQ160" s="11"/>
      <c r="AR160" s="11"/>
      <c r="AS160" s="11"/>
      <c r="AT160" s="11"/>
      <c r="AU160" s="11"/>
      <c r="AV160" s="11"/>
      <c r="AW160" s="11"/>
      <c r="AX160" s="11"/>
      <c r="AY160" s="11"/>
      <c r="AZ160" s="11"/>
      <c r="BA160" s="5"/>
      <c r="BB160" s="5"/>
      <c r="BC160" s="11"/>
      <c r="BD160" s="11"/>
      <c r="BE160" s="11"/>
      <c r="BF160" s="11"/>
      <c r="BG160" s="11"/>
      <c r="BH160" s="11"/>
      <c r="BI160" s="11"/>
      <c r="BJ160" s="11"/>
      <c r="BK160" s="11"/>
      <c r="BL160" s="11"/>
      <c r="BM160" s="11"/>
      <c r="BN160" s="11"/>
      <c r="BO160" s="11"/>
      <c r="BP160" s="11"/>
      <c r="BQ160" s="11"/>
      <c r="BR160" s="11"/>
      <c r="BS160" s="11"/>
      <c r="BT160" s="11"/>
      <c r="BU160" s="11"/>
      <c r="BV160" s="11"/>
      <c r="BW160" s="11"/>
      <c r="BX160" s="11"/>
      <c r="BY160" s="11"/>
      <c r="BZ160" s="11"/>
      <c r="CA160" s="11"/>
      <c r="CB160" s="11"/>
      <c r="CC160" s="11"/>
      <c r="CD160" s="11"/>
      <c r="CE160" s="11"/>
      <c r="CF160" s="11"/>
      <c r="CG160" s="11"/>
      <c r="CH160" s="11"/>
      <c r="CI160" s="11"/>
      <c r="CJ160" s="11"/>
      <c r="CK160" s="11"/>
      <c r="CL160" s="11"/>
      <c r="CM160" s="11"/>
      <c r="CN160" s="11"/>
    </row>
    <row r="161" spans="1:94" s="43" customFormat="1">
      <c r="A161" s="473"/>
      <c r="B161" s="12"/>
      <c r="C161" s="12"/>
      <c r="D161" s="12"/>
      <c r="E161" s="12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9"/>
      <c r="AO161" s="9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5"/>
      <c r="BB161" s="5"/>
      <c r="BC161" s="11"/>
      <c r="BD161" s="11"/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11"/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</row>
    <row r="162" spans="1:94">
      <c r="A162" s="484"/>
      <c r="B162" s="4"/>
      <c r="C162" s="4"/>
      <c r="D162" s="4"/>
      <c r="E162" s="4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BA162" s="2"/>
      <c r="BB162" s="2"/>
    </row>
    <row r="163" spans="1:94">
      <c r="A163" s="484"/>
      <c r="B163" s="4"/>
      <c r="C163" s="4"/>
      <c r="D163" s="4"/>
      <c r="E163" s="4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N163" s="2"/>
      <c r="AO163" s="2"/>
      <c r="BA163" s="2"/>
      <c r="BB163" s="2"/>
    </row>
    <row r="164" spans="1:94">
      <c r="A164" s="484"/>
      <c r="B164" s="4"/>
      <c r="C164" s="4"/>
      <c r="D164" s="4"/>
      <c r="E164" s="4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N164" s="2"/>
      <c r="AO164" s="2"/>
      <c r="BA164" s="2"/>
      <c r="BB164" s="2"/>
    </row>
    <row r="165" spans="1:94">
      <c r="A165" s="484"/>
      <c r="B165" s="4"/>
      <c r="C165" s="4"/>
      <c r="D165" s="4"/>
      <c r="E165" s="4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BA165" s="2"/>
      <c r="BB165" s="2"/>
    </row>
    <row r="166" spans="1:94">
      <c r="A166" s="484"/>
      <c r="B166" s="4"/>
      <c r="C166" s="4"/>
      <c r="D166" s="4"/>
      <c r="E166" s="4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BA166" s="2"/>
      <c r="BB166" s="2"/>
    </row>
    <row r="167" spans="1:94">
      <c r="A167" s="484"/>
      <c r="B167" s="4"/>
      <c r="C167" s="4"/>
      <c r="D167" s="4"/>
      <c r="E167" s="4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BA167" s="2"/>
      <c r="BB167" s="2"/>
    </row>
    <row r="168" spans="1:94" customFormat="1">
      <c r="A168" s="484"/>
      <c r="B168" s="4"/>
      <c r="C168" s="4"/>
      <c r="D168" s="4"/>
      <c r="E168" s="4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2"/>
      <c r="AO168" s="2"/>
      <c r="BA168" s="2"/>
      <c r="BB168" s="2"/>
      <c r="CO168" s="42"/>
      <c r="CP168" s="42"/>
    </row>
    <row r="169" spans="1:94" customFormat="1">
      <c r="A169" s="484"/>
      <c r="B169" s="4"/>
      <c r="C169" s="4"/>
      <c r="D169" s="4"/>
      <c r="E169" s="4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2"/>
      <c r="AO169" s="2"/>
      <c r="BA169" s="2"/>
      <c r="BB169" s="2"/>
      <c r="CO169" s="42"/>
      <c r="CP169" s="42"/>
    </row>
    <row r="170" spans="1:94" customFormat="1">
      <c r="A170" s="484"/>
      <c r="B170" s="4"/>
      <c r="C170" s="4"/>
      <c r="D170" s="4"/>
      <c r="E170" s="4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2"/>
      <c r="AO170" s="2"/>
      <c r="BA170" s="2"/>
      <c r="BB170" s="2"/>
      <c r="CO170" s="42"/>
      <c r="CP170" s="42"/>
    </row>
    <row r="171" spans="1:94" customFormat="1">
      <c r="A171" s="484"/>
      <c r="B171" s="4"/>
      <c r="C171" s="4"/>
      <c r="D171" s="4"/>
      <c r="E171" s="4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BA171" s="2"/>
      <c r="BB171" s="2"/>
      <c r="CO171" s="42"/>
      <c r="CP171" s="42"/>
    </row>
    <row r="172" spans="1:94" customFormat="1">
      <c r="A172" s="484"/>
      <c r="B172" s="4"/>
      <c r="C172" s="4"/>
      <c r="D172" s="4"/>
      <c r="E172" s="4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BA172" s="2"/>
      <c r="BB172" s="2"/>
      <c r="CO172" s="42"/>
      <c r="CP172" s="42"/>
    </row>
    <row r="173" spans="1:94" customFormat="1">
      <c r="A173" s="484"/>
      <c r="B173" s="4"/>
      <c r="C173" s="4"/>
      <c r="D173" s="4"/>
      <c r="E173" s="4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BA173" s="2"/>
      <c r="BB173" s="2"/>
      <c r="CO173" s="42"/>
      <c r="CP173" s="42"/>
    </row>
    <row r="174" spans="1:94" customFormat="1">
      <c r="A174" s="484"/>
      <c r="B174" s="4"/>
      <c r="C174" s="4"/>
      <c r="D174" s="4"/>
      <c r="E174" s="4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BA174" s="2"/>
      <c r="BB174" s="2"/>
      <c r="CO174" s="42"/>
      <c r="CP174" s="42"/>
    </row>
    <row r="175" spans="1:94" customFormat="1">
      <c r="A175" s="484"/>
      <c r="B175" s="4"/>
      <c r="C175" s="4"/>
      <c r="D175" s="4"/>
      <c r="E175" s="4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BA175" s="2"/>
      <c r="BB175" s="2"/>
      <c r="CO175" s="42"/>
      <c r="CP175" s="42"/>
    </row>
    <row r="176" spans="1:94" customFormat="1">
      <c r="A176" s="484"/>
      <c r="B176" s="4"/>
      <c r="C176" s="4"/>
      <c r="D176" s="4"/>
      <c r="E176" s="4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BA176" s="2"/>
      <c r="BB176" s="2"/>
      <c r="CO176" s="42"/>
      <c r="CP176" s="42"/>
    </row>
    <row r="177" spans="1:94" customFormat="1">
      <c r="A177" s="484"/>
      <c r="B177" s="4"/>
      <c r="C177" s="4"/>
      <c r="D177" s="4"/>
      <c r="E177" s="4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CO177" s="42"/>
      <c r="CP177" s="42"/>
    </row>
    <row r="178" spans="1:94" customFormat="1">
      <c r="A178" s="484"/>
      <c r="B178" s="4"/>
      <c r="C178" s="4"/>
      <c r="D178" s="4"/>
      <c r="E178" s="4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CO178" s="42"/>
      <c r="CP178" s="42"/>
    </row>
    <row r="179" spans="1:94" customFormat="1">
      <c r="A179" s="484"/>
      <c r="B179" s="4"/>
      <c r="C179" s="4"/>
      <c r="D179" s="4"/>
      <c r="E179" s="4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CO179" s="42"/>
      <c r="CP179" s="42"/>
    </row>
    <row r="180" spans="1:94" customFormat="1">
      <c r="A180" s="484"/>
      <c r="B180" s="4"/>
      <c r="C180" s="4"/>
      <c r="D180" s="4"/>
      <c r="E180" s="4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CO180" s="42"/>
      <c r="CP180" s="42"/>
    </row>
    <row r="181" spans="1:94" customFormat="1">
      <c r="A181" s="484"/>
      <c r="B181" s="4"/>
      <c r="C181" s="4"/>
      <c r="D181" s="4"/>
      <c r="E181" s="4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CO181" s="42"/>
      <c r="CP181" s="42"/>
    </row>
    <row r="182" spans="1:94" customFormat="1">
      <c r="A182" s="484"/>
      <c r="B182" s="4"/>
      <c r="C182" s="4"/>
      <c r="D182" s="4"/>
      <c r="E182" s="4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CO182" s="42"/>
      <c r="CP182" s="42"/>
    </row>
    <row r="183" spans="1:94" customFormat="1">
      <c r="A183" s="484"/>
      <c r="B183" s="4"/>
      <c r="C183" s="4"/>
      <c r="D183" s="4"/>
      <c r="E183" s="4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CO183" s="42"/>
      <c r="CP183" s="42"/>
    </row>
    <row r="184" spans="1:94" customFormat="1">
      <c r="A184" s="484"/>
      <c r="B184" s="4"/>
      <c r="C184" s="4"/>
      <c r="D184" s="4"/>
      <c r="E184" s="4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CO184" s="42"/>
      <c r="CP184" s="42"/>
    </row>
    <row r="185" spans="1:94" customFormat="1">
      <c r="A185" s="484"/>
      <c r="B185" s="4"/>
      <c r="C185" s="4"/>
      <c r="D185" s="4"/>
      <c r="E185" s="4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CO185" s="42"/>
      <c r="CP185" s="42"/>
    </row>
    <row r="186" spans="1:94" customFormat="1">
      <c r="A186" s="484"/>
      <c r="B186" s="4"/>
      <c r="C186" s="4"/>
      <c r="D186" s="4"/>
      <c r="E186" s="4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CO186" s="42"/>
      <c r="CP186" s="42"/>
    </row>
    <row r="187" spans="1:94" customFormat="1">
      <c r="A187" s="484"/>
      <c r="B187" s="4"/>
      <c r="C187" s="4"/>
      <c r="D187" s="4"/>
      <c r="E187" s="4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CO187" s="42"/>
      <c r="CP187" s="42"/>
    </row>
    <row r="188" spans="1:94" customFormat="1">
      <c r="A188" s="484"/>
      <c r="B188" s="4"/>
      <c r="C188" s="4"/>
      <c r="D188" s="4"/>
      <c r="E188" s="4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CO188" s="42"/>
      <c r="CP188" s="42"/>
    </row>
    <row r="189" spans="1:94" customFormat="1">
      <c r="A189" s="484"/>
      <c r="B189" s="4"/>
      <c r="C189" s="4"/>
      <c r="D189" s="4"/>
      <c r="E189" s="4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CO189" s="42"/>
      <c r="CP189" s="42"/>
    </row>
    <row r="190" spans="1:94" customFormat="1">
      <c r="A190" s="484"/>
      <c r="B190" s="4"/>
      <c r="C190" s="4"/>
      <c r="D190" s="4"/>
      <c r="E190" s="4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CO190" s="42"/>
      <c r="CP190" s="42"/>
    </row>
    <row r="191" spans="1:94" customFormat="1">
      <c r="A191" s="484"/>
      <c r="B191" s="4"/>
      <c r="C191" s="4"/>
      <c r="D191" s="4"/>
      <c r="E191" s="4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CO191" s="42"/>
      <c r="CP191" s="42"/>
    </row>
    <row r="192" spans="1:94" customFormat="1">
      <c r="A192" s="484"/>
      <c r="B192" s="4"/>
      <c r="C192" s="4"/>
      <c r="D192" s="4"/>
      <c r="E192" s="4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CO192" s="42"/>
      <c r="CP192" s="42"/>
    </row>
    <row r="193" spans="1:94" customFormat="1">
      <c r="A193" s="484"/>
      <c r="B193" s="4"/>
      <c r="C193" s="4"/>
      <c r="D193" s="4"/>
      <c r="E193" s="4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CO193" s="42"/>
      <c r="CP193" s="42"/>
    </row>
    <row r="194" spans="1:94" customFormat="1">
      <c r="A194" s="484"/>
      <c r="B194" s="4"/>
      <c r="C194" s="4"/>
      <c r="D194" s="4"/>
      <c r="E194" s="4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1"/>
      <c r="AO194" s="1"/>
      <c r="CO194" s="42"/>
      <c r="CP194" s="42"/>
    </row>
    <row r="195" spans="1:94" customFormat="1">
      <c r="A195" s="484"/>
      <c r="B195" s="4"/>
      <c r="C195" s="4"/>
      <c r="D195" s="4"/>
      <c r="E195" s="4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1"/>
      <c r="AO195" s="1"/>
      <c r="CO195" s="42"/>
      <c r="CP195" s="42"/>
    </row>
    <row r="196" spans="1:94" customFormat="1">
      <c r="A196" s="484"/>
      <c r="B196" s="4"/>
      <c r="C196" s="4"/>
      <c r="D196" s="4"/>
      <c r="E196" s="4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1"/>
      <c r="AO196" s="1"/>
      <c r="CO196" s="42"/>
      <c r="CP196" s="42"/>
    </row>
    <row r="197" spans="1:94" customFormat="1">
      <c r="A197" s="484"/>
      <c r="B197" s="4"/>
      <c r="C197" s="4"/>
      <c r="D197" s="4"/>
      <c r="E197" s="4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CO197" s="42"/>
      <c r="CP197" s="42"/>
    </row>
    <row r="198" spans="1:94" customFormat="1">
      <c r="A198" s="484"/>
      <c r="B198" s="4"/>
      <c r="C198" s="4"/>
      <c r="D198" s="4"/>
      <c r="E198" s="4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CO198" s="42"/>
      <c r="CP198" s="42"/>
    </row>
    <row r="199" spans="1:94" customFormat="1">
      <c r="A199" s="484"/>
      <c r="B199" s="4"/>
      <c r="C199" s="4"/>
      <c r="D199" s="4"/>
      <c r="E199" s="4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CO199" s="42"/>
      <c r="CP199" s="42"/>
    </row>
    <row r="200" spans="1:94" customFormat="1">
      <c r="A200" s="484"/>
      <c r="B200" s="4"/>
      <c r="C200" s="4"/>
      <c r="D200" s="4"/>
      <c r="E200" s="4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CO200" s="42"/>
      <c r="CP200" s="42"/>
    </row>
    <row r="201" spans="1:94" customFormat="1">
      <c r="A201" s="484"/>
      <c r="B201" s="4"/>
      <c r="C201" s="4"/>
      <c r="D201" s="4"/>
      <c r="E201" s="4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CO201" s="42"/>
      <c r="CP201" s="42"/>
    </row>
    <row r="202" spans="1:94" customFormat="1">
      <c r="A202" s="484"/>
      <c r="B202" s="4"/>
      <c r="C202" s="4"/>
      <c r="D202" s="4"/>
      <c r="E202" s="4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CO202" s="42"/>
      <c r="CP202" s="42"/>
    </row>
    <row r="203" spans="1:94" customFormat="1">
      <c r="A203" s="484"/>
      <c r="B203" s="4"/>
      <c r="C203" s="4"/>
      <c r="D203" s="4"/>
      <c r="E203" s="4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CO203" s="42"/>
      <c r="CP203" s="42"/>
    </row>
    <row r="204" spans="1:94" customFormat="1">
      <c r="A204" s="484"/>
      <c r="B204" s="4"/>
      <c r="C204" s="4"/>
      <c r="D204" s="4"/>
      <c r="E204" s="4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CO204" s="42"/>
      <c r="CP204" s="42"/>
    </row>
  </sheetData>
  <mergeCells count="4">
    <mergeCell ref="A24:E24"/>
    <mergeCell ref="A35:E35"/>
    <mergeCell ref="A53:E53"/>
    <mergeCell ref="A1:B1"/>
  </mergeCells>
  <printOptions horizontalCentered="1" verticalCentered="1"/>
  <pageMargins left="0.62992125984251968" right="0.15748031496062992" top="0.59055118110236227" bottom="0.74803149606299213" header="0.31496062992125984" footer="0.31496062992125984"/>
  <pageSetup paperSize="17" scale="64" fitToWidth="0" orientation="landscape" r:id="rId1"/>
  <headerFooter>
    <oddFooter>&amp;LAMEC Environment &amp;&amp; Infrastructure&amp;RPage D-&amp;P</oddFooter>
  </headerFooter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F50E19EAE54D46919A29A2FCD7C09E" ma:contentTypeVersion="0" ma:contentTypeDescription="Create a new document." ma:contentTypeScope="" ma:versionID="c86bd1b4bd9ca60b64034d8b86c74ad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3E9FA02-0BC7-4C44-8139-96D678505399}"/>
</file>

<file path=customXml/itemProps2.xml><?xml version="1.0" encoding="utf-8"?>
<ds:datastoreItem xmlns:ds="http://schemas.openxmlformats.org/officeDocument/2006/customXml" ds:itemID="{36672BEE-823E-4DD7-981B-97DF8AD46C41}"/>
</file>

<file path=customXml/itemProps3.xml><?xml version="1.0" encoding="utf-8"?>
<ds:datastoreItem xmlns:ds="http://schemas.openxmlformats.org/officeDocument/2006/customXml" ds:itemID="{59213D92-2F0B-49A8-B9A9-A97AFB4E8E3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11</vt:i4>
      </vt:variant>
    </vt:vector>
  </HeadingPairs>
  <TitlesOfParts>
    <vt:vector size="20" baseType="lpstr">
      <vt:lpstr>Table D1 RPD Calcs Alt Pres. 1</vt:lpstr>
      <vt:lpstr>Table D2 RPD Calcs Alt Pres. 2</vt:lpstr>
      <vt:lpstr>Table D3 RPD Calcs Alt Pres. 3</vt:lpstr>
      <vt:lpstr>Table D4 Summary</vt:lpstr>
      <vt:lpstr>Table D5 Duplicates</vt:lpstr>
      <vt:lpstr>Table D6 Exceedances</vt:lpstr>
      <vt:lpstr>Table D7 Exceedances</vt:lpstr>
      <vt:lpstr>Table D8 Sulphite Calcs</vt:lpstr>
      <vt:lpstr>Sheet2</vt:lpstr>
      <vt:lpstr>'Table D2 RPD Calcs Alt Pres. 2'!Print_Area</vt:lpstr>
      <vt:lpstr>'Table D3 RPD Calcs Alt Pres. 3'!Print_Area</vt:lpstr>
      <vt:lpstr>'Table D5 Duplicates'!Print_Area</vt:lpstr>
      <vt:lpstr>'Table D6 Exceedances'!Print_Area</vt:lpstr>
      <vt:lpstr>'Table D8 Sulphite Calcs'!Print_Area</vt:lpstr>
      <vt:lpstr>'Table D2 RPD Calcs Alt Pres. 2'!Print_Titles</vt:lpstr>
      <vt:lpstr>'Table D3 RPD Calcs Alt Pres. 3'!Print_Titles</vt:lpstr>
      <vt:lpstr>'Table D5 Duplicates'!Print_Titles</vt:lpstr>
      <vt:lpstr>'Table D6 Exceedances'!Print_Titles</vt:lpstr>
      <vt:lpstr>'Table D7 Exceedances'!Print_Titles</vt:lpstr>
      <vt:lpstr>'Table D8 Sulphite Calcs'!Print_Titles</vt:lpstr>
    </vt:vector>
  </TitlesOfParts>
  <Company>Amec Plc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jonathan.turchenek</dc:creator>
  <cp:lastModifiedBy>Renata Wood</cp:lastModifiedBy>
  <cp:lastPrinted>2014-03-18T17:21:28Z</cp:lastPrinted>
  <dcterms:created xsi:type="dcterms:W3CDTF">2013-12-04T16:40:52Z</dcterms:created>
  <dcterms:modified xsi:type="dcterms:W3CDTF">2014-03-18T17:22:52Z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0x01010077F50E19EAE54D46919A29A2FCD7C09E</vt:lpwstr>
  </property>
</Properties>
</file>